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7\Downloads\"/>
    </mc:Choice>
  </mc:AlternateContent>
  <xr:revisionPtr revIDLastSave="0" documentId="13_ncr:1_{DD2793BE-48CF-49D4-BD87-DC13D899932C}" xr6:coauthVersionLast="47" xr6:coauthVersionMax="47" xr10:uidLastSave="{00000000-0000-0000-0000-000000000000}"/>
  <bookViews>
    <workbookView xWindow="990" yWindow="1560" windowWidth="27810" windowHeight="11385" activeTab="1" xr2:uid="{67383D73-79D9-43A1-9A11-0CCB93052C92}"/>
  </bookViews>
  <sheets>
    <sheet name="Tables 1 &amp; 2 (Cost)" sheetId="4" r:id="rId1"/>
    <sheet name="Tables 3 &amp; 4 (Generation)" sheetId="5" r:id="rId2"/>
    <sheet name="LSE Names_Abbrev" sheetId="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23Graph_D" hidden="1">[1]Summ!#REF!</definedName>
    <definedName name="_Key1" hidden="1">#REF!</definedName>
    <definedName name="_Key2" hidden="1">#REF!</definedName>
    <definedName name="_Sort" hidden="1">#REF!</definedName>
    <definedName name="A_8">[2]Summ!$A$1:$F$75</definedName>
    <definedName name="AcrePerMW">'[3]Data 2'!$C$18</definedName>
    <definedName name="AcrePerPlant">'[3]Data 2'!$C$19</definedName>
    <definedName name="AdderPerCT">[4]GE_LTSA_Pricing!$D$18</definedName>
    <definedName name="AdditionalAcreage">'[3]Data 2'!$C$20</definedName>
    <definedName name="AdValoremTaxRate">'[3]Data 1'!$H$32</definedName>
    <definedName name="AFUDCRate">'[3]Data 2'!$F$4</definedName>
    <definedName name="AirCapitalCosts">'[3]Data 2'!$R$5</definedName>
    <definedName name="AirControlAnnualConsumables">'[3]Data 2'!$R$10</definedName>
    <definedName name="AirControlAnnualLabor">'[3]Data 2'!$R$11</definedName>
    <definedName name="AirControlComponentLife">'[3]Data 2'!$R$8</definedName>
    <definedName name="AirControlInstallCost">'[3]Data 2'!$R$6</definedName>
    <definedName name="AirControlReplacementCost">'[3]Data 2'!$R$7</definedName>
    <definedName name="AirPermitCost">'[3]Data 2'!$C$35</definedName>
    <definedName name="all">[2]Solar!$A$1:$Z$312</definedName>
    <definedName name="AnnCapDegredationRate">'[3]Data 1'!$C$25</definedName>
    <definedName name="Annual_Energy">'[3]Plant Type Assumptions'!$I$42</definedName>
    <definedName name="Annual_GWh_Net">'[3]Plant Type Assumptions'!$I$42</definedName>
    <definedName name="AnnualCCGT">[5]EnergyBenefits_NewCCGT_Val!$V$9:$BF$28</definedName>
    <definedName name="AnnualCT">[5]EnergyBenefits_NewCT_Val!$V$9:$BF$28</definedName>
    <definedName name="AnnualFuelUse">'[3]Data 1'!$C$53</definedName>
    <definedName name="AnnualGrossEnergy">'[3]Data 1'!$E$19</definedName>
    <definedName name="AnnualMaintenanceItemCosts">'[3]Data 2'!$O$28:$O$29</definedName>
    <definedName name="AnnualMaintenanceItemLabels">'[3]Data 2'!$N$28:$N$29</definedName>
    <definedName name="AnnualNetGWh">'[3]Data 1'!$E$21</definedName>
    <definedName name="AnnualSalary">'[3]Data 2'!$J$10</definedName>
    <definedName name="AnnualStarts">'[3]Data 1'!$C$30</definedName>
    <definedName name="AnnualSU">[5]EnergyBenefits_ExistSU_Val!$V$9:$BF$28</definedName>
    <definedName name="ApplyBETC">'[3]Data 1'!$H$40</definedName>
    <definedName name="ApplyGeothermalDepletion">'[3]Data 1'!$H$44</definedName>
    <definedName name="ApplyREPTC">'[3]Data 1'!$H$47</definedName>
    <definedName name="ASReserves">'[3]Data 1'!$C$22</definedName>
    <definedName name="AverageOutputPct">'[3]Data 1'!$C$28</definedName>
    <definedName name="AvgDCR">'[3]Data 1'!$H$21</definedName>
    <definedName name="AvgHeatRate">'[3]Data 1'!$C$45</definedName>
    <definedName name="BASE">[2]BASE!$D$3:$J$9</definedName>
    <definedName name="BETCLimitDollar">'[3]Data 1'!$I$41</definedName>
    <definedName name="BETCLimitPct">'[3]Data 1'!$I$42</definedName>
    <definedName name="BETCPct">'[3]Data 1'!$I$40</definedName>
    <definedName name="BookLife">'[3]Data 1'!$H$24</definedName>
    <definedName name="bv">[5]NewCCGTVal!$CH$13</definedName>
    <definedName name="Byproduct1LbsPerkW">'[3]Data 2'!$R$38</definedName>
    <definedName name="Byproduct1ProcessingCostPerLb">'[3]Data 2'!$R$39</definedName>
    <definedName name="Byproduct1RevenuesPerLb">'[3]Data 2'!$R$41</definedName>
    <definedName name="Byproduct1ShippingCostPerLb">'[3]Data 2'!$R$40</definedName>
    <definedName name="CapCostr">'[5]User Inputs&amp;Unit Characteristic'!$E$44</definedName>
    <definedName name="CapitalComponentCosts">'[3]Data 2'!$C$5:$C$15</definedName>
    <definedName name="CapitalComponentLabels">'[3]Data 2'!$B$5:$B$15</definedName>
    <definedName name="CapitalCostEscalationRate">'[3]Data 2'!$F$3</definedName>
    <definedName name="CapitalCostTotal">'[3]Data 2'!$C$47</definedName>
    <definedName name="carbon_lookup">'[6]CF_Data Set'!$E$5:$BA$6</definedName>
    <definedName name="CCGTcap">'[5]User Inputs&amp;Unit Characteristic'!$C$7</definedName>
    <definedName name="CCGTCapCost">'[5]User Inputs&amp;Unit Characteristic'!$C$16</definedName>
    <definedName name="CCGTCapCostbaseyr">'[5]User Inputs&amp;Unit Characteristic'!$D$16</definedName>
    <definedName name="CCGTFOM">'[5]User Inputs&amp;Unit Characteristic'!$C$32</definedName>
    <definedName name="CCGTFOMbaseyr">'[5]User Inputs&amp;Unit Characteristic'!$D$32</definedName>
    <definedName name="CCGTforcedO">'[5]User Inputs&amp;Unit Characteristic'!$C$28</definedName>
    <definedName name="CCGTinccap">'[5]User Inputs&amp;Unit Characteristic'!$C$24</definedName>
    <definedName name="CCGTincHR">'[5]User Inputs&amp;Unit Characteristic'!$C$25</definedName>
    <definedName name="CCGTmincap">'[5]User Inputs&amp;Unit Characteristic'!$C$23</definedName>
    <definedName name="CCGTminHR">'[5]User Inputs&amp;Unit Characteristic'!$C$22</definedName>
    <definedName name="CCGTonlineyr">'[5]User Inputs&amp;Unit Characteristic'!$C$6</definedName>
    <definedName name="CCGTplannedO">'[5]User Inputs&amp;Unit Characteristic'!$C$27</definedName>
    <definedName name="CCGTVOM">'[5]User Inputs&amp;Unit Characteristic'!$C$33</definedName>
    <definedName name="CCGTVOMbaseyr">'[5]User Inputs&amp;Unit Characteristic'!$D$33</definedName>
    <definedName name="CNORTH">'[7]Pivot MCP Data'!$C$3:$Q$15</definedName>
    <definedName name="CommitmentFee">'[3]Data 2'!$C$30</definedName>
    <definedName name="ComponentCost1">'[3]Data 2'!$C$5</definedName>
    <definedName name="ComponentCost10">'[3]Data 2'!$C$14</definedName>
    <definedName name="ComponentCost11">'[3]Data 2'!$C$15</definedName>
    <definedName name="ComponentCost2">'[3]Data 2'!$C$6</definedName>
    <definedName name="ComponentCost3">'[3]Data 2'!$C$7</definedName>
    <definedName name="ComponentCost4">'[3]Data 2'!$C$8</definedName>
    <definedName name="ComponentCost5">'[3]Data 2'!$C$9</definedName>
    <definedName name="ComponentCost6">'[3]Data 2'!$C$10</definedName>
    <definedName name="ComponentCost7">'[3]Data 2'!$C$11</definedName>
    <definedName name="ComponentCost8">'[3]Data 2'!$C$12</definedName>
    <definedName name="ComponentCost9">'[3]Data 2'!$C$13</definedName>
    <definedName name="ComponentCosts">'[3]Data 2'!$B$5</definedName>
    <definedName name="ComponentName1">'[3]Data 2'!$B$5</definedName>
    <definedName name="ComponentName10">'[3]Data 2'!$B$14</definedName>
    <definedName name="ComponentName11">'[3]Data 2'!$B$15</definedName>
    <definedName name="ComponentName2">'[3]Data 2'!$B$6</definedName>
    <definedName name="ComponentName3">'[3]Data 2'!$B$7</definedName>
    <definedName name="ComponentName4">'[3]Data 2'!$B$8</definedName>
    <definedName name="ComponentName5">'[3]Data 2'!$B$9</definedName>
    <definedName name="ComponentName6">'[3]Data 2'!$B$10</definedName>
    <definedName name="ComponentName7">'[3]Data 2'!$B$11</definedName>
    <definedName name="ComponentName8">'[3]Data 2'!$B$12</definedName>
    <definedName name="ComponentName9">'[3]Data 2'!$B$13</definedName>
    <definedName name="ConstructedCostTotal">'[3]Data 2'!$G$12</definedName>
    <definedName name="ConstructionInsurance">'[3]Data 2'!$C$29</definedName>
    <definedName name="ConsumableLaborPerPeriod">'[3]Data 2'!$O$11</definedName>
    <definedName name="ConsumableMaintenancePeriod">'[3]Data 2'!$O$5</definedName>
    <definedName name="ConsumablesCostPerPeriod">'[3]Data 2'!$O$9</definedName>
    <definedName name="ContractCost">'[7]SCE&amp;SDGE Contract Allocation'!$D$69:$R$69</definedName>
    <definedName name="ContractGen">'[7]SCE&amp;SDGE Contract Allocation'!$D$68:$R$68</definedName>
    <definedName name="ContractStatus">'[8]Drop-Down Lists'!$H$18:$H$21</definedName>
    <definedName name="CostID">'[7]Monthly Loads &amp; Revenue'!$T$48:$AH$48</definedName>
    <definedName name="CostPerAcre">'[3]Data 2'!$C$22</definedName>
    <definedName name="CostPerMajorOverhaul">'[3]Data 2'!$O$52</definedName>
    <definedName name="CPUC">'[9]Drop Down Lists'!$D$16:$D$18</definedName>
    <definedName name="CSCE">'[7]Pivot MCP Data'!$C$16:$Q$28</definedName>
    <definedName name="CSDGE">'[7]Pivot MCP Data'!$C$29:$Q$41</definedName>
    <definedName name="CTcap">'[5]User Inputs&amp;Unit Characteristic'!$E$7</definedName>
    <definedName name="CTCapCost">'[5]User Inputs&amp;Unit Characteristic'!$E$16</definedName>
    <definedName name="CTCapCostbaseyr">'[5]User Inputs&amp;Unit Characteristic'!$F$16</definedName>
    <definedName name="CTFOM">'[5]User Inputs&amp;Unit Characteristic'!$E$32</definedName>
    <definedName name="CTFOMbaseyr">'[5]User Inputs&amp;Unit Characteristic'!$F$32</definedName>
    <definedName name="CTforcedO">'[5]User Inputs&amp;Unit Characteristic'!$E$28</definedName>
    <definedName name="CTinccap">'[5]User Inputs&amp;Unit Characteristic'!$E$24</definedName>
    <definedName name="CTincHR">'[5]User Inputs&amp;Unit Characteristic'!$E$25</definedName>
    <definedName name="CTmincap">'[5]User Inputs&amp;Unit Characteristic'!$E$23</definedName>
    <definedName name="CTminHR">'[5]User Inputs&amp;Unit Characteristic'!$E$22</definedName>
    <definedName name="CTonlineyr">'[5]User Inputs&amp;Unit Characteristic'!$E$6</definedName>
    <definedName name="CTplannedO">'[5]User Inputs&amp;Unit Characteristic'!$E$27</definedName>
    <definedName name="CTVOM">'[5]User Inputs&amp;Unit Characteristic'!$E$33</definedName>
    <definedName name="CTVOMbaseyr">'[5]User Inputs&amp;Unit Characteristic'!$F$33</definedName>
    <definedName name="Curvedate">'[6]Market Data Pasted'!$A$3</definedName>
    <definedName name="_xlnm.Database">[2]Database!$A$1:$AI$141</definedName>
    <definedName name="Debt_Financed">'[3]Data 1'!$H$16</definedName>
    <definedName name="debt_timer">'[5]Mid-year debt adjustment'!$C$15</definedName>
    <definedName name="debtP">'[5]User Inputs&amp;Unit Characteristic'!$E$51</definedName>
    <definedName name="DebtRate">'[3]Data 1'!$I$16</definedName>
    <definedName name="DebtRatio">'[3]Data 1'!$H$16</definedName>
    <definedName name="DebtTerm">'[5]User Inputs&amp;Unit Characteristic'!$E$52</definedName>
    <definedName name="decay_start">'[5]Inputs for Valuation'!$D$3</definedName>
    <definedName name="DiscountRate">'[3]Data 1'!$H$17</definedName>
    <definedName name="DWRN">'[7]Pivot Utility Data'!$D$363:$O$482</definedName>
    <definedName name="EffectiveMW">'[3]Data 1'!$D$24</definedName>
    <definedName name="EligibleBETC">'[3]Data 1'!$H$36</definedName>
    <definedName name="EligibleGeothermalDepletion">'[3]Data 1'!$H$37</definedName>
    <definedName name="EligibleREPI">'[3]Data 1'!$H$39</definedName>
    <definedName name="EligibleREPTC">'[3]Data 1'!$H$38</definedName>
    <definedName name="EmissionsList">'[3]Air &amp; Water Data'!$C$5:$C$13</definedName>
    <definedName name="EndDate">'[3]Data 1'!$I$23</definedName>
    <definedName name="EnterSchdOutageFactor">'[3]Data 1'!$C$32</definedName>
    <definedName name="EnvControlCostsPerMWh">'[3]Data 2'!$J$29</definedName>
    <definedName name="EnvControlReplacementCost">'[3]Data 2'!$C$44</definedName>
    <definedName name="EnvironmenalPermitCost">'[3]Data 2'!$C$34</definedName>
    <definedName name="EnvironmenalPermitCosts">'[3]Data 2'!$C$34</definedName>
    <definedName name="EPS">0.01</definedName>
    <definedName name="EquipLifeHours">'[3]Data 1'!$D$37</definedName>
    <definedName name="EquipLifeYears">'[3]Data 1'!$H$23</definedName>
    <definedName name="EquityRate">'[3]Data 1'!$I$15</definedName>
    <definedName name="ERCCosts">'[3]Air &amp; Water Data'!$D$5:$O$13</definedName>
    <definedName name="FacilityStatus">'[8]Drop-Down Lists'!$H$25:$H$29</definedName>
    <definedName name="FedTaxLife">'[3]Data 1'!$H$25</definedName>
    <definedName name="FedTaxR">'[5]User Inputs&amp;Unit Characteristic'!$E$57</definedName>
    <definedName name="FedTaxRate">'[3]Data 1'!$H$29</definedName>
    <definedName name="fgn" localSheetId="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gn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inancialTransactionCostPct">'[3]Data 2'!$C$3</definedName>
    <definedName name="FixedOMPerkWYr">'[3]Data 2'!$J$13</definedName>
    <definedName name="FixedOMPerkWYrUserInput">'[3]Data 2'!$J$12</definedName>
    <definedName name="FOMr">'[5]User Inputs&amp;Unit Characteristic'!$E$45</definedName>
    <definedName name="ForcedOutageFactor">'[3]Data 1'!$C$35</definedName>
    <definedName name="ForcedOutageRate">'[3]Data 1'!$C$35</definedName>
    <definedName name="ForceOutageHrs">'[3]Data 1'!$D$35</definedName>
    <definedName name="ForwardInflation">[3]Inflation!$B$2</definedName>
    <definedName name="franchiseF">'[5]User Inputs&amp;Unit Characteristic'!$E$41</definedName>
    <definedName name="Fuel_List">'[3]Data 2'!$B$94:$B$97</definedName>
    <definedName name="FuelConsumptionPerHour">'[3]Data 1'!$C$51</definedName>
    <definedName name="GeneralAssumptionsCellNames">'[3]General Assumptions'!$B$3</definedName>
    <definedName name="GeneralAssumptionsOffset">'[3]General Assumptions'!$B$2</definedName>
    <definedName name="GeneralNames">'[3]General Assumptions'!$D$2:$IV$2</definedName>
    <definedName name="GenID">'[7]Monthly Loads &amp; Revenue'!$T$49:$AH$49</definedName>
    <definedName name="GeothermalDepletionLimit">'[3]Data 1'!$H$46</definedName>
    <definedName name="GeothermalDepletionPct">'[3]Data 1'!$H$45</definedName>
    <definedName name="GMM">'[5]User Inputs&amp;Unit Characteristic'!$E$39</definedName>
    <definedName name="GrossMW">'[3]Data 1'!$C$19</definedName>
    <definedName name="HazardCollectionCost">'[3]Data 2'!$R$30</definedName>
    <definedName name="HazardTippingCost">'[3]Data 2'!$R$31</definedName>
    <definedName name="HazardTonsPerYear">'[3]Data 2'!$R$29</definedName>
    <definedName name="HeatRate">'[3]Data 1'!$C$45</definedName>
    <definedName name="HeatRateDegredation">'[3]Data 1'!$C$50</definedName>
    <definedName name="HGP_Hrs">[4]GE_LTSA_Pricing!$D$19</definedName>
    <definedName name="HistInflationRate">'[3]Data 1'!$H$18</definedName>
    <definedName name="HourlyGenProfileWeekday">'[10]Generation Profile'!$C$20:$Z$31</definedName>
    <definedName name="HourlyGenProfileWeekend">'[10]Generation Profile'!$C$36:$Z$47</definedName>
    <definedName name="HRrefyear">[6]PriceExtrapolation!$M$1</definedName>
    <definedName name="HTM_Control2" localSheetId="1" hidden="1">{"'Summary'!$A$1:$J$24"}</definedName>
    <definedName name="HTM_Control2" hidden="1">{"'Summary'!$A$1:$J$24"}</definedName>
    <definedName name="HTML_CodePage" hidden="1">1252</definedName>
    <definedName name="HTML_Control" localSheetId="1" hidden="1">{"'Summary'!$A$1:$J$24"}</definedName>
    <definedName name="HTML_Control" hidden="1">{"'Summary'!$A$1:$J$24"}</definedName>
    <definedName name="HTML_Control2" localSheetId="1" hidden="1">{"'Summary'!$A$1:$J$24"}</definedName>
    <definedName name="HTML_Control2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InductionEquipmentCost">'[3]Data 2'!$C$40</definedName>
    <definedName name="InflationBaseFactor">[11]Inputs!$E$6</definedName>
    <definedName name="inflationR">'[5]User Inputs&amp;Unit Characteristic'!$E$37</definedName>
    <definedName name="InflationRate">'[3]Data 1'!$H$19</definedName>
    <definedName name="InstalledCostPerkW">'[3]Data 2'!$G$20</definedName>
    <definedName name="InstantCost">'[3]Data 2'!$G$17</definedName>
    <definedName name="insuranceP">'[5]User Inputs&amp;Unit Characteristic'!$E$54</definedName>
    <definedName name="InsurancePct">'[3]Data 2'!$J$15</definedName>
    <definedName name="insuranceR">'[5]User Inputs&amp;Unit Characteristic'!$E$55</definedName>
    <definedName name="INTCAP2">[2]INTCAP2!$B$5:$H$11</definedName>
    <definedName name="interestR">'[5]User Inputs&amp;Unit Characteristic'!$E$50</definedName>
    <definedName name="InvestTaxCredit">'[3]Data 1'!$I$43</definedName>
    <definedName name="LaborerFTE">'[3]Data 2'!$J$7</definedName>
    <definedName name="LaborerHrs">'[3]Data 2'!$K$7</definedName>
    <definedName name="LaborerWage">'[3]Data 2'!$L$7</definedName>
    <definedName name="LaborEscalation">'[3]Data 2'!$J$16</definedName>
    <definedName name="LandPrepCostPerAcre">'[3]Data 2'!$C$24</definedName>
    <definedName name="LbsCH4">'[3]Data 2'!$C$58</definedName>
    <definedName name="LbsCH4CostFix">'[3]Data 2'!$F$58</definedName>
    <definedName name="LbsCH4CostVar">'[3]Data 2'!$H$58</definedName>
    <definedName name="LbsCO">'[3]Data 2'!$C$55</definedName>
    <definedName name="LbsCO2">'[3]Data 2'!$C$56</definedName>
    <definedName name="LbsCO2CostFix">'[3]Data 2'!$F$56</definedName>
    <definedName name="LbsCO2CostVar">'[3]Data 2'!$H$56</definedName>
    <definedName name="LbsCOCostFix">'[3]Data 2'!$F$55</definedName>
    <definedName name="LbsCOCostVar">'[3]Data 2'!$H$55</definedName>
    <definedName name="LbsH2S">'[3]Data 2'!$C$57</definedName>
    <definedName name="LbsH2SCostFix">'[3]Data 2'!$F$57</definedName>
    <definedName name="LbsH2SCostVar">'[3]Data 2'!$H$57</definedName>
    <definedName name="LbsNH3">'[3]Data 2'!$C$59</definedName>
    <definedName name="LbsNH3CostFix">'[3]Data 2'!$F$59</definedName>
    <definedName name="LbsNH3CostVar">'[3]Data 2'!$H$59</definedName>
    <definedName name="LbsNOx">'[3]Data 2'!$C$53</definedName>
    <definedName name="LbsNOxCostFix">'[3]Data 2'!$F$53</definedName>
    <definedName name="LbsNOxCostVar">'[3]Data 2'!$H$53</definedName>
    <definedName name="LbsPM10">'[3]Data 2'!$C$61</definedName>
    <definedName name="LbsPM10CostFix">'[3]Data 2'!$F$61</definedName>
    <definedName name="LbsPM10CostVar">'[3]Data 2'!$H$61</definedName>
    <definedName name="LbsSOx">'[3]Data 2'!$C$60</definedName>
    <definedName name="LbsSOxCostFix">'[3]Data 2'!$F$60</definedName>
    <definedName name="LbsSOxCostVar">'[3]Data 2'!$H$60</definedName>
    <definedName name="LbsVOC">'[3]Data 2'!$C$54</definedName>
    <definedName name="LbsVOCCostFix">'[3]Data 2'!$F$54</definedName>
    <definedName name="LbsVOCCostVar">'[3]Data 2'!$H$54</definedName>
    <definedName name="LDC">'[5]User Inputs&amp;Unit Characteristic'!$E$40</definedName>
    <definedName name="LDCbaseyr">'[5]User Inputs&amp;Unit Characteristic'!$H$40</definedName>
    <definedName name="LDCr">'[5]User Inputs&amp;Unit Characteristic'!$E$47</definedName>
    <definedName name="LoadCenterGWh">'[3]Data 1'!$E$24</definedName>
    <definedName name="LoadCenterMW">'[3]Data 1'!$C$24</definedName>
    <definedName name="LocalBuildingPermitCost">'[3]Data 2'!$C$33</definedName>
    <definedName name="LocalBuildingPermitCosts">'[3]Data 2'!$C$33</definedName>
    <definedName name="lossF">'[5]User Inputs&amp;Unit Characteristic'!$E$38</definedName>
    <definedName name="LTSA_PerFFH">[12]GE_LTSA_Pricing!$D$12</definedName>
    <definedName name="MaintenanceCost1">'[3]Data 2'!$O$28</definedName>
    <definedName name="MaintenanceCost2">'[3]Data 2'!$O$29</definedName>
    <definedName name="MaintenanceCost3">'[3]Data 2'!$O$30</definedName>
    <definedName name="MaintenanceCost4">'[3]Data 2'!$O$31</definedName>
    <definedName name="MaintenanceCost5">'[3]Data 2'!$O$32</definedName>
    <definedName name="MaintenanceCost6">'[3]Data 2'!$O$33</definedName>
    <definedName name="MaintenanceCost7">'[3]Data 2'!$O$34</definedName>
    <definedName name="MaintenanceCost8">'[3]Data 2'!$O$35</definedName>
    <definedName name="MaintenanceIntervalHours">'[3]Data 2'!$O$20</definedName>
    <definedName name="MaintenanceLabor">'[3]Data 2'!$O$22</definedName>
    <definedName name="MaintenanceName1">'[3]Data 2'!$N$28</definedName>
    <definedName name="MaintenanceName2">'[3]Data 2'!$N$29</definedName>
    <definedName name="MaintenanceName3">'[3]Data 2'!$N$30</definedName>
    <definedName name="MaintenanceName4">'[3]Data 2'!$N$31</definedName>
    <definedName name="MaintenanceName5">'[3]Data 2'!$N$32</definedName>
    <definedName name="MaintenanceName6">'[3]Data 2'!$N$33</definedName>
    <definedName name="MaintenanceName7">'[3]Data 2'!$N$34</definedName>
    <definedName name="MaintenanceName8">'[3]Data 2'!$N$35</definedName>
    <definedName name="MaintenanceSuppliesCost">'[3]Data 2'!$O$21</definedName>
    <definedName name="MajorOverhaulInterval">'[3]Data 2'!$O$49</definedName>
    <definedName name="MajorOverhaulLabor">'[3]Data 2'!$O$50</definedName>
    <definedName name="MajorOverhaulReplacementCost">'[3]Data 2'!$O$51</definedName>
    <definedName name="MakeUpWater">'[3]Data 2'!$J$21</definedName>
    <definedName name="ManagerFTE">'[3]Data 2'!$J$4</definedName>
    <definedName name="ManagerHrs">'[3]Data 2'!$K$4</definedName>
    <definedName name="ManagerSalary">'[3]Data 2'!$L$4</definedName>
    <definedName name="Mapping">[13]Mapping!$A$2:$B$347</definedName>
    <definedName name="MDSvintage">'[6]Market Data Pasted'!$A$3</definedName>
    <definedName name="MechanicsFTE">'[3]Data 2'!$J$6</definedName>
    <definedName name="MechanicsHrs">'[3]Data 2'!$K$6</definedName>
    <definedName name="MechanicsWage">'[3]Data 2'!$L$6</definedName>
    <definedName name="MinDCR">'[3]Data 1'!$H$20</definedName>
    <definedName name="MinorOverhaulItem1">'[3]Data 2'!$O$55</definedName>
    <definedName name="MinorOverhaulItem1Hrs">'[3]Data 2'!$O$56</definedName>
    <definedName name="MinorOverhaulItem2">'[3]Data 2'!$O$57</definedName>
    <definedName name="MinorOverhaulItem2Hrs">'[3]Data 2'!$O$58</definedName>
    <definedName name="MinorOverhaulItem3">'[3]Data 2'!$O$59</definedName>
    <definedName name="MinorOverhaulItem3Hrs">'[3]Data 2'!$O$60</definedName>
    <definedName name="MiscCosts">'[3]Data 2'!$O$24</definedName>
    <definedName name="MiscIntervalHrs">'[3]Data 2'!$O$23</definedName>
    <definedName name="MiscLabor">'[3]Data 2'!$O$25</definedName>
    <definedName name="MonthlyLTSAFee">[12]GE_LTSA_Pricing!$C$9</definedName>
    <definedName name="NCF">'[3]Data 1'!$C$28</definedName>
    <definedName name="NetMW">'[3]Data 1'!$C$21</definedName>
    <definedName name="NetOutputFactor">'[3]Data 1'!$C$28</definedName>
    <definedName name="Nhourtable">[5]N_hours!$B$4:$E$543</definedName>
    <definedName name="No_CTs">[12]Inputs!$E$20</definedName>
    <definedName name="NOF">'[3]Data 1'!$C$28</definedName>
    <definedName name="NonHazardCollectionCost">'[3]Data 2'!$R$25</definedName>
    <definedName name="NonHazardTippingCost">'[3]Data 2'!$R$26</definedName>
    <definedName name="NonHazardTonsPerYear">'[3]Data 2'!$R$24</definedName>
    <definedName name="numGasBasis">[14]MonthlyMkt!$CK$1</definedName>
    <definedName name="numGasCurve">[14]MonthlyMkt!$R$1</definedName>
    <definedName name="numPwrBasis">[14]MonthlyMkt!$EJ$1</definedName>
    <definedName name="numPwrCurve">[14]HrlyMkt!$A$1</definedName>
    <definedName name="OilConsumptionPerPeriod">'[3]Data 2'!$O$6</definedName>
    <definedName name="OilPrice">'[3]Data 2'!$O$7</definedName>
    <definedName name="OMEscalation">'[3]Data 2'!$J$14</definedName>
    <definedName name="OpCapMW">'[3]Data 1'!$D$21</definedName>
    <definedName name="OpDate">[15]Inputs!$E$10</definedName>
    <definedName name="OpHeatRate">'[3]Data 1'!$C$49</definedName>
    <definedName name="OpHrsPerYr">'[3]Data 1'!$D$36</definedName>
    <definedName name="OverheadMultiplier">'[3]Data 2'!$J$9</definedName>
    <definedName name="OwnerNames">'[3]Financial Assumptions'!$D$2:$IV$2</definedName>
    <definedName name="OwnerOffset">'[3]Financial Assumptions'!$B$2</definedName>
    <definedName name="Ownership">'[16]Drop-Down Lists'!$F$22:$F$23</definedName>
    <definedName name="OwnershipCellNames">'[3]Financial Assumptions'!$B$3</definedName>
    <definedName name="PctEquity">'[3]Data 1'!$H$15</definedName>
    <definedName name="PGE_Bi">'[7]Bilateral Contract Purchases'!$D$3:$O$32</definedName>
    <definedName name="PGE_Load">'[7]Monthly Loads &amp; Revenue'!$B$3:$P$14</definedName>
    <definedName name="PGE_QF">'[7]QF Summary Pivot'!$D$3:$O$92</definedName>
    <definedName name="PlannedOpHrs">'[3]Data 1'!$D$34</definedName>
    <definedName name="PlannedPctYrOp">'[3]Data 1'!$C$29</definedName>
    <definedName name="PlantOperatorFTE">'[3]Data 2'!$J$5</definedName>
    <definedName name="PlantOperatorHrs">'[3]Data 2'!$K$5</definedName>
    <definedName name="PlantOperatorWage">'[3]Data 2'!$L$5</definedName>
    <definedName name="PredevelopmentExpense">'[3]Data 2'!$C$28</definedName>
    <definedName name="pricetable">[6]PriceExtrapolation!$B$7:$E$546</definedName>
    <definedName name="_xlnm.Print_Area" localSheetId="0">'Tables 1 &amp; 2 (Cost)'!$A$6:$Q$90</definedName>
    <definedName name="_xlnm.Print_Area" localSheetId="1">'Tables 3 &amp; 4 (Generation)'!$A$5:$Q$83</definedName>
    <definedName name="ProjectCategories">'[8]Drop-Down Lists'!$H$3:$H$14</definedName>
    <definedName name="propertyTax">'[5]User Inputs&amp;Unit Characteristic'!$E$56</definedName>
    <definedName name="PTable">'[6]Market Data Pasted'!$A$7:$D$367</definedName>
    <definedName name="qryCOMPASS_PRICES_REAL_Format_A">'[17]Reactive Path Prices'!$A$1:$P$749</definedName>
    <definedName name="RealDiscountRate">'[3]Data 1'!$I$17</definedName>
    <definedName name="record1">[2]MACRO1.XLM!$A$1</definedName>
    <definedName name="Record2">[2]MACRO1.XLM!$A$17</definedName>
    <definedName name="RegionList">'[3]Air &amp; Water Data'!$D$2:$O$2</definedName>
    <definedName name="REPI">'[3]Data 1'!$I$51</definedName>
    <definedName name="REPIBaseYr">'[3]Data 1'!$H$54</definedName>
    <definedName name="REPIDuration">'[3]Data 1'!$H$53</definedName>
    <definedName name="REPIStartYr">'[3]Data 1'!$I$55</definedName>
    <definedName name="REPITier">'[3]Data 1'!$H$51</definedName>
    <definedName name="REPITierIIPaid">'[3]Data 1'!$H$52</definedName>
    <definedName name="ReplacementIntervalHrs">'[3]Data 2'!$O$17</definedName>
    <definedName name="ReplacementLabor">'[3]Data 2'!$O$19</definedName>
    <definedName name="ReplacementParts">'[3]Data 2'!$O$18</definedName>
    <definedName name="REPTC">'[3]Data 1'!$I$47</definedName>
    <definedName name="REPTCBaseYr">'[3]Data 1'!$H$49</definedName>
    <definedName name="REPTCDuration">'[3]Data 1'!$H$48</definedName>
    <definedName name="REPTCStartYr">'[3]Data 1'!$I$50</definedName>
    <definedName name="RES_MTR">1.8</definedName>
    <definedName name="ReservoirManagementCost">'[3]Data 2'!$J$22</definedName>
    <definedName name="ResourceType">'[8]Drop-Down Lists'!$B$3:$B$16</definedName>
    <definedName name="REVREQ">[2]Solar!$A$261:$Z$310</definedName>
    <definedName name="RFOYear">'[8]Drop-Down Lists'!$D$3:$D$23</definedName>
    <definedName name="RoE">'[5]User Inputs&amp;Unit Characteristic'!$E$49</definedName>
    <definedName name="SalesTaxRate">'[3]Data 1'!$H$33</definedName>
    <definedName name="SCE_Bi">'[7]Bilateral Contract Purchases'!$D$33:$O$62</definedName>
    <definedName name="SCE_Load">'[7]Monthly Loads &amp; Revenue'!$B$18:$P$29</definedName>
    <definedName name="SCE_QF">'[7]QF Summary Pivot'!$D$93:$O$182</definedName>
    <definedName name="SCEContract">'[7]SCE&amp;SDGE Contract Allocation'!$D$5:$O$34</definedName>
    <definedName name="SchdOutageFactor">'[3]Data 1'!$C$33</definedName>
    <definedName name="SchdOutageHours">'[3]Data 1'!$C$31</definedName>
    <definedName name="SchdOutHours">'[3]Data 1'!$D$33</definedName>
    <definedName name="SchedulerCosts">'[3]Data 2'!$J$26</definedName>
    <definedName name="SDGE_Bi">'[7]Bilateral Contract Purchases'!$D$63:$O$92</definedName>
    <definedName name="SDGE_Load">'[7]Monthly Loads &amp; Revenue'!$B$33:$P$44</definedName>
    <definedName name="SDGE_QF">'[7]QF Summary Pivot'!$D$183:$O$272</definedName>
    <definedName name="SDGEContract">'[7]SCE&amp;SDGE Contract Allocation'!$D$35:$O$64</definedName>
    <definedName name="SGBETCLimit">'[3]Data 1'!$I$42</definedName>
    <definedName name="SGBETCPct">'[3]Data 1'!$I$40</definedName>
    <definedName name="SiteLoad">'[3]Data 1'!$C$20</definedName>
    <definedName name="SiteLoadPct">'[3]Data 1'!$C$20</definedName>
    <definedName name="SPAdj">'[5]Inputs for Valuation'!$B$2</definedName>
    <definedName name="StartUpFuel">'[3]Data 1'!$C$52</definedName>
    <definedName name="StateTaxLife">'[3]Data 1'!$H$26</definedName>
    <definedName name="StateTaxR">'[5]User Inputs&amp;Unit Characteristic'!$E$58</definedName>
    <definedName name="StateTaxRate">'[3]Data 1'!$H$30</definedName>
    <definedName name="Station">[18]Sheet5!$A$2:$A$273</definedName>
    <definedName name="SubstationCost">'[3]Data 2'!$C$39</definedName>
    <definedName name="SUcap">'[5]User Inputs&amp;Unit Characteristic'!$G$7</definedName>
    <definedName name="SUCapCost">'[5]User Inputs&amp;Unit Characteristic'!$G$16</definedName>
    <definedName name="SUCapCostbaseyr">'[5]User Inputs&amp;Unit Characteristic'!$H$16</definedName>
    <definedName name="SUFOM">'[5]User Inputs&amp;Unit Characteristic'!$G$32</definedName>
    <definedName name="SUFOMbaseyr">'[5]User Inputs&amp;Unit Characteristic'!$H$32</definedName>
    <definedName name="SUforcedO">'[5]User Inputs&amp;Unit Characteristic'!$G$28</definedName>
    <definedName name="SUincCap">'[5]User Inputs&amp;Unit Characteristic'!$G$24</definedName>
    <definedName name="SUincHR">'[5]User Inputs&amp;Unit Characteristic'!$G$25</definedName>
    <definedName name="SUminCap">'[5]User Inputs&amp;Unit Characteristic'!$G$23</definedName>
    <definedName name="SUminHR">'[5]User Inputs&amp;Unit Characteristic'!$G$22</definedName>
    <definedName name="SUonlineyr">'[5]User Inputs&amp;Unit Characteristic'!$G$6</definedName>
    <definedName name="SUplannedO">'[5]User Inputs&amp;Unit Characteristic'!$G$27</definedName>
    <definedName name="SupportStaffFTE">'[3]Data 2'!$J$8</definedName>
    <definedName name="SupportStaffHrs">'[3]Data 2'!$K$8</definedName>
    <definedName name="SupportStaffWage">'[3]Data 2'!$L$8</definedName>
    <definedName name="SUVOM">'[5]User Inputs&amp;Unit Characteristic'!$G$33</definedName>
    <definedName name="SUVOMbaseyr">'[5]User Inputs&amp;Unit Characteristic'!$H$33</definedName>
    <definedName name="sysrevenue">[2]Solar!$B$318:$AD$318</definedName>
    <definedName name="sysrevs">[2]Solar!$B$273</definedName>
    <definedName name="TblTaxDed">'[6]CF_Data Set'!$G$55:$AO$56</definedName>
    <definedName name="Tech_List">'[3]Data 2'!$B$79:$B$86</definedName>
    <definedName name="TechNames">'[3]Plant Type Assumptions'!$D$2:$IV$2</definedName>
    <definedName name="Technology_Type">[19]Choices!$AE$2:$AE$19</definedName>
    <definedName name="TechnologyCellNames">'[3]Plant Type Assumptions'!$A$3:$A$421</definedName>
    <definedName name="TechnologyOffset">'[3]Plant Type Assumptions'!$A$2</definedName>
    <definedName name="TonsPerMMBtu">'[6]CF_Data Set'!$C$7</definedName>
    <definedName name="TotalAcres">'[3]Data 2'!$C$21</definedName>
    <definedName name="TotalConsumableCostPerPeriod">'[3]Data 2'!$O$14</definedName>
    <definedName name="TotalTaxRate">'[3]Data 1'!$H$31</definedName>
    <definedName name="TotalVariableOMPerMWh">'[3]Data 2'!$J$32</definedName>
    <definedName name="TotalVariableOMPerMWhUserInput">'[3]Data 2'!$J$31</definedName>
    <definedName name="TransmissionLineCost">'[3]Data 2'!$C$38</definedName>
    <definedName name="TransmissionLosses">'[3]Data 1'!$C$23</definedName>
    <definedName name="TransServiceCostPerMW">'[3]Data 2'!$J$24</definedName>
    <definedName name="UnschdMaintenancePartsCost">'[3]Data 2'!$O$67</definedName>
    <definedName name="Utility">[18]Sheet5!$B$2:$B$273</definedName>
    <definedName name="VariableOMPerMWh">'[3]Data 2'!$J$28</definedName>
    <definedName name="voltable">'[5]Inputs for Valuation'!$D$8:$F$556</definedName>
    <definedName name="VolTuner">'[5]Inputs for Valuation'!$B$3</definedName>
    <definedName name="VOM_Contingency">[20]Inputs!$D$85</definedName>
    <definedName name="VOMr">'[5]User Inputs&amp;Unit Characteristic'!$E$46</definedName>
    <definedName name="W2Wages">'[6]CF_Data Set'!$C$68</definedName>
    <definedName name="WaterCapitalCosts">'[3]Data 2'!$R$14</definedName>
    <definedName name="WaterConsumptionAF">'[3]Data 2'!$J$19</definedName>
    <definedName name="WaterControlAnnualConsumables">'[3]Data 2'!$R$19</definedName>
    <definedName name="WaterControlAnnualLabor">'[3]Data 2'!$R$20</definedName>
    <definedName name="WaterControlComponentLife">'[3]Data 2'!$R$17</definedName>
    <definedName name="WaterControlInstallCost">'[3]Data 2'!$R$15</definedName>
    <definedName name="WaterControlReplacementCost">'[3]Data 2'!$R$16</definedName>
    <definedName name="WaterCostPerAF">'[3]Data 2'!$J$18</definedName>
    <definedName name="WaterCostPerMWh">'[3]Data 2'!$J$20</definedName>
    <definedName name="WaterDischargeInstreamFlows">'[3]Data 2'!$C$67</definedName>
    <definedName name="WaterDischargeList">'[3]Data 2'!$C$65</definedName>
    <definedName name="WaterDischargeThermal">'[3]Data 2'!$C$66</definedName>
    <definedName name="WaterPrices">'[3]Air &amp; Water Data'!$D$17:$O$17</definedName>
    <definedName name="WellChemicals">'[3]Data 2'!$O$42</definedName>
    <definedName name="WellCleanOut">'[3]Data 2'!$O$40</definedName>
    <definedName name="WellFieldCostsAnnual">'[3]Data 2'!$O$39</definedName>
    <definedName name="WellMisc">'[3]Data 2'!$O$43</definedName>
    <definedName name="WellPumpMaintenance">'[3]Data 2'!$O$41</definedName>
    <definedName name="WheelingChargesPerkWh">'[3]Data 2'!$J$25</definedName>
    <definedName name="wrn.Print._.1_8." localSheetId="1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localSheetId="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sum1." localSheetId="1" hidden="1">{"Summary","1",FALSE,"Summary"}</definedName>
    <definedName name="wrn.sum1." hidden="1">{"Summary","1",FALSE,"Summary"}</definedName>
    <definedName name="wrn.workpaper2." localSheetId="1" hidden="1">{#N/A,#N/A,FALSE,"Inputs And Assumptions";#N/A,#N/A,FALSE,"Revenue Allocation";#N/A,#N/A,FALSE,"RSP Surch Allocations";#N/A,#N/A,FALSE,"Generation Calculations";#N/A,#N/A,FALSE,"Test Year 2001 Sales and Revs."}</definedName>
    <definedName name="wrn.workpaper2." hidden="1">{#N/A,#N/A,FALSE,"Inputs And Assumptions";#N/A,#N/A,FALSE,"Revenue Allocation";#N/A,#N/A,FALSE,"RSP Surch Allocations";#N/A,#N/A,FALSE,"Generation Calculations";#N/A,#N/A,FALSE,"Test Year 2001 Sales and Revs."}</definedName>
    <definedName name="wrn.workpapers." localSheetId="1" hidden="1">{#N/A,#N/A,FALSE,"Inputs And Assumptions";#N/A,#N/A,FALSE,"Revenue Allocation";#N/A,#N/A,FALSE,"RSP Surch Allocations";#N/A,#N/A,FALSE,"Generation Calculations";#N/A,#N/A,FALSE,"Test Year 2001 Sales and Revs."}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year">'[7]Monthly Loads &amp; Revenue'!$T$50:$AH$50</definedName>
    <definedName name="Year0">'[3]Data 2'!$F$12</definedName>
    <definedName name="Year1">'[3]Data 2'!$F$11</definedName>
    <definedName name="Year2">'[3]Data 2'!$F$10</definedName>
    <definedName name="Year3">'[3]Data 2'!$F$9</definedName>
    <definedName name="Year4">'[3]Data 2'!$F$8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5" l="1"/>
  <c r="E7" i="5" s="1"/>
  <c r="C34" i="5" s="1"/>
  <c r="D7" i="4"/>
  <c r="E7" i="4"/>
  <c r="C36" i="4" s="1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M62" i="4" s="1"/>
  <c r="M57" i="5"/>
  <c r="M82" i="5" s="1"/>
  <c r="M81" i="5"/>
  <c r="M59" i="4"/>
  <c r="M61" i="4"/>
  <c r="M85" i="4"/>
  <c r="M88" i="4" s="1"/>
  <c r="M86" i="4"/>
  <c r="C82" i="5"/>
  <c r="C81" i="5"/>
  <c r="C30" i="4"/>
  <c r="C32" i="4" s="1"/>
  <c r="D81" i="5"/>
  <c r="E81" i="5"/>
  <c r="F81" i="5"/>
  <c r="G81" i="5"/>
  <c r="H81" i="5"/>
  <c r="I81" i="5"/>
  <c r="J81" i="5"/>
  <c r="K81" i="5"/>
  <c r="K82" i="5" s="1"/>
  <c r="L81" i="5"/>
  <c r="D57" i="5"/>
  <c r="D82" i="5" s="1"/>
  <c r="E57" i="5"/>
  <c r="F57" i="5"/>
  <c r="G57" i="5"/>
  <c r="G82" i="5" s="1"/>
  <c r="H57" i="5"/>
  <c r="H82" i="5" s="1"/>
  <c r="I57" i="5"/>
  <c r="I82" i="5" s="1"/>
  <c r="J57" i="5"/>
  <c r="K57" i="5"/>
  <c r="L57" i="5"/>
  <c r="L82" i="5" s="1"/>
  <c r="D85" i="4"/>
  <c r="E85" i="4"/>
  <c r="F85" i="4"/>
  <c r="F87" i="4" s="1"/>
  <c r="G85" i="4"/>
  <c r="H85" i="4"/>
  <c r="I85" i="4"/>
  <c r="J85" i="4"/>
  <c r="J87" i="4" s="1"/>
  <c r="K85" i="4"/>
  <c r="L85" i="4"/>
  <c r="D86" i="4"/>
  <c r="E86" i="4"/>
  <c r="F86" i="4"/>
  <c r="G86" i="4"/>
  <c r="H86" i="4"/>
  <c r="I86" i="4"/>
  <c r="J86" i="4"/>
  <c r="K86" i="4"/>
  <c r="L86" i="4"/>
  <c r="G87" i="4"/>
  <c r="I87" i="4"/>
  <c r="C85" i="4"/>
  <c r="D59" i="4"/>
  <c r="E59" i="4"/>
  <c r="F59" i="4"/>
  <c r="G59" i="4"/>
  <c r="G88" i="4" s="1"/>
  <c r="H59" i="4"/>
  <c r="I59" i="4"/>
  <c r="J59" i="4"/>
  <c r="J88" i="4" s="1"/>
  <c r="K59" i="4"/>
  <c r="K88" i="4" s="1"/>
  <c r="L59" i="4"/>
  <c r="D30" i="4"/>
  <c r="D32" i="4" s="1"/>
  <c r="E30" i="4"/>
  <c r="E32" i="4" s="1"/>
  <c r="C59" i="4"/>
  <c r="C61" i="4" s="1"/>
  <c r="M87" i="4" l="1"/>
  <c r="M89" i="4" s="1"/>
  <c r="J82" i="5"/>
  <c r="F82" i="5"/>
  <c r="E82" i="5"/>
  <c r="H87" i="4"/>
  <c r="H88" i="4"/>
  <c r="I88" i="4"/>
  <c r="E87" i="4"/>
  <c r="D87" i="4"/>
  <c r="L87" i="4"/>
  <c r="K87" i="4"/>
  <c r="F88" i="4"/>
  <c r="L88" i="4"/>
  <c r="D88" i="4"/>
  <c r="E88" i="4"/>
  <c r="C88" i="4"/>
  <c r="C57" i="5" l="1"/>
  <c r="E30" i="5"/>
  <c r="D30" i="5"/>
  <c r="C30" i="5"/>
  <c r="C86" i="4" l="1"/>
  <c r="C87" i="4" l="1"/>
  <c r="C58" i="5"/>
  <c r="C62" i="4"/>
  <c r="L61" i="4"/>
  <c r="L89" i="4" s="1"/>
  <c r="K61" i="4"/>
  <c r="K89" i="4" s="1"/>
  <c r="J61" i="4"/>
  <c r="J89" i="4" s="1"/>
  <c r="I61" i="4"/>
  <c r="I89" i="4" s="1"/>
  <c r="H61" i="4"/>
  <c r="H89" i="4" s="1"/>
  <c r="G61" i="4"/>
  <c r="G89" i="4" s="1"/>
  <c r="F61" i="4"/>
  <c r="F89" i="4" s="1"/>
  <c r="E61" i="4"/>
  <c r="E89" i="4" s="1"/>
  <c r="D61" i="4"/>
  <c r="D89" i="4" s="1"/>
  <c r="C89" i="4" l="1"/>
  <c r="D34" i="5"/>
  <c r="E62" i="4"/>
  <c r="D62" i="4"/>
  <c r="E34" i="5" l="1"/>
  <c r="D58" i="5"/>
  <c r="F62" i="4"/>
  <c r="E58" i="5" l="1"/>
  <c r="F34" i="5"/>
  <c r="G62" i="4"/>
  <c r="F58" i="5" l="1"/>
  <c r="G34" i="5"/>
  <c r="H62" i="4"/>
  <c r="G58" i="5" l="1"/>
  <c r="H34" i="5"/>
  <c r="I62" i="4"/>
  <c r="H58" i="5" l="1"/>
  <c r="I34" i="5"/>
  <c r="J62" i="4"/>
  <c r="I58" i="5" l="1"/>
  <c r="J34" i="5"/>
  <c r="K62" i="4"/>
  <c r="J58" i="5" l="1"/>
  <c r="K34" i="5"/>
  <c r="L62" i="4"/>
  <c r="K58" i="5" l="1"/>
  <c r="L34" i="5"/>
  <c r="M34" i="5" s="1"/>
  <c r="M58" i="5" s="1"/>
  <c r="L58" i="5" l="1"/>
</calcChain>
</file>

<file path=xl/sharedStrings.xml><?xml version="1.0" encoding="utf-8"?>
<sst xmlns="http://schemas.openxmlformats.org/spreadsheetml/2006/main" count="251" uniqueCount="121">
  <si>
    <t>Biogas</t>
  </si>
  <si>
    <t>Biomass</t>
  </si>
  <si>
    <t>Geothermal</t>
  </si>
  <si>
    <t>Wind</t>
  </si>
  <si>
    <t>Small Hydro</t>
  </si>
  <si>
    <t>Solar Thermal</t>
  </si>
  <si>
    <t>Total Incremental Rate Impact</t>
  </si>
  <si>
    <t>Total RPS-Eligible Procurement and Generation Net Cost</t>
  </si>
  <si>
    <r>
      <rPr>
        <b/>
        <sz val="9"/>
        <color rgb="FFFF0000"/>
        <rFont val="Arial"/>
        <family val="2"/>
      </rPr>
      <t xml:space="preserve">Table 1: </t>
    </r>
    <r>
      <rPr>
        <b/>
        <sz val="9"/>
        <color theme="1"/>
        <rFont val="Arial"/>
        <family val="2"/>
      </rPr>
      <t>Cost Quantification (Actual Net Costs, $)</t>
    </r>
  </si>
  <si>
    <t>*Note:</t>
  </si>
  <si>
    <r>
      <rPr>
        <b/>
        <sz val="9"/>
        <color rgb="FFFF0000"/>
        <rFont val="Arial"/>
        <family val="2"/>
      </rPr>
      <t>Table 2:</t>
    </r>
    <r>
      <rPr>
        <b/>
        <sz val="9"/>
        <color theme="1"/>
        <rFont val="Arial"/>
        <family val="2"/>
      </rPr>
      <t xml:space="preserve"> Cost Quantification (Forecast Costs and Revenues, $)</t>
    </r>
  </si>
  <si>
    <t>Actual RPS-Eligible Procurement and Generation Net Costs ($)</t>
  </si>
  <si>
    <t>Forecast RPS-Eligible Procurement Costs and Revenues ($)</t>
  </si>
  <si>
    <t xml:space="preserve">**Note: </t>
  </si>
  <si>
    <t>Total RPS-Eligible Procurement and Generation Cost</t>
  </si>
  <si>
    <t>LSE Name:</t>
  </si>
  <si>
    <t>Date Filed:</t>
  </si>
  <si>
    <t xml:space="preserve">Input Required </t>
  </si>
  <si>
    <t xml:space="preserve">No Input Required </t>
  </si>
  <si>
    <t xml:space="preserve">Incremental Rate Impact </t>
  </si>
  <si>
    <r>
      <t>Incremental Rate Impact</t>
    </r>
    <r>
      <rPr>
        <sz val="9"/>
        <color theme="1"/>
        <rFont val="Arial"/>
        <family val="2"/>
      </rPr>
      <t xml:space="preserve"> </t>
    </r>
  </si>
  <si>
    <r>
      <rPr>
        <b/>
        <sz val="9"/>
        <color rgb="FFFF0000"/>
        <rFont val="Arial"/>
        <family val="2"/>
      </rPr>
      <t>Table 3:</t>
    </r>
    <r>
      <rPr>
        <b/>
        <sz val="9"/>
        <color theme="1"/>
        <rFont val="Arial"/>
        <family val="2"/>
      </rPr>
      <t xml:space="preserve"> Cost Quantification (Actual Procurement / Generation and Sales, MWh)</t>
    </r>
  </si>
  <si>
    <t>Actual RPS-Eligible Procurement / Generation and Sales (MWh)</t>
  </si>
  <si>
    <t>Forecast RPS-Eligible Procurement / Generation and Sales (MWh)</t>
  </si>
  <si>
    <t xml:space="preserve">Total Executed But Not Approved RPS-Eligible Procurement and Generation Cost </t>
  </si>
  <si>
    <t>For IOUs and SMJUs: Include all executed contracts that required CPUC approval. For CCAs and ESPs: Include all executed contracts that have been approved through relevant formal approval processes.</t>
  </si>
  <si>
    <t>For contracts that have been executed but still require formal approval (CPUC or other formal approval process) for purchases and sales.</t>
  </si>
  <si>
    <t>3 Phases Renewables (3PR)</t>
  </si>
  <si>
    <t>Agera Energy (AGR)</t>
  </si>
  <si>
    <t>American PowerNet Management (APN)</t>
  </si>
  <si>
    <t>Apple Valley Choice Energy (AVCE)</t>
  </si>
  <si>
    <t>Bear Valley Electric Service (BVES)</t>
  </si>
  <si>
    <t>Butte Choice Energy (BCE)</t>
  </si>
  <si>
    <t>Calpine Energy Solutions (CES)</t>
  </si>
  <si>
    <t>Calpine PowerAmerica-CA (CPOA)</t>
  </si>
  <si>
    <t>City of Commerce (CCOM)</t>
  </si>
  <si>
    <t>City of Palmdale (CPALM)</t>
  </si>
  <si>
    <t>City of Baldwin Park (CBAL)</t>
  </si>
  <si>
    <t>City of Pomona (CPOM)</t>
  </si>
  <si>
    <t>City of Santa Barbara (CSB)</t>
  </si>
  <si>
    <t>Clean Energy Alliance (CEA)</t>
  </si>
  <si>
    <t>Clean Power Alliance of Southern California (CPA)</t>
  </si>
  <si>
    <t>CleanPowerSF (CPSF)</t>
  </si>
  <si>
    <t>Commercial Energy of Montana, Inc. (dba Commercial Energy of CA) (COMCA)</t>
  </si>
  <si>
    <t>Constellation NewEnergy (CNE)</t>
  </si>
  <si>
    <t>Desert Community Energy (DCE)</t>
  </si>
  <si>
    <t>Direct Energy Business (DEB)</t>
  </si>
  <si>
    <t>East Bay Community Energy (EBCE)</t>
  </si>
  <si>
    <t>EDF Industrial Power Services (EDF)</t>
  </si>
  <si>
    <t>EnerCal USA, LLC (dba Yep Energy, Y.E.P.) (ENER)</t>
  </si>
  <si>
    <t>Just Energy Solutions (JES)</t>
  </si>
  <si>
    <t>King City Community Power (KCCP)</t>
  </si>
  <si>
    <t>Lancaster Choice Energy (LCE)</t>
  </si>
  <si>
    <t>Liberty Utilities (LIBU)</t>
  </si>
  <si>
    <t>Marin Clean Energy (MCE)</t>
  </si>
  <si>
    <t>Monterey Bay Community Power (MBCP)</t>
  </si>
  <si>
    <t>PacifiCorp (PCOR)</t>
  </si>
  <si>
    <t>Peninsula Clean Energy (PCE)</t>
  </si>
  <si>
    <t>Pico Rivera Innovative Municipal Energy (PRIME)</t>
  </si>
  <si>
    <t>Pilot Power Group (PPG)</t>
  </si>
  <si>
    <t>Pioneer Community Energy (PION)</t>
  </si>
  <si>
    <t>Rancho Mirage Energy Authority (RMEA)</t>
  </si>
  <si>
    <t>Redwood Coast Energy Authority (RCEA)</t>
  </si>
  <si>
    <t>San Diego Community Power (SDCP)</t>
  </si>
  <si>
    <t>San Jacinto Power (SJP)</t>
  </si>
  <si>
    <t>San Joaquin Valley Clean Energy Organization (SJVCE)</t>
  </si>
  <si>
    <t>San Jose Clean Energy (SJCE)</t>
  </si>
  <si>
    <t>Shell Energy North America (SHEL)</t>
  </si>
  <si>
    <t>Silicon Valley Clean Energy (SVCE)</t>
  </si>
  <si>
    <t>Solana Energy Alliance (SEA)</t>
  </si>
  <si>
    <t>Sonoma Clean Power Authority (SCPA)</t>
  </si>
  <si>
    <t>The Regents of the University of California (UCR)</t>
  </si>
  <si>
    <t>Tiger Natural Gas (TNG)</t>
  </si>
  <si>
    <t>Valley Clean Energy Alliance (VCEA)</t>
  </si>
  <si>
    <t>Western Community Energy (WCE)</t>
  </si>
  <si>
    <t>Biodiesel</t>
  </si>
  <si>
    <t>Conduit Hydro</t>
  </si>
  <si>
    <t>Digester Gas</t>
  </si>
  <si>
    <t>Hybrid</t>
  </si>
  <si>
    <t>Landfill Gas</t>
  </si>
  <si>
    <t>Municipal Solid Waste</t>
  </si>
  <si>
    <t>Ocean/ Tidal</t>
  </si>
  <si>
    <t>Solar PV - Rooftop</t>
  </si>
  <si>
    <t>Solar PV - Ground Mount</t>
  </si>
  <si>
    <t>Solar Thermal - no storage</t>
  </si>
  <si>
    <t>Solar Thermal - with storage</t>
  </si>
  <si>
    <t>REC Only</t>
  </si>
  <si>
    <t>Index Plus REC</t>
  </si>
  <si>
    <r>
      <rPr>
        <b/>
        <sz val="9"/>
        <color rgb="FFFF0000"/>
        <rFont val="Arial"/>
        <family val="2"/>
      </rPr>
      <t xml:space="preserve">Table 4: </t>
    </r>
    <r>
      <rPr>
        <b/>
        <sz val="9"/>
        <color theme="1"/>
        <rFont val="Arial"/>
        <family val="2"/>
      </rPr>
      <t>Cost Quantification (Forecast Procurement / Generation and Sales, MWh)</t>
    </r>
  </si>
  <si>
    <t>Biogas: Digester Gas </t>
  </si>
  <si>
    <t>Biogas: Landfill Gas </t>
  </si>
  <si>
    <t>Muni Solid Waste</t>
  </si>
  <si>
    <t>Water Supply / Conveyance </t>
  </si>
  <si>
    <t>Ocean Wave </t>
  </si>
  <si>
    <t>Ocean Thermal </t>
  </si>
  <si>
    <t>Tidal Current </t>
  </si>
  <si>
    <t>Fuel Cell</t>
  </si>
  <si>
    <r>
      <t xml:space="preserve">Executed REC </t>
    </r>
    <r>
      <rPr>
        <b/>
        <sz val="9"/>
        <color rgb="FFFF0000"/>
        <rFont val="Arial"/>
        <family val="2"/>
      </rPr>
      <t>Sales</t>
    </r>
    <r>
      <rPr>
        <sz val="9"/>
        <color rgb="FF000000"/>
        <rFont val="Arial"/>
        <family val="2"/>
      </rPr>
      <t xml:space="preserve"> (MWh)</t>
    </r>
  </si>
  <si>
    <r>
      <t xml:space="preserve">Executed But Not Approved RPS-Eligible Contracts (Purchases and </t>
    </r>
    <r>
      <rPr>
        <b/>
        <sz val="9"/>
        <color rgb="FFFF0000"/>
        <rFont val="Arial"/>
        <family val="2"/>
      </rPr>
      <t>Sales</t>
    </r>
    <r>
      <rPr>
        <b/>
        <sz val="9"/>
        <color rgb="FF000000"/>
        <rFont val="Arial"/>
        <family val="2"/>
      </rPr>
      <t>) **</t>
    </r>
  </si>
  <si>
    <t xml:space="preserve">***Note: </t>
  </si>
  <si>
    <t>Solar PV (Non-UOG)</t>
  </si>
  <si>
    <t>Small Hydro (Non-UOG)</t>
  </si>
  <si>
    <t>UOG: Other</t>
  </si>
  <si>
    <t>UOG: Solar PV</t>
  </si>
  <si>
    <t>UOG: Small Hydro</t>
  </si>
  <si>
    <r>
      <t xml:space="preserve">Executed and Approved RPS-Eligible Contracts (Purchases and </t>
    </r>
    <r>
      <rPr>
        <b/>
        <sz val="9"/>
        <color rgb="FFFF0000"/>
        <rFont val="Arial"/>
        <family val="2"/>
      </rPr>
      <t>Sales</t>
    </r>
    <r>
      <rPr>
        <b/>
        <sz val="9"/>
        <color rgb="FF000000"/>
        <rFont val="Arial"/>
        <family val="2"/>
      </rPr>
      <t>) ****</t>
    </r>
  </si>
  <si>
    <t xml:space="preserve">****Note: </t>
  </si>
  <si>
    <t>Total RPS Eligible Procurement (MWh)</t>
  </si>
  <si>
    <t>Total Executed But Not Approved RPS-Eligible Procurement</t>
  </si>
  <si>
    <t>Total Executed and Approved RPS-Eligible Procurement</t>
  </si>
  <si>
    <t>Total Retail Sales (MWh)</t>
  </si>
  <si>
    <r>
      <rPr>
        <sz val="9"/>
        <rFont val="Arial"/>
        <family val="2"/>
      </rPr>
      <t xml:space="preserve">Executed REC </t>
    </r>
    <r>
      <rPr>
        <b/>
        <sz val="9"/>
        <color rgb="FFFF0000"/>
        <rFont val="Arial"/>
        <family val="2"/>
      </rPr>
      <t>Sales</t>
    </r>
    <r>
      <rPr>
        <sz val="9"/>
        <color theme="1"/>
        <rFont val="Arial"/>
        <family val="2"/>
      </rPr>
      <t xml:space="preserve"> (Revenue)</t>
    </r>
  </si>
  <si>
    <t>Unbundled RECs (REC Only)</t>
  </si>
  <si>
    <t>Total Executed and Approved RPS-Eligible Procurement and Generation Cost</t>
  </si>
  <si>
    <r>
      <t xml:space="preserve">Technology Type* (Procurement / Generation and </t>
    </r>
    <r>
      <rPr>
        <b/>
        <sz val="9"/>
        <color rgb="FFFF0000"/>
        <rFont val="Arial"/>
        <family val="2"/>
      </rPr>
      <t>Sales</t>
    </r>
    <r>
      <rPr>
        <b/>
        <sz val="9"/>
        <color rgb="FF000000"/>
        <rFont val="Arial"/>
        <family val="2"/>
      </rPr>
      <t>)</t>
    </r>
  </si>
  <si>
    <r>
      <t xml:space="preserve">Executed RPS-Eligible Contracts by Technology Type* (Purchases and </t>
    </r>
    <r>
      <rPr>
        <b/>
        <sz val="9"/>
        <color rgb="FFFF0000"/>
        <rFont val="Arial"/>
        <family val="2"/>
      </rPr>
      <t>Sales</t>
    </r>
    <r>
      <rPr>
        <b/>
        <sz val="9"/>
        <color theme="1"/>
        <rFont val="Arial"/>
        <family val="2"/>
      </rPr>
      <t>)</t>
    </r>
  </si>
  <si>
    <r>
      <t xml:space="preserve">Executed RPS-Eligible Contracts (Purchases and </t>
    </r>
    <r>
      <rPr>
        <b/>
        <sz val="9"/>
        <color rgb="FFFF0000"/>
        <rFont val="Arial"/>
        <family val="2"/>
      </rPr>
      <t>Sales</t>
    </r>
    <r>
      <rPr>
        <b/>
        <sz val="9"/>
        <color theme="1"/>
        <rFont val="Arial"/>
        <family val="2"/>
      </rPr>
      <t>)****</t>
    </r>
  </si>
  <si>
    <r>
      <t xml:space="preserve">Executed But Not Approved RPS-Eligible Contracts (Purchases and </t>
    </r>
    <r>
      <rPr>
        <b/>
        <sz val="9"/>
        <color rgb="FFFF0000"/>
        <rFont val="Arial"/>
        <family val="2"/>
      </rPr>
      <t>Sales)</t>
    </r>
    <r>
      <rPr>
        <b/>
        <sz val="9"/>
        <rFont val="Arial"/>
        <family val="2"/>
      </rPr>
      <t>**</t>
    </r>
  </si>
  <si>
    <t>Technology definitions are given in the PCC Classification Handbook located in the RPS Compliance Reporting section of: https://www.cpuc.ca.gov/RPSComplianceReporting/</t>
  </si>
  <si>
    <t>The "Various" technology type is to be used in the case of contracts encompassing multiple facilities where the generation type is not yet known</t>
  </si>
  <si>
    <t>Various (Index Plus REC)***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</si>
</sst>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#,##0.00\ &quot;¢/kWh&quot;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70">
    <xf numFmtId="0" fontId="0" fillId="0" borderId="0" xfId="0"/>
    <xf numFmtId="0" fontId="6" fillId="0" borderId="0" xfId="3" applyFont="1"/>
    <xf numFmtId="0" fontId="6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right" vertical="center" wrapText="1"/>
    </xf>
    <xf numFmtId="0" fontId="4" fillId="2" borderId="0" xfId="3" applyFont="1" applyFill="1" applyAlignment="1">
      <alignment vertical="center" wrapText="1"/>
    </xf>
    <xf numFmtId="0" fontId="6" fillId="2" borderId="0" xfId="3" applyFont="1" applyFill="1"/>
    <xf numFmtId="0" fontId="4" fillId="2" borderId="0" xfId="3" applyFont="1" applyFill="1"/>
    <xf numFmtId="0" fontId="4" fillId="2" borderId="0" xfId="3" applyFont="1" applyFill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6" fontId="6" fillId="0" borderId="0" xfId="3" applyNumberFormat="1" applyFont="1"/>
    <xf numFmtId="37" fontId="6" fillId="2" borderId="1" xfId="3" applyNumberFormat="1" applyFont="1" applyFill="1" applyBorder="1" applyAlignment="1">
      <alignment horizontal="center" vertical="center"/>
    </xf>
    <xf numFmtId="37" fontId="6" fillId="2" borderId="1" xfId="3" applyNumberFormat="1" applyFont="1" applyFill="1" applyBorder="1" applyAlignment="1">
      <alignment horizontal="center" vertical="center" wrapText="1"/>
    </xf>
    <xf numFmtId="37" fontId="6" fillId="0" borderId="1" xfId="3" applyNumberFormat="1" applyFont="1" applyBorder="1" applyAlignment="1">
      <alignment horizontal="center" vertical="center"/>
    </xf>
    <xf numFmtId="3" fontId="6" fillId="0" borderId="0" xfId="3" applyNumberFormat="1" applyFont="1"/>
    <xf numFmtId="0" fontId="5" fillId="0" borderId="0" xfId="3" applyFont="1"/>
    <xf numFmtId="0" fontId="0" fillId="0" borderId="3" xfId="0" applyBorder="1" applyAlignment="1">
      <alignment wrapText="1"/>
    </xf>
    <xf numFmtId="0" fontId="8" fillId="0" borderId="5" xfId="3" applyFont="1" applyBorder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0" fontId="9" fillId="0" borderId="4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3" fontId="8" fillId="0" borderId="4" xfId="3" applyNumberFormat="1" applyFont="1" applyBorder="1" applyAlignment="1">
      <alignment horizontal="center" vertical="center" wrapText="1"/>
    </xf>
    <xf numFmtId="3" fontId="10" fillId="0" borderId="4" xfId="3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 wrapText="1"/>
    </xf>
    <xf numFmtId="3" fontId="10" fillId="0" borderId="1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3" fontId="8" fillId="0" borderId="5" xfId="3" applyNumberFormat="1" applyFont="1" applyBorder="1" applyAlignment="1">
      <alignment horizontal="center" vertical="center" wrapText="1"/>
    </xf>
    <xf numFmtId="3" fontId="11" fillId="0" borderId="1" xfId="3" applyNumberFormat="1" applyFont="1" applyBorder="1" applyAlignment="1">
      <alignment horizontal="center" vertical="center" wrapText="1"/>
    </xf>
    <xf numFmtId="14" fontId="6" fillId="0" borderId="0" xfId="3" applyNumberFormat="1" applyFont="1"/>
    <xf numFmtId="4" fontId="6" fillId="0" borderId="0" xfId="3" applyNumberFormat="1" applyFont="1"/>
    <xf numFmtId="0" fontId="4" fillId="3" borderId="1" xfId="3" applyFont="1" applyFill="1" applyBorder="1" applyAlignment="1">
      <alignment horizontal="center" vertical="center" wrapText="1"/>
    </xf>
    <xf numFmtId="0" fontId="6" fillId="0" borderId="1" xfId="3" applyFont="1" applyBorder="1"/>
    <xf numFmtId="0" fontId="4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13" fillId="0" borderId="1" xfId="3" applyFont="1" applyBorder="1"/>
    <xf numFmtId="0" fontId="6" fillId="4" borderId="1" xfId="3" applyFont="1" applyFill="1" applyBorder="1"/>
    <xf numFmtId="165" fontId="4" fillId="4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0" borderId="2" xfId="3" applyFont="1" applyBorder="1"/>
    <xf numFmtId="0" fontId="9" fillId="0" borderId="0" xfId="3" applyFont="1" applyAlignment="1">
      <alignment vertical="center"/>
    </xf>
    <xf numFmtId="0" fontId="9" fillId="0" borderId="1" xfId="3" applyFont="1" applyBorder="1" applyAlignment="1">
      <alignment vertical="center" wrapText="1"/>
    </xf>
    <xf numFmtId="3" fontId="9" fillId="4" borderId="1" xfId="3" applyNumberFormat="1" applyFont="1" applyFill="1" applyBorder="1" applyAlignment="1">
      <alignment horizontal="center" vertical="center" wrapText="1"/>
    </xf>
    <xf numFmtId="164" fontId="4" fillId="4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3" applyFont="1" applyAlignment="1">
      <alignment horizontal="center"/>
    </xf>
    <xf numFmtId="0" fontId="6" fillId="0" borderId="1" xfId="3" applyFont="1" applyBorder="1" applyAlignment="1">
      <alignment horizontal="center"/>
    </xf>
    <xf numFmtId="0" fontId="9" fillId="3" borderId="1" xfId="3" applyFont="1" applyFill="1" applyBorder="1" applyAlignment="1">
      <alignment horizontal="center" vertical="center" wrapText="1"/>
    </xf>
    <xf numFmtId="0" fontId="13" fillId="0" borderId="0" xfId="3" applyFont="1"/>
    <xf numFmtId="0" fontId="10" fillId="0" borderId="0" xfId="3" applyFont="1"/>
    <xf numFmtId="0" fontId="4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center" vertical="center" wrapText="1"/>
    </xf>
    <xf numFmtId="0" fontId="9" fillId="5" borderId="9" xfId="3" applyFont="1" applyFill="1" applyBorder="1" applyAlignment="1">
      <alignment horizontal="center" vertical="center" wrapText="1"/>
    </xf>
    <xf numFmtId="0" fontId="9" fillId="5" borderId="10" xfId="3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D3224DCC-F67F-43C1-AC75-6D95951CB3D4}"/>
    <cellStyle name="Normal 2 2" xfId="3" xr:uid="{3F295A15-F980-41F5-8407-5B748967B6A4}"/>
  </cellStyles>
  <dxfs count="2"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fortknox/DOCUME~1/hodgesb/LOCALS~1/Temp/notesFFF692/Sol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psd/Local%20Settings/Temporary%20Internet%20Files/OLKE/Capacity%20factor%20calculation/MPR%20calc%2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ata/EXCEL/New%20Gen%20Filing/Colusa%20O&amp;M%20Model/OM_Model_7FA_CC_Rev20_HoursBa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mlj2/Local%20Settings/Temporary%20Internet%20Files/OLK11/OM_Model_7FA_CC_Rev20_HoursBased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psd/Local%20Settings/Temporary%20Internet%20Files/OLK32/Results/Run36%20IOU%20Units%20Mapping%2008-03-02%20-%20DO%20NOT%20DELE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go301/ues/Temp/Market%20Valuation/LT_RFO_Valu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j1tx/Local%20Settings/Temporary%20Internet%20Files/OLK1D/Documents%20and%20Settings/gbb1/Local%20Settings/Temporary%20Internet%20Files/OLK45/OM_Model_7FA_CC_Rev16_OneBloc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PS%20Strategy/RPS%20Open%20Position%20-%2009-04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psd/Local%20Settings/Temporary%20Internet%20Files/OLK32/NPC%202003%20Base%20Scenario%20Price%20Outcom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Sac_fs1/vol3/PMA/jobs/13051DWR/Runs/RUN4/Results/IOU%20Units%20Mapp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O:/RPS%20Database/IOU_Annual_Data_Submittal_File_Format_2019-02-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fortknox/FP&amp;A/Capital%20Proj/GBU/Solar%20Rooftop%20(PV)/0804%20Reply%20to%20Protests/with%20ITC%20Solar%2004-29-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ata/1%20-%20Renewables/PV%20Business%20Case/PV%20Numbers%2012-13/2004%20Long-Term%20RFO/Ownership%20Cost%20Team/Short%20List/OM%20Model%20March%2020%20Update/OM_Model_Diesel_Rev3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psd/Local%20Settings/Temporary%20Internet%20Files/OLKE/Copy%20of%20Gen_Cost_Revised_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ahd1/Local%20Settings/Temporary%20Internet%20Files/OLK7C/Tesla_OM_Model_7FA_CC_Rev20_HoursBased%20Baselo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go310/gtspp/Quant%20analysis/Bruce/Avoided%20Cost%20Update/Yumi/AvoidedCost_v2.4_042707Curve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go310/gtspp/Quant%20analysis/Bruce/Avoided%20Cost%20Update/Yumi/AvoidedCost_v2.6_111907Curved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psd/My%20Documents/DWR/DWR%202003/ProSym/ProSym%2039/ProSym%20Run39%20Base%20Case%20Results/#5 - DWR_Run39 CA IOU Production Costs with Contracts Reallocated 02-10-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G:/Documents%20and%20Settings/s1r2/Local%20Settings/Temporary%20Internet%20Files/OLK15D/REC%20and%20Procurement%20Strategy%20Model%203-16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G:/reps/Deterministic%20Models/2011-08/Deterministic%20model%20August%202011%208-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"/>
      <sheetName val="Database"/>
      <sheetName val="Book Info - 2004 Basis"/>
      <sheetName val="Property Taxes"/>
      <sheetName val="Deferred Taxes A-M"/>
      <sheetName val="TaxSummary"/>
      <sheetName val="MACRO1.XLM"/>
      <sheetName val="TOTAL WO DECOMM"/>
      <sheetName val="TOTAL W DECOMM"/>
      <sheetName val="PRODUCTION"/>
      <sheetName val="SOLAR BLANK"/>
      <sheetName val="STRUCTURE"/>
      <sheetName val="DAS"/>
      <sheetName val="DIST"/>
      <sheetName val="DECOMM"/>
      <sheetName val="AFUDC CAP INT"/>
      <sheetName val="Fed Depr Rates"/>
      <sheetName val="Cal Depr Rates"/>
      <sheetName val="Production Bk Accr"/>
      <sheetName val="Inverter Bk Accr"/>
      <sheetName val="Structure Bk Accr"/>
      <sheetName val="General Bk Accr"/>
      <sheetName val="Distribution Bk Accr"/>
      <sheetName val="Decomm Bk Accr"/>
      <sheetName val="Summ"/>
      <sheetName val="BASE"/>
      <sheetName val="AFUDC"/>
      <sheetName val="INTCAP"/>
      <sheetName val="INTCA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sults"/>
      <sheetName val="Calculations"/>
      <sheetName val="Generation Profile"/>
      <sheetName val="Sheet1"/>
      <sheetName val="Hourly Data"/>
      <sheetName val="TOD Periods"/>
      <sheetName val="Preset Load Shapes"/>
      <sheetName val="Period Definitions"/>
      <sheetName val="PD Curves"/>
      <sheetName val="MPR Chart"/>
      <sheetName val="Payments Chart"/>
      <sheetName val="PD Curves Chart"/>
      <sheetName val="PD Curves Chart (2)"/>
    </sheetNames>
    <sheetDataSet>
      <sheetData sheetId="0" refreshError="1"/>
      <sheetData sheetId="1"/>
      <sheetData sheetId="2"/>
      <sheetData sheetId="3">
        <row r="20">
          <cell r="C20">
            <v>6.1975141615347033E-7</v>
          </cell>
          <cell r="D20">
            <v>0</v>
          </cell>
          <cell r="E20">
            <v>0</v>
          </cell>
          <cell r="F20">
            <v>0</v>
          </cell>
          <cell r="G20">
            <v>9.1723209590713724E-5</v>
          </cell>
          <cell r="H20">
            <v>5.254459089954506E-3</v>
          </cell>
          <cell r="I20">
            <v>2.7896457327705407E-2</v>
          </cell>
          <cell r="J20">
            <v>4.9703237240286795E-2</v>
          </cell>
          <cell r="K20">
            <v>7.3740089331993733E-2</v>
          </cell>
          <cell r="L20">
            <v>9.6301519885644712E-2</v>
          </cell>
          <cell r="M20">
            <v>0.10768717973560547</v>
          </cell>
          <cell r="N20">
            <v>0.10842427075321738</v>
          </cell>
          <cell r="O20">
            <v>9.3683483320007074E-2</v>
          </cell>
          <cell r="P20">
            <v>6.3179318616933211E-2</v>
          </cell>
          <cell r="Q20">
            <v>2.5472402955323797E-2</v>
          </cell>
          <cell r="R20">
            <v>5.2660277830560405E-3</v>
          </cell>
          <cell r="S20">
            <v>1.8076082971142898E-4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5.9771581024579212E-5</v>
          </cell>
          <cell r="H21">
            <v>5.1215706140775126E-3</v>
          </cell>
          <cell r="I21">
            <v>2.4514246607569987E-2</v>
          </cell>
          <cell r="J21">
            <v>4.4021555954670319E-2</v>
          </cell>
          <cell r="K21">
            <v>6.8517657618000674E-2</v>
          </cell>
          <cell r="L21">
            <v>8.1907559117167586E-2</v>
          </cell>
          <cell r="M21">
            <v>8.3646485185118358E-2</v>
          </cell>
          <cell r="N21">
            <v>8.1172368670565251E-2</v>
          </cell>
          <cell r="O21">
            <v>6.1620871047493239E-2</v>
          </cell>
          <cell r="P21">
            <v>3.0854090124887743E-2</v>
          </cell>
          <cell r="Q21">
            <v>9.5805305585111213E-3</v>
          </cell>
          <cell r="R21">
            <v>5.7103206871696145E-4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C22">
            <v>0</v>
          </cell>
          <cell r="D22">
            <v>6.1975141615347033E-7</v>
          </cell>
          <cell r="E22">
            <v>0</v>
          </cell>
          <cell r="F22">
            <v>0</v>
          </cell>
          <cell r="G22">
            <v>1.2395028323069407E-6</v>
          </cell>
          <cell r="H22">
            <v>1.3188310135745856E-3</v>
          </cell>
          <cell r="I22">
            <v>1.2867485485983748E-2</v>
          </cell>
          <cell r="J22">
            <v>2.9243383738812297E-2</v>
          </cell>
          <cell r="K22">
            <v>4.7614468384044241E-2</v>
          </cell>
          <cell r="L22">
            <v>5.8641705331662942E-2</v>
          </cell>
          <cell r="M22">
            <v>6.2382938047176054E-2</v>
          </cell>
          <cell r="N22">
            <v>5.5985657345834591E-2</v>
          </cell>
          <cell r="O22">
            <v>4.1667746962246267E-2</v>
          </cell>
          <cell r="P22">
            <v>1.9736810182628805E-2</v>
          </cell>
          <cell r="Q22">
            <v>6.0760428839686251E-3</v>
          </cell>
          <cell r="R22">
            <v>2.7847496965829275E-4</v>
          </cell>
          <cell r="S22">
            <v>0</v>
          </cell>
          <cell r="T22">
            <v>0</v>
          </cell>
          <cell r="U22">
            <v>6.1975141615347033E-7</v>
          </cell>
          <cell r="V22">
            <v>0</v>
          </cell>
          <cell r="W22">
            <v>0</v>
          </cell>
          <cell r="X22">
            <v>0</v>
          </cell>
          <cell r="Y22">
            <v>6.2479004555309243E-7</v>
          </cell>
          <cell r="Z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6.1975141615347033E-7</v>
          </cell>
          <cell r="I23">
            <v>8.676519826148592E-6</v>
          </cell>
          <cell r="J23">
            <v>4.3399125835173738E-3</v>
          </cell>
          <cell r="K23">
            <v>2.166258441642303E-2</v>
          </cell>
          <cell r="L23">
            <v>4.0868061051602941E-2</v>
          </cell>
          <cell r="M23">
            <v>6.3134076763554037E-2</v>
          </cell>
          <cell r="N23">
            <v>8.0047299494187665E-2</v>
          </cell>
          <cell r="O23">
            <v>8.7142833457728705E-2</v>
          </cell>
          <cell r="P23">
            <v>8.1175866823003137E-2</v>
          </cell>
          <cell r="Q23">
            <v>5.7182603914232251E-2</v>
          </cell>
          <cell r="R23">
            <v>2.5484591399841491E-2</v>
          </cell>
          <cell r="S23">
            <v>7.680992468000726E-3</v>
          </cell>
          <cell r="T23">
            <v>6.5218507359883526E-4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C24">
            <v>6.8615335359848529E-7</v>
          </cell>
          <cell r="D24">
            <v>6.8615335359848529E-7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1.1440463582332088E-3</v>
          </cell>
          <cell r="J24">
            <v>1.6042722842701643E-2</v>
          </cell>
          <cell r="K24">
            <v>4.1940208867569259E-2</v>
          </cell>
          <cell r="L24">
            <v>6.2062342115198461E-2</v>
          </cell>
          <cell r="M24">
            <v>8.5284287496601024E-2</v>
          </cell>
          <cell r="N24">
            <v>9.4812212964669587E-2</v>
          </cell>
          <cell r="O24">
            <v>9.2784172369217058E-2</v>
          </cell>
          <cell r="P24">
            <v>8.629018831297644E-2</v>
          </cell>
          <cell r="Q24">
            <v>6.2529155113429949E-2</v>
          </cell>
          <cell r="R24">
            <v>3.3092490090701358E-2</v>
          </cell>
          <cell r="S24">
            <v>1.013837323498668E-2</v>
          </cell>
          <cell r="T24">
            <v>8.3847939809734962E-4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6.8615335359848529E-7</v>
          </cell>
          <cell r="Z24">
            <v>0</v>
          </cell>
        </row>
        <row r="25">
          <cell r="C25">
            <v>1.8592542484604113E-6</v>
          </cell>
          <cell r="D25">
            <v>2.4790056646138813E-6</v>
          </cell>
          <cell r="E25">
            <v>0</v>
          </cell>
          <cell r="F25">
            <v>6.1975141615347033E-7</v>
          </cell>
          <cell r="G25">
            <v>6.1975141615347033E-7</v>
          </cell>
          <cell r="H25">
            <v>2.204249203452509E-4</v>
          </cell>
          <cell r="I25">
            <v>6.0175796670448121E-3</v>
          </cell>
          <cell r="J25">
            <v>3.0842135808682863E-2</v>
          </cell>
          <cell r="K25">
            <v>6.0576569252894064E-2</v>
          </cell>
          <cell r="L25">
            <v>8.0843266896334101E-2</v>
          </cell>
          <cell r="M25">
            <v>0.1021676736233426</v>
          </cell>
          <cell r="N25">
            <v>0.10936464023532756</v>
          </cell>
          <cell r="O25">
            <v>0.11367232574520492</v>
          </cell>
          <cell r="P25">
            <v>0.10633467556175323</v>
          </cell>
          <cell r="Q25">
            <v>9.0282907299572959E-2</v>
          </cell>
          <cell r="R25">
            <v>5.7967002623277204E-2</v>
          </cell>
          <cell r="S25">
            <v>2.1182070485098691E-2</v>
          </cell>
          <cell r="T25">
            <v>3.1051611787342726E-3</v>
          </cell>
          <cell r="U25">
            <v>2.5409808062292311E-5</v>
          </cell>
          <cell r="V25">
            <v>0</v>
          </cell>
          <cell r="W25">
            <v>0</v>
          </cell>
          <cell r="X25">
            <v>0</v>
          </cell>
          <cell r="Y25">
            <v>6.1975141615347033E-7</v>
          </cell>
          <cell r="Z25">
            <v>1.2495800911061851E-6</v>
          </cell>
        </row>
        <row r="26">
          <cell r="C26">
            <v>1.2808195933838392E-6</v>
          </cell>
          <cell r="D26">
            <v>6.4040979669191962E-7</v>
          </cell>
          <cell r="E26">
            <v>6.4040979669191962E-7</v>
          </cell>
          <cell r="F26">
            <v>1.2808195933838392E-6</v>
          </cell>
          <cell r="G26">
            <v>1.1548723333677618E-4</v>
          </cell>
          <cell r="H26">
            <v>4.6047599081471295E-3</v>
          </cell>
          <cell r="I26">
            <v>1.9715656000957437E-2</v>
          </cell>
          <cell r="J26">
            <v>4.143301955644161E-2</v>
          </cell>
          <cell r="K26">
            <v>6.5313046995354285E-2</v>
          </cell>
          <cell r="L26">
            <v>8.668757783967608E-2</v>
          </cell>
          <cell r="M26">
            <v>0.10358286909600226</v>
          </cell>
          <cell r="N26">
            <v>0.11020235822454218</v>
          </cell>
          <cell r="O26">
            <v>0.10555682555933908</v>
          </cell>
          <cell r="P26">
            <v>9.3256261124345055E-2</v>
          </cell>
          <cell r="Q26">
            <v>8.1470372695959317E-2</v>
          </cell>
          <cell r="R26">
            <v>5.7635387412747104E-2</v>
          </cell>
          <cell r="S26">
            <v>2.38273003656518E-2</v>
          </cell>
          <cell r="T26">
            <v>4.9554910068020678E-3</v>
          </cell>
          <cell r="U26">
            <v>1.2338562082930992E-4</v>
          </cell>
          <cell r="V26">
            <v>6.4040979669191962E-7</v>
          </cell>
          <cell r="W26">
            <v>6.4040979669191962E-7</v>
          </cell>
          <cell r="X26">
            <v>1.2808195933838392E-6</v>
          </cell>
          <cell r="Y26">
            <v>0</v>
          </cell>
          <cell r="Z26">
            <v>2.5616391867676785E-6</v>
          </cell>
        </row>
        <row r="27">
          <cell r="C27">
            <v>0</v>
          </cell>
          <cell r="D27">
            <v>1.8592542484604113E-6</v>
          </cell>
          <cell r="E27">
            <v>1.2395028323069407E-6</v>
          </cell>
          <cell r="F27">
            <v>8.0567684099951237E-6</v>
          </cell>
          <cell r="G27">
            <v>1.7598874380704709E-3</v>
          </cell>
          <cell r="H27">
            <v>1.2602645047480822E-2</v>
          </cell>
          <cell r="I27">
            <v>4.0523066096610855E-2</v>
          </cell>
          <cell r="J27">
            <v>6.6328068978603646E-2</v>
          </cell>
          <cell r="K27">
            <v>9.3567383221381015E-2</v>
          </cell>
          <cell r="L27">
            <v>0.11302014067160614</v>
          </cell>
          <cell r="M27">
            <v>0.12582503126455832</v>
          </cell>
          <cell r="N27">
            <v>0.13674339854673936</v>
          </cell>
          <cell r="O27">
            <v>0.13163065594727874</v>
          </cell>
          <cell r="P27">
            <v>0.12054908745884382</v>
          </cell>
          <cell r="Q27">
            <v>0.10173074887495448</v>
          </cell>
          <cell r="R27">
            <v>7.3549412479623918E-2</v>
          </cell>
          <cell r="S27">
            <v>4.1405592113213346E-2</v>
          </cell>
          <cell r="T27">
            <v>1.1845308816941288E-2</v>
          </cell>
          <cell r="U27">
            <v>7.1829189132187235E-4</v>
          </cell>
          <cell r="V27">
            <v>1.2395028323069407E-6</v>
          </cell>
          <cell r="W27">
            <v>0</v>
          </cell>
          <cell r="X27">
            <v>1.2395028323069407E-6</v>
          </cell>
          <cell r="Y27">
            <v>1.2395028323069407E-6</v>
          </cell>
          <cell r="Z27">
            <v>6.2479004555309253E-7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8.0051224586489891E-5</v>
          </cell>
          <cell r="G28">
            <v>3.7833276089236328E-3</v>
          </cell>
          <cell r="H28">
            <v>1.8784286686635159E-2</v>
          </cell>
          <cell r="I28">
            <v>4.6679897020738485E-2</v>
          </cell>
          <cell r="J28">
            <v>7.4276649449718929E-2</v>
          </cell>
          <cell r="K28">
            <v>0.10239405504340975</v>
          </cell>
          <cell r="L28">
            <v>0.12588257862661176</v>
          </cell>
          <cell r="M28">
            <v>0.14191075501821701</v>
          </cell>
          <cell r="N28">
            <v>0.14667839248465606</v>
          </cell>
          <cell r="O28">
            <v>0.13554187959011585</v>
          </cell>
          <cell r="P28">
            <v>0.12335253298981416</v>
          </cell>
          <cell r="Q28">
            <v>0.10145179876254376</v>
          </cell>
          <cell r="R28">
            <v>6.9293834291591361E-2</v>
          </cell>
          <cell r="S28">
            <v>3.3404842345111659E-2</v>
          </cell>
          <cell r="T28">
            <v>9.7384983083617944E-3</v>
          </cell>
          <cell r="U28">
            <v>9.8281556798986516E-4</v>
          </cell>
          <cell r="V28">
            <v>0</v>
          </cell>
          <cell r="W28">
            <v>0</v>
          </cell>
          <cell r="X28">
            <v>0</v>
          </cell>
          <cell r="Y28">
            <v>1.2808195933838392E-6</v>
          </cell>
          <cell r="Z28">
            <v>6.4040979669191962E-7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1.9005710095373115E-5</v>
          </cell>
          <cell r="G29">
            <v>2.53560962728923E-3</v>
          </cell>
          <cell r="H29">
            <v>1.4659186830083425E-2</v>
          </cell>
          <cell r="I29">
            <v>4.1755131911923961E-2</v>
          </cell>
          <cell r="J29">
            <v>7.1232368518431455E-2</v>
          </cell>
          <cell r="K29">
            <v>9.9101763367631449E-2</v>
          </cell>
          <cell r="L29">
            <v>0.12055735081105913</v>
          </cell>
          <cell r="M29">
            <v>0.13731997394756765</v>
          </cell>
          <cell r="N29">
            <v>0.14272007462031819</v>
          </cell>
          <cell r="O29">
            <v>0.13136912084966201</v>
          </cell>
          <cell r="P29">
            <v>0.12056478782805302</v>
          </cell>
          <cell r="Q29">
            <v>0.10059743011861531</v>
          </cell>
          <cell r="R29">
            <v>7.0508292280558812E-2</v>
          </cell>
          <cell r="S29">
            <v>3.5484073915672328E-2</v>
          </cell>
          <cell r="T29">
            <v>9.1481506538413897E-3</v>
          </cell>
          <cell r="U29">
            <v>5.17699016293532E-4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C30">
            <v>0</v>
          </cell>
          <cell r="D30">
            <v>6.1975141615347033E-7</v>
          </cell>
          <cell r="E30">
            <v>0</v>
          </cell>
          <cell r="F30">
            <v>6.8172655776881769E-6</v>
          </cell>
          <cell r="G30">
            <v>1.6760144130843692E-3</v>
          </cell>
          <cell r="H30">
            <v>1.1698427731312909E-2</v>
          </cell>
          <cell r="I30">
            <v>3.6934498813276838E-2</v>
          </cell>
          <cell r="J30">
            <v>6.7724162335391969E-2</v>
          </cell>
          <cell r="K30">
            <v>9.4557952568199738E-2</v>
          </cell>
          <cell r="L30">
            <v>0.1162711500169418</v>
          </cell>
          <cell r="M30">
            <v>0.13474077513734223</v>
          </cell>
          <cell r="N30">
            <v>0.13901809282782807</v>
          </cell>
          <cell r="O30">
            <v>0.12642784280867037</v>
          </cell>
          <cell r="P30">
            <v>0.10884280954292627</v>
          </cell>
          <cell r="Q30">
            <v>8.7199850588014841E-2</v>
          </cell>
          <cell r="R30">
            <v>5.3469673180056812E-2</v>
          </cell>
          <cell r="S30">
            <v>1.707931611016273E-2</v>
          </cell>
          <cell r="T30">
            <v>1.9222623091026806E-3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1.2808195933838392E-6</v>
          </cell>
          <cell r="G31">
            <v>8.3744254414080022E-4</v>
          </cell>
          <cell r="H31">
            <v>1.2363538065001961E-2</v>
          </cell>
          <cell r="I31">
            <v>4.0689717252414527E-2</v>
          </cell>
          <cell r="J31">
            <v>6.8210047445656341E-2</v>
          </cell>
          <cell r="K31">
            <v>9.0265547373793845E-2</v>
          </cell>
          <cell r="L31">
            <v>0.10873347162086321</v>
          </cell>
          <cell r="M31">
            <v>0.12200148178872636</v>
          </cell>
          <cell r="N31">
            <v>0.1241097108394361</v>
          </cell>
          <cell r="O31">
            <v>0.10912091954786175</v>
          </cell>
          <cell r="P31">
            <v>9.2334071017108763E-2</v>
          </cell>
          <cell r="Q31">
            <v>5.7596535885081193E-2</v>
          </cell>
          <cell r="R31">
            <v>1.8700606473200748E-2</v>
          </cell>
          <cell r="S31">
            <v>2.1370474915609356E-3</v>
          </cell>
          <cell r="T31">
            <v>2.1346993223064001E-5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6">
          <cell r="C36">
            <v>6.1975141615347033E-7</v>
          </cell>
          <cell r="D36">
            <v>0</v>
          </cell>
          <cell r="E36">
            <v>0</v>
          </cell>
          <cell r="F36">
            <v>0</v>
          </cell>
          <cell r="G36">
            <v>9.1723209590713724E-5</v>
          </cell>
          <cell r="H36">
            <v>5.254459089954506E-3</v>
          </cell>
          <cell r="I36">
            <v>2.7896457327705407E-2</v>
          </cell>
          <cell r="J36">
            <v>4.9703237240286795E-2</v>
          </cell>
          <cell r="K36">
            <v>7.3740089331993733E-2</v>
          </cell>
          <cell r="L36">
            <v>9.6301519885644712E-2</v>
          </cell>
          <cell r="M36">
            <v>0.10768717973560547</v>
          </cell>
          <cell r="N36">
            <v>0.10842427075321738</v>
          </cell>
          <cell r="O36">
            <v>9.3683483320007074E-2</v>
          </cell>
          <cell r="P36">
            <v>6.3179318616933211E-2</v>
          </cell>
          <cell r="Q36">
            <v>2.5472402955323797E-2</v>
          </cell>
          <cell r="R36">
            <v>5.2660277830560405E-3</v>
          </cell>
          <cell r="S36">
            <v>1.8076082971142898E-4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5.9771581024579212E-5</v>
          </cell>
          <cell r="H37">
            <v>5.1215706140775126E-3</v>
          </cell>
          <cell r="I37">
            <v>2.4514246607569987E-2</v>
          </cell>
          <cell r="J37">
            <v>4.4021555954670319E-2</v>
          </cell>
          <cell r="K37">
            <v>6.8517657618000674E-2</v>
          </cell>
          <cell r="L37">
            <v>8.1907559117167586E-2</v>
          </cell>
          <cell r="M37">
            <v>8.3646485185118358E-2</v>
          </cell>
          <cell r="N37">
            <v>8.1172368670565251E-2</v>
          </cell>
          <cell r="O37">
            <v>6.1620871047493239E-2</v>
          </cell>
          <cell r="P37">
            <v>3.0854090124887743E-2</v>
          </cell>
          <cell r="Q37">
            <v>9.5805305585111213E-3</v>
          </cell>
          <cell r="R37">
            <v>5.7103206871696145E-4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C38">
            <v>0</v>
          </cell>
          <cell r="D38">
            <v>6.1975141615347033E-7</v>
          </cell>
          <cell r="E38">
            <v>0</v>
          </cell>
          <cell r="F38">
            <v>0</v>
          </cell>
          <cell r="G38">
            <v>1.2395028323069407E-6</v>
          </cell>
          <cell r="H38">
            <v>1.3188310135745856E-3</v>
          </cell>
          <cell r="I38">
            <v>1.2867485485983748E-2</v>
          </cell>
          <cell r="J38">
            <v>2.9243383738812297E-2</v>
          </cell>
          <cell r="K38">
            <v>4.7614468384044241E-2</v>
          </cell>
          <cell r="L38">
            <v>5.8641705331662942E-2</v>
          </cell>
          <cell r="M38">
            <v>6.2382938047176054E-2</v>
          </cell>
          <cell r="N38">
            <v>5.5985657345834591E-2</v>
          </cell>
          <cell r="O38">
            <v>4.1667746962246267E-2</v>
          </cell>
          <cell r="P38">
            <v>1.9736810182628805E-2</v>
          </cell>
          <cell r="Q38">
            <v>6.0760428839686251E-3</v>
          </cell>
          <cell r="R38">
            <v>2.7847496965829275E-4</v>
          </cell>
          <cell r="S38">
            <v>0</v>
          </cell>
          <cell r="T38">
            <v>0</v>
          </cell>
          <cell r="U38">
            <v>6.1975141615347033E-7</v>
          </cell>
          <cell r="V38">
            <v>0</v>
          </cell>
          <cell r="W38">
            <v>0</v>
          </cell>
          <cell r="X38">
            <v>0</v>
          </cell>
          <cell r="Y38">
            <v>6.2479004555309243E-7</v>
          </cell>
          <cell r="Z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6.1975141615347033E-7</v>
          </cell>
          <cell r="I39">
            <v>8.676519826148592E-6</v>
          </cell>
          <cell r="J39">
            <v>4.3399125835173738E-3</v>
          </cell>
          <cell r="K39">
            <v>2.166258441642303E-2</v>
          </cell>
          <cell r="L39">
            <v>4.0868061051602941E-2</v>
          </cell>
          <cell r="M39">
            <v>6.3134076763554037E-2</v>
          </cell>
          <cell r="N39">
            <v>8.0047299494187665E-2</v>
          </cell>
          <cell r="O39">
            <v>8.7142833457728705E-2</v>
          </cell>
          <cell r="P39">
            <v>8.1175866823003137E-2</v>
          </cell>
          <cell r="Q39">
            <v>5.7182603914232251E-2</v>
          </cell>
          <cell r="R39">
            <v>2.5484591399841491E-2</v>
          </cell>
          <cell r="S39">
            <v>7.680992468000726E-3</v>
          </cell>
          <cell r="T39">
            <v>6.5218507359883526E-4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C40">
            <v>6.8615335359848529E-7</v>
          </cell>
          <cell r="D40">
            <v>6.8615335359848529E-7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1.1440463582332088E-3</v>
          </cell>
          <cell r="J40">
            <v>1.6042722842701643E-2</v>
          </cell>
          <cell r="K40">
            <v>4.1940208867569259E-2</v>
          </cell>
          <cell r="L40">
            <v>6.2062342115198461E-2</v>
          </cell>
          <cell r="M40">
            <v>8.5284287496601024E-2</v>
          </cell>
          <cell r="N40">
            <v>9.4812212964669587E-2</v>
          </cell>
          <cell r="O40">
            <v>9.2784172369217058E-2</v>
          </cell>
          <cell r="P40">
            <v>8.629018831297644E-2</v>
          </cell>
          <cell r="Q40">
            <v>6.2529155113429949E-2</v>
          </cell>
          <cell r="R40">
            <v>3.3092490090701358E-2</v>
          </cell>
          <cell r="S40">
            <v>1.013837323498668E-2</v>
          </cell>
          <cell r="T40">
            <v>8.3847939809734962E-4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6.8615335359848529E-7</v>
          </cell>
          <cell r="Z40">
            <v>0</v>
          </cell>
        </row>
        <row r="41">
          <cell r="C41">
            <v>1.8592542484604113E-6</v>
          </cell>
          <cell r="D41">
            <v>2.4790056646138813E-6</v>
          </cell>
          <cell r="E41">
            <v>0</v>
          </cell>
          <cell r="F41">
            <v>6.1975141615347033E-7</v>
          </cell>
          <cell r="G41">
            <v>6.1975141615347033E-7</v>
          </cell>
          <cell r="H41">
            <v>2.204249203452509E-4</v>
          </cell>
          <cell r="I41">
            <v>6.0175796670448121E-3</v>
          </cell>
          <cell r="J41">
            <v>3.0842135808682863E-2</v>
          </cell>
          <cell r="K41">
            <v>6.0576569252894064E-2</v>
          </cell>
          <cell r="L41">
            <v>8.0843266896334101E-2</v>
          </cell>
          <cell r="M41">
            <v>0.1021676736233426</v>
          </cell>
          <cell r="N41">
            <v>0.10936464023532756</v>
          </cell>
          <cell r="O41">
            <v>0.11367232574520492</v>
          </cell>
          <cell r="P41">
            <v>0.10633467556175323</v>
          </cell>
          <cell r="Q41">
            <v>9.0282907299572959E-2</v>
          </cell>
          <cell r="R41">
            <v>5.7967002623277204E-2</v>
          </cell>
          <cell r="S41">
            <v>2.1182070485098691E-2</v>
          </cell>
          <cell r="T41">
            <v>3.1051611787342726E-3</v>
          </cell>
          <cell r="U41">
            <v>2.5409808062292311E-5</v>
          </cell>
          <cell r="V41">
            <v>0</v>
          </cell>
          <cell r="W41">
            <v>0</v>
          </cell>
          <cell r="X41">
            <v>0</v>
          </cell>
          <cell r="Y41">
            <v>6.1975141615347033E-7</v>
          </cell>
          <cell r="Z41">
            <v>1.2495800911061851E-6</v>
          </cell>
        </row>
        <row r="42">
          <cell r="C42">
            <v>1.2808195933838392E-6</v>
          </cell>
          <cell r="D42">
            <v>6.4040979669191962E-7</v>
          </cell>
          <cell r="E42">
            <v>6.4040979669191962E-7</v>
          </cell>
          <cell r="F42">
            <v>1.2808195933838392E-6</v>
          </cell>
          <cell r="G42">
            <v>1.1548723333677618E-4</v>
          </cell>
          <cell r="H42">
            <v>4.6047599081471295E-3</v>
          </cell>
          <cell r="I42">
            <v>1.9715656000957437E-2</v>
          </cell>
          <cell r="J42">
            <v>4.143301955644161E-2</v>
          </cell>
          <cell r="K42">
            <v>6.5313046995354285E-2</v>
          </cell>
          <cell r="L42">
            <v>8.668757783967608E-2</v>
          </cell>
          <cell r="M42">
            <v>0.10358286909600226</v>
          </cell>
          <cell r="N42">
            <v>0.11020235822454218</v>
          </cell>
          <cell r="O42">
            <v>0.10555682555933908</v>
          </cell>
          <cell r="P42">
            <v>9.3256261124345055E-2</v>
          </cell>
          <cell r="Q42">
            <v>8.1470372695959317E-2</v>
          </cell>
          <cell r="R42">
            <v>5.7635387412747104E-2</v>
          </cell>
          <cell r="S42">
            <v>2.38273003656518E-2</v>
          </cell>
          <cell r="T42">
            <v>4.9554910068020678E-3</v>
          </cell>
          <cell r="U42">
            <v>1.2338562082930992E-4</v>
          </cell>
          <cell r="V42">
            <v>6.4040979669191962E-7</v>
          </cell>
          <cell r="W42">
            <v>6.4040979669191962E-7</v>
          </cell>
          <cell r="X42">
            <v>1.2808195933838392E-6</v>
          </cell>
          <cell r="Y42">
            <v>0</v>
          </cell>
          <cell r="Z42">
            <v>2.5616391867676785E-6</v>
          </cell>
        </row>
        <row r="43">
          <cell r="C43">
            <v>0</v>
          </cell>
          <cell r="D43">
            <v>1.8592542484604113E-6</v>
          </cell>
          <cell r="E43">
            <v>1.2395028323069407E-6</v>
          </cell>
          <cell r="F43">
            <v>8.0567684099951237E-6</v>
          </cell>
          <cell r="G43">
            <v>1.7598874380704709E-3</v>
          </cell>
          <cell r="H43">
            <v>1.2602645047480822E-2</v>
          </cell>
          <cell r="I43">
            <v>4.0523066096610855E-2</v>
          </cell>
          <cell r="J43">
            <v>6.6328068978603646E-2</v>
          </cell>
          <cell r="K43">
            <v>9.3567383221381015E-2</v>
          </cell>
          <cell r="L43">
            <v>0.11302014067160614</v>
          </cell>
          <cell r="M43">
            <v>0.12582503126455832</v>
          </cell>
          <cell r="N43">
            <v>0.13674339854673936</v>
          </cell>
          <cell r="O43">
            <v>0.13163065594727874</v>
          </cell>
          <cell r="P43">
            <v>0.12054908745884382</v>
          </cell>
          <cell r="Q43">
            <v>0.10173074887495448</v>
          </cell>
          <cell r="R43">
            <v>7.3549412479623918E-2</v>
          </cell>
          <cell r="S43">
            <v>4.1405592113213346E-2</v>
          </cell>
          <cell r="T43">
            <v>1.1845308816941288E-2</v>
          </cell>
          <cell r="U43">
            <v>7.1829189132187235E-4</v>
          </cell>
          <cell r="V43">
            <v>1.2395028323069407E-6</v>
          </cell>
          <cell r="W43">
            <v>0</v>
          </cell>
          <cell r="X43">
            <v>1.2395028323069407E-6</v>
          </cell>
          <cell r="Y43">
            <v>1.2395028323069407E-6</v>
          </cell>
          <cell r="Z43">
            <v>6.2479004555309253E-7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8.0051224586489891E-5</v>
          </cell>
          <cell r="G44">
            <v>3.7833276089236328E-3</v>
          </cell>
          <cell r="H44">
            <v>1.8784286686635159E-2</v>
          </cell>
          <cell r="I44">
            <v>4.6679897020738485E-2</v>
          </cell>
          <cell r="J44">
            <v>7.4276649449718929E-2</v>
          </cell>
          <cell r="K44">
            <v>0.10239405504340975</v>
          </cell>
          <cell r="L44">
            <v>0.12588257862661176</v>
          </cell>
          <cell r="M44">
            <v>0.14191075501821701</v>
          </cell>
          <cell r="N44">
            <v>0.14667839248465606</v>
          </cell>
          <cell r="O44">
            <v>0.13554187959011585</v>
          </cell>
          <cell r="P44">
            <v>0.12335253298981416</v>
          </cell>
          <cell r="Q44">
            <v>0.10145179876254376</v>
          </cell>
          <cell r="R44">
            <v>6.9293834291591361E-2</v>
          </cell>
          <cell r="S44">
            <v>3.3404842345111659E-2</v>
          </cell>
          <cell r="T44">
            <v>9.7384983083617944E-3</v>
          </cell>
          <cell r="U44">
            <v>9.8281556798986516E-4</v>
          </cell>
          <cell r="V44">
            <v>0</v>
          </cell>
          <cell r="W44">
            <v>0</v>
          </cell>
          <cell r="X44">
            <v>0</v>
          </cell>
          <cell r="Y44">
            <v>1.2808195933838392E-6</v>
          </cell>
          <cell r="Z44">
            <v>6.4040979669191962E-7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1.9005710095373115E-5</v>
          </cell>
          <cell r="G45">
            <v>2.53560962728923E-3</v>
          </cell>
          <cell r="H45">
            <v>1.4659186830083425E-2</v>
          </cell>
          <cell r="I45">
            <v>4.1755131911923961E-2</v>
          </cell>
          <cell r="J45">
            <v>7.1232368518431455E-2</v>
          </cell>
          <cell r="K45">
            <v>9.9101763367631449E-2</v>
          </cell>
          <cell r="L45">
            <v>0.12055735081105913</v>
          </cell>
          <cell r="M45">
            <v>0.13731997394756765</v>
          </cell>
          <cell r="N45">
            <v>0.14272007462031819</v>
          </cell>
          <cell r="O45">
            <v>0.13136912084966201</v>
          </cell>
          <cell r="P45">
            <v>0.12056478782805302</v>
          </cell>
          <cell r="Q45">
            <v>0.10059743011861531</v>
          </cell>
          <cell r="R45">
            <v>7.0508292280558812E-2</v>
          </cell>
          <cell r="S45">
            <v>3.5484073915672328E-2</v>
          </cell>
          <cell r="T45">
            <v>9.1481506538413897E-3</v>
          </cell>
          <cell r="U45">
            <v>5.17699016293532E-4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C46">
            <v>0</v>
          </cell>
          <cell r="D46">
            <v>6.1975141615347033E-7</v>
          </cell>
          <cell r="E46">
            <v>0</v>
          </cell>
          <cell r="F46">
            <v>6.8172655776881769E-6</v>
          </cell>
          <cell r="G46">
            <v>1.6760144130843692E-3</v>
          </cell>
          <cell r="H46">
            <v>1.1698427731312909E-2</v>
          </cell>
          <cell r="I46">
            <v>3.6934498813276838E-2</v>
          </cell>
          <cell r="J46">
            <v>6.7724162335391969E-2</v>
          </cell>
          <cell r="K46">
            <v>9.4557952568199738E-2</v>
          </cell>
          <cell r="L46">
            <v>0.1162711500169418</v>
          </cell>
          <cell r="M46">
            <v>0.13474077513734223</v>
          </cell>
          <cell r="N46">
            <v>0.13901809282782807</v>
          </cell>
          <cell r="O46">
            <v>0.12642784280867037</v>
          </cell>
          <cell r="P46">
            <v>0.10884280954292627</v>
          </cell>
          <cell r="Q46">
            <v>8.7199850588014841E-2</v>
          </cell>
          <cell r="R46">
            <v>5.3469673180056812E-2</v>
          </cell>
          <cell r="S46">
            <v>1.707931611016273E-2</v>
          </cell>
          <cell r="T46">
            <v>1.9222623091026806E-3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1.2808195933838392E-6</v>
          </cell>
          <cell r="G47">
            <v>8.3744254414080022E-4</v>
          </cell>
          <cell r="H47">
            <v>1.2363538065001961E-2</v>
          </cell>
          <cell r="I47">
            <v>4.0689717252414527E-2</v>
          </cell>
          <cell r="J47">
            <v>6.8210047445656341E-2</v>
          </cell>
          <cell r="K47">
            <v>9.0265547373793845E-2</v>
          </cell>
          <cell r="L47">
            <v>0.10873347162086321</v>
          </cell>
          <cell r="M47">
            <v>0.12200148178872636</v>
          </cell>
          <cell r="N47">
            <v>0.1241097108394361</v>
          </cell>
          <cell r="O47">
            <v>0.10912091954786175</v>
          </cell>
          <cell r="P47">
            <v>9.2334071017108763E-2</v>
          </cell>
          <cell r="Q47">
            <v>5.7596535885081193E-2</v>
          </cell>
          <cell r="R47">
            <v>1.8700606473200748E-2</v>
          </cell>
          <cell r="S47">
            <v>2.1370474915609356E-3</v>
          </cell>
          <cell r="T47">
            <v>2.1346993223064001E-5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pPlan"/>
      <sheetName val="Staffing"/>
      <sheetName val="Perf_7FA"/>
      <sheetName val="GE_LTSA_Pricing"/>
      <sheetName val="OMCostSummary"/>
      <sheetName val="CatalystExpenses"/>
      <sheetName val="Escalation"/>
      <sheetName val="EnvCostSummary"/>
      <sheetName val="WageInfo"/>
      <sheetName val="FO"/>
      <sheetName val="HB"/>
    </sheetNames>
    <sheetDataSet>
      <sheetData sheetId="0">
        <row r="6">
          <cell r="E6">
            <v>1.1078660293093174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pPlan"/>
      <sheetName val="Staffing"/>
      <sheetName val="Perf_7FA"/>
      <sheetName val="GE_LTSA_Pricing"/>
      <sheetName val="OMCostSummary"/>
      <sheetName val="CatalystExpenses"/>
      <sheetName val="Escalation"/>
      <sheetName val="EnvCostSummary"/>
      <sheetName val="WageInfo"/>
      <sheetName val="FO"/>
      <sheetName val="HB"/>
    </sheetNames>
    <sheetDataSet>
      <sheetData sheetId="0" refreshError="1">
        <row r="20">
          <cell r="E20">
            <v>4</v>
          </cell>
        </row>
      </sheetData>
      <sheetData sheetId="1" refreshError="1"/>
      <sheetData sheetId="2" refreshError="1"/>
      <sheetData sheetId="3" refreshError="1"/>
      <sheetData sheetId="4" refreshError="1">
        <row r="9">
          <cell r="C9">
            <v>10000</v>
          </cell>
        </row>
        <row r="12">
          <cell r="D12">
            <v>476.03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B CNORTH PG&amp;E_OPG&amp;E Other</v>
          </cell>
          <cell r="B2" t="str">
            <v>PG&amp;E</v>
          </cell>
        </row>
        <row r="3">
          <cell r="A3" t="str">
            <v>P CNORTH PG&amp;E_OPG&amp;E Other</v>
          </cell>
          <cell r="B3" t="str">
            <v>PG&amp;E</v>
          </cell>
        </row>
        <row r="4">
          <cell r="A4" t="str">
            <v>Diablo Canyon 1PG&amp;E_New</v>
          </cell>
          <cell r="B4" t="str">
            <v>PG&amp;E</v>
          </cell>
        </row>
        <row r="5">
          <cell r="A5" t="str">
            <v>Diablo Canyon 2PG&amp;E_New</v>
          </cell>
          <cell r="B5" t="str">
            <v>PG&amp;E</v>
          </cell>
        </row>
        <row r="6">
          <cell r="A6" t="str">
            <v>Humboldt Bay 1PG&amp;E_New</v>
          </cell>
          <cell r="B6" t="str">
            <v>PG&amp;E</v>
          </cell>
        </row>
        <row r="7">
          <cell r="A7" t="str">
            <v>Humboldt Bay 2PG&amp;E_New</v>
          </cell>
          <cell r="B7" t="str">
            <v>PG&amp;E</v>
          </cell>
        </row>
        <row r="8">
          <cell r="A8" t="str">
            <v>B CNORTH PG_E_MPG_E Main</v>
          </cell>
          <cell r="B8" t="str">
            <v>PG&amp;E</v>
          </cell>
        </row>
        <row r="9">
          <cell r="A9" t="str">
            <v>HelmsPG_E Main</v>
          </cell>
          <cell r="B9" t="str">
            <v>PG&amp;E</v>
          </cell>
        </row>
        <row r="10">
          <cell r="A10" t="str">
            <v>P CNORTH PG_E_MPG_E Main</v>
          </cell>
          <cell r="B10" t="str">
            <v>PG&amp;E</v>
          </cell>
        </row>
        <row r="11">
          <cell r="A11" t="str">
            <v>PG&amp;E-SNCL98 SPG_E Main</v>
          </cell>
          <cell r="B11" t="str">
            <v>PG&amp;E</v>
          </cell>
        </row>
        <row r="12">
          <cell r="A12" t="str">
            <v>Hunters Pnt 2PG_E SanFran</v>
          </cell>
          <cell r="B12" t="str">
            <v>PG&amp;E</v>
          </cell>
        </row>
        <row r="13">
          <cell r="A13" t="str">
            <v>Hunters Pnt 3PG_E SanFran</v>
          </cell>
          <cell r="B13" t="str">
            <v>PG&amp;E</v>
          </cell>
        </row>
        <row r="14">
          <cell r="A14" t="str">
            <v>Hunters Pnt 4PG_E SanFran</v>
          </cell>
          <cell r="B14" t="str">
            <v>PG&amp;E</v>
          </cell>
        </row>
        <row r="15">
          <cell r="A15" t="str">
            <v>Hunters Pnt GT 1PG_E SanFran</v>
          </cell>
          <cell r="B15" t="str">
            <v>PG&amp;E</v>
          </cell>
        </row>
        <row r="16">
          <cell r="A16" t="str">
            <v>Potrero 3PG_E SanFran</v>
          </cell>
          <cell r="B16" t="str">
            <v>PG&amp;E</v>
          </cell>
        </row>
        <row r="17">
          <cell r="A17" t="str">
            <v>Potrero GT 4PG_E SanFran</v>
          </cell>
          <cell r="B17" t="str">
            <v>PG&amp;E</v>
          </cell>
        </row>
        <row r="18">
          <cell r="A18" t="str">
            <v>Potrero GT 5PG_E SanFran</v>
          </cell>
          <cell r="B18" t="str">
            <v>PG&amp;E</v>
          </cell>
        </row>
        <row r="19">
          <cell r="A19" t="str">
            <v>Potrero GT 6PG_E SanFran</v>
          </cell>
          <cell r="B19" t="str">
            <v>PG&amp;E</v>
          </cell>
        </row>
        <row r="20">
          <cell r="A20" t="str">
            <v>PGE_2020 1PG_E Main</v>
          </cell>
          <cell r="B20" t="str">
            <v>PGE Inter</v>
          </cell>
        </row>
        <row r="21">
          <cell r="A21" t="str">
            <v>Inter-PG&amp;E 1PG_E Main</v>
          </cell>
          <cell r="B21" t="str">
            <v>PGE Inter</v>
          </cell>
        </row>
        <row r="22">
          <cell r="A22" t="str">
            <v>WAPA_1B SPG_E Main</v>
          </cell>
          <cell r="B22" t="str">
            <v>PGE_Bilateral</v>
          </cell>
        </row>
        <row r="23">
          <cell r="A23" t="str">
            <v>PGE_P6_PeakPG_E Main</v>
          </cell>
          <cell r="B23" t="str">
            <v>PGE_Bilateral</v>
          </cell>
        </row>
        <row r="24">
          <cell r="A24" t="str">
            <v>PGE_P1B_BasePG_E Main</v>
          </cell>
          <cell r="B24" t="str">
            <v>PGE_Bilateral</v>
          </cell>
        </row>
        <row r="25">
          <cell r="A25" t="str">
            <v>PGE_P2A_PeakPG_E Main</v>
          </cell>
          <cell r="B25" t="str">
            <v>PGE_Bilateral</v>
          </cell>
        </row>
        <row r="26">
          <cell r="A26" t="str">
            <v>PGE_P2B_PeakPG_E Main</v>
          </cell>
          <cell r="B26" t="str">
            <v>PGE_Bilateral</v>
          </cell>
        </row>
        <row r="27">
          <cell r="A27" t="str">
            <v>PGE_P3A_PeakPG_E Main</v>
          </cell>
          <cell r="B27" t="str">
            <v>PGE_Bilateral</v>
          </cell>
        </row>
        <row r="28">
          <cell r="A28" t="str">
            <v>PGE_P3B_PeakPG_E Main</v>
          </cell>
          <cell r="B28" t="str">
            <v>PGE_Bilateral</v>
          </cell>
        </row>
        <row r="29">
          <cell r="A29" t="str">
            <v>PGE_P3C_PeakPG_E Main</v>
          </cell>
          <cell r="B29" t="str">
            <v>PGE_Bilateral</v>
          </cell>
        </row>
        <row r="30">
          <cell r="A30" t="str">
            <v>PGE_P4_PeakPG_E Main</v>
          </cell>
          <cell r="B30" t="str">
            <v>PGE_Bilateral</v>
          </cell>
        </row>
        <row r="31">
          <cell r="A31" t="str">
            <v>PGE_P5_PeakPG_E Main</v>
          </cell>
          <cell r="B31" t="str">
            <v>PGE_Bilateral</v>
          </cell>
        </row>
        <row r="32">
          <cell r="A32" t="str">
            <v>Badger Creek 1PGE_QF</v>
          </cell>
          <cell r="B32" t="str">
            <v>PGE_QF</v>
          </cell>
        </row>
        <row r="33">
          <cell r="A33" t="str">
            <v>Bear Mountain 1PGE_QF</v>
          </cell>
          <cell r="B33" t="str">
            <v>PGE_QF</v>
          </cell>
        </row>
        <row r="34">
          <cell r="A34" t="str">
            <v>Berry Petroleu 1PGE_QF</v>
          </cell>
          <cell r="B34" t="str">
            <v>PGE_QF</v>
          </cell>
        </row>
        <row r="35">
          <cell r="A35" t="str">
            <v>Berry Petroleu 2PGE_QF</v>
          </cell>
          <cell r="B35" t="str">
            <v>PGE_QF</v>
          </cell>
        </row>
        <row r="36">
          <cell r="A36" t="str">
            <v>Calpine Americ 1PGE_QF</v>
          </cell>
          <cell r="B36" t="str">
            <v>PGE_QF</v>
          </cell>
        </row>
        <row r="37">
          <cell r="A37" t="str">
            <v>Calpine Gilroy 1PGE_QF</v>
          </cell>
          <cell r="B37" t="str">
            <v>PGE_QF</v>
          </cell>
        </row>
        <row r="38">
          <cell r="A38" t="str">
            <v>Calpine Monter 1PGE_QF</v>
          </cell>
          <cell r="B38" t="str">
            <v>PGE_QF</v>
          </cell>
        </row>
        <row r="39">
          <cell r="A39" t="str">
            <v>Cardinal WSCC 1PGE_QF</v>
          </cell>
          <cell r="B39" t="str">
            <v>PGE_QF</v>
          </cell>
        </row>
        <row r="40">
          <cell r="A40" t="str">
            <v>Caulk Cliff 1PGE_QF</v>
          </cell>
          <cell r="B40" t="str">
            <v>PGE_QF</v>
          </cell>
        </row>
        <row r="41">
          <cell r="A41" t="str">
            <v>Chevron Coalin 1PGE_QF</v>
          </cell>
          <cell r="B41" t="str">
            <v>PGE_QF</v>
          </cell>
        </row>
        <row r="42">
          <cell r="A42" t="str">
            <v>Chevron Cymric 1PGE_QF</v>
          </cell>
          <cell r="B42" t="str">
            <v>PGE_QF</v>
          </cell>
        </row>
        <row r="43">
          <cell r="A43" t="str">
            <v>Chevron Eastri 1PGE_QF</v>
          </cell>
          <cell r="B43" t="str">
            <v>PGE_QF</v>
          </cell>
        </row>
        <row r="44">
          <cell r="A44" t="str">
            <v>Chevron Richmo 1PGE_QF</v>
          </cell>
          <cell r="B44" t="str">
            <v>PGE_QF</v>
          </cell>
        </row>
        <row r="45">
          <cell r="A45" t="str">
            <v>Coalinga Cogen 1PGE_QF</v>
          </cell>
          <cell r="B45" t="str">
            <v>PGE_QF</v>
          </cell>
        </row>
        <row r="46">
          <cell r="A46" t="str">
            <v>Container Corp 1PGE_QF</v>
          </cell>
          <cell r="B46" t="str">
            <v>PGE_QF</v>
          </cell>
        </row>
        <row r="47">
          <cell r="A47" t="str">
            <v>Crockett Cogen 1PGE_QF</v>
          </cell>
          <cell r="B47" t="str">
            <v>PGE_QF</v>
          </cell>
        </row>
        <row r="48">
          <cell r="A48" t="str">
            <v>Dexzel 1PGE_QF</v>
          </cell>
          <cell r="B48" t="str">
            <v>PGE_QF</v>
          </cell>
        </row>
        <row r="49">
          <cell r="A49" t="str">
            <v>Double C Ltd 1PGE_QF</v>
          </cell>
          <cell r="B49" t="str">
            <v>PGE_QF</v>
          </cell>
        </row>
        <row r="50">
          <cell r="A50" t="str">
            <v>Dow Chem Pitts 1PGE_QF</v>
          </cell>
          <cell r="B50" t="str">
            <v>PGE_QF</v>
          </cell>
        </row>
        <row r="51">
          <cell r="A51" t="str">
            <v>Dynamis 1PGE_QF</v>
          </cell>
          <cell r="B51" t="str">
            <v>PGE_QF</v>
          </cell>
        </row>
        <row r="52">
          <cell r="A52" t="str">
            <v>Fresno Cogen 1PGE_QF</v>
          </cell>
          <cell r="B52" t="str">
            <v>PGE_QF</v>
          </cell>
        </row>
        <row r="53">
          <cell r="A53" t="str">
            <v>Gaylord 1PGE_QF</v>
          </cell>
          <cell r="B53" t="str">
            <v>PGE_QF</v>
          </cell>
        </row>
        <row r="54">
          <cell r="A54" t="str">
            <v>Greenleaf 1PGE_QF</v>
          </cell>
          <cell r="B54" t="str">
            <v>PGE_QF</v>
          </cell>
        </row>
        <row r="55">
          <cell r="A55" t="str">
            <v>Greenleaf 2PGE_QF</v>
          </cell>
          <cell r="B55" t="str">
            <v>PGE_QF</v>
          </cell>
        </row>
        <row r="56">
          <cell r="A56" t="str">
            <v>GTX/Cal Agnews 1PGE_QF</v>
          </cell>
          <cell r="B56" t="str">
            <v>PGE_QF</v>
          </cell>
        </row>
        <row r="57">
          <cell r="A57" t="str">
            <v>High Sierra Lt 1PGE_QF</v>
          </cell>
          <cell r="B57" t="str">
            <v>PGE_QF</v>
          </cell>
        </row>
        <row r="58">
          <cell r="A58" t="str">
            <v>Kern Front Ltd 1PGE_QF</v>
          </cell>
          <cell r="B58" t="str">
            <v>PGE_QF</v>
          </cell>
        </row>
        <row r="59">
          <cell r="A59" t="str">
            <v>KES Kingsburg 1PGE_QF</v>
          </cell>
          <cell r="B59" t="str">
            <v>PGE_QF</v>
          </cell>
        </row>
        <row r="60">
          <cell r="A60" t="str">
            <v>Live Oak Limit 1PGE_QF</v>
          </cell>
          <cell r="B60" t="str">
            <v>PGE_QF</v>
          </cell>
        </row>
        <row r="61">
          <cell r="A61" t="str">
            <v>Martinez Cogen 1PGE_QF</v>
          </cell>
          <cell r="B61" t="str">
            <v>PGE_QF</v>
          </cell>
        </row>
        <row r="62">
          <cell r="A62" t="str">
            <v>McKittrick Ltd 1PGE_QF</v>
          </cell>
          <cell r="B62" t="str">
            <v>PGE_QF</v>
          </cell>
        </row>
        <row r="63">
          <cell r="A63" t="str">
            <v>Midset 1PGE_QF</v>
          </cell>
          <cell r="B63" t="str">
            <v>PGE_QF</v>
          </cell>
        </row>
        <row r="64">
          <cell r="A64" t="str">
            <v>Midsun Partner 1PGE_QF</v>
          </cell>
          <cell r="B64" t="str">
            <v>PGE_QF</v>
          </cell>
        </row>
        <row r="65">
          <cell r="A65" t="str">
            <v>Navy 35R 1PGE_QF</v>
          </cell>
          <cell r="B65" t="str">
            <v>PGE_QF</v>
          </cell>
        </row>
        <row r="66">
          <cell r="A66" t="str">
            <v>Oildale Energy 1PGE_QF</v>
          </cell>
          <cell r="B66" t="str">
            <v>PGE_QF</v>
          </cell>
        </row>
        <row r="67">
          <cell r="A67" t="str">
            <v>Proctor &amp; G Sa 1PGE_QF</v>
          </cell>
          <cell r="B67" t="str">
            <v>PGE_QF</v>
          </cell>
        </row>
        <row r="68">
          <cell r="A68" t="str">
            <v>Ripon 1PGE_QF</v>
          </cell>
          <cell r="B68" t="str">
            <v>PGE_QF</v>
          </cell>
        </row>
        <row r="69">
          <cell r="A69" t="str">
            <v>Salinas River 1PGE_QF</v>
          </cell>
          <cell r="B69" t="str">
            <v>PGE_QF</v>
          </cell>
        </row>
        <row r="70">
          <cell r="A70" t="str">
            <v>San Joaquin 1PGE_QF</v>
          </cell>
          <cell r="B70" t="str">
            <v>PGE_QF</v>
          </cell>
        </row>
        <row r="71">
          <cell r="A71" t="str">
            <v>San Joaquin Pw 1PGE_QF</v>
          </cell>
          <cell r="B71" t="str">
            <v>PGE_QF</v>
          </cell>
        </row>
        <row r="72">
          <cell r="A72" t="str">
            <v>Sargent Canyon 1PGE_QF</v>
          </cell>
          <cell r="B72" t="str">
            <v>PGE_QF</v>
          </cell>
        </row>
        <row r="73">
          <cell r="A73" t="str">
            <v>SE Kern River 1PGE_QF</v>
          </cell>
          <cell r="B73" t="str">
            <v>PGE_QF</v>
          </cell>
        </row>
        <row r="74">
          <cell r="A74" t="str">
            <v>Shell Oil Refn 1PGE_QF</v>
          </cell>
          <cell r="B74" t="str">
            <v>PGE_QF</v>
          </cell>
        </row>
        <row r="75">
          <cell r="A75" t="str">
            <v>Swepi Belridge 1PGE_QF</v>
          </cell>
          <cell r="B75" t="str">
            <v>PGE_QF</v>
          </cell>
        </row>
        <row r="76">
          <cell r="A76" t="str">
            <v>Texaco Lost Hi 1PGE_QF</v>
          </cell>
          <cell r="B76" t="str">
            <v>PGE_QF</v>
          </cell>
        </row>
        <row r="77">
          <cell r="A77" t="str">
            <v>Texaco McKittr 1PGE_QF</v>
          </cell>
          <cell r="B77" t="str">
            <v>PGE_QF</v>
          </cell>
        </row>
        <row r="78">
          <cell r="A78" t="str">
            <v>Texaco N Midwa 1PGE_QF</v>
          </cell>
          <cell r="B78" t="str">
            <v>PGE_QF</v>
          </cell>
        </row>
        <row r="79">
          <cell r="A79" t="str">
            <v>United 1PGE_QF</v>
          </cell>
          <cell r="B79" t="str">
            <v>PGE_QF</v>
          </cell>
        </row>
        <row r="80">
          <cell r="A80" t="str">
            <v>Unocal Petro P 1PGE_QF</v>
          </cell>
          <cell r="B80" t="str">
            <v>PGE_QF</v>
          </cell>
        </row>
        <row r="81">
          <cell r="A81" t="str">
            <v>UNOCAL SF Refi 1PGE_QF</v>
          </cell>
          <cell r="B81" t="str">
            <v>PGE_QF</v>
          </cell>
        </row>
        <row r="82">
          <cell r="A82" t="str">
            <v>Wheelabrator L 1PGE_QF</v>
          </cell>
          <cell r="B82" t="str">
            <v>PGE_QF</v>
          </cell>
        </row>
        <row r="83">
          <cell r="A83" t="str">
            <v>Yuba City 1PGE_QF</v>
          </cell>
          <cell r="B83" t="str">
            <v>PGE_QF</v>
          </cell>
        </row>
        <row r="84">
          <cell r="A84" t="str">
            <v>PG&amp;E Misc Bio  1PGE_QF</v>
          </cell>
          <cell r="B84" t="str">
            <v>PGE_QF</v>
          </cell>
        </row>
        <row r="85">
          <cell r="A85" t="str">
            <v>PG&amp;E Misc CG Q 1PGE_QF</v>
          </cell>
          <cell r="B85" t="str">
            <v>PGE_QF</v>
          </cell>
        </row>
        <row r="86">
          <cell r="A86" t="str">
            <v>PG&amp;E Misc Geo  1PGE_QF</v>
          </cell>
          <cell r="B86" t="str">
            <v>PGE_QF</v>
          </cell>
        </row>
        <row r="87">
          <cell r="A87" t="str">
            <v>PG&amp;E QF Wind 1PGE_QF</v>
          </cell>
          <cell r="B87" t="str">
            <v>PGE_QF</v>
          </cell>
        </row>
        <row r="88">
          <cell r="A88" t="str">
            <v>PG&amp;E S MiscCG  1PGE_QF</v>
          </cell>
          <cell r="B88" t="str">
            <v>PGE_QF</v>
          </cell>
        </row>
        <row r="89">
          <cell r="A89" t="str">
            <v>PG&amp;E S QF HydroPG_E South</v>
          </cell>
          <cell r="B89" t="str">
            <v>PGE_QF</v>
          </cell>
        </row>
        <row r="90">
          <cell r="A90" t="str">
            <v>BeardsleyPG_E Main</v>
          </cell>
          <cell r="B90" t="str">
            <v>PGE_QF</v>
          </cell>
        </row>
        <row r="91">
          <cell r="A91" t="str">
            <v>BowmanPG&amp;E Other</v>
          </cell>
          <cell r="B91" t="str">
            <v>PGE_QF</v>
          </cell>
        </row>
        <row r="92">
          <cell r="A92" t="str">
            <v>ColgatePG_E Main</v>
          </cell>
          <cell r="B92" t="str">
            <v>PGE_QF</v>
          </cell>
        </row>
        <row r="93">
          <cell r="A93" t="str">
            <v>Combie NorthPG&amp;E Other</v>
          </cell>
          <cell r="B93" t="str">
            <v>PGE_QF</v>
          </cell>
        </row>
        <row r="94">
          <cell r="A94" t="str">
            <v>Combie SouthPG&amp;E Other</v>
          </cell>
          <cell r="B94" t="str">
            <v>PGE_QF</v>
          </cell>
        </row>
        <row r="95">
          <cell r="A95" t="str">
            <v>RollinsPG_E Main</v>
          </cell>
          <cell r="B95" t="str">
            <v>PGE_QF</v>
          </cell>
        </row>
        <row r="96">
          <cell r="A96" t="str">
            <v>TulePG_E Main</v>
          </cell>
          <cell r="B96" t="str">
            <v>PGE_QF</v>
          </cell>
        </row>
        <row r="97">
          <cell r="A97" t="str">
            <v>B CSCE SCESCE</v>
          </cell>
          <cell r="B97" t="str">
            <v>SCE</v>
          </cell>
        </row>
        <row r="98">
          <cell r="A98" t="str">
            <v>Catalina Micro HSCE</v>
          </cell>
          <cell r="B98" t="str">
            <v>SCE</v>
          </cell>
        </row>
        <row r="99">
          <cell r="A99" t="str">
            <v>Four Corners 4SCE</v>
          </cell>
          <cell r="B99" t="str">
            <v>SCE</v>
          </cell>
        </row>
        <row r="100">
          <cell r="A100" t="str">
            <v>Four Corners 5SCE</v>
          </cell>
          <cell r="B100" t="str">
            <v>SCE</v>
          </cell>
        </row>
        <row r="101">
          <cell r="A101" t="str">
            <v>J  S  EastwoodSCE</v>
          </cell>
          <cell r="B101" t="str">
            <v>SCE</v>
          </cell>
        </row>
        <row r="102">
          <cell r="A102" t="str">
            <v>Mohave 1SCE</v>
          </cell>
          <cell r="B102" t="str">
            <v>SCE</v>
          </cell>
        </row>
        <row r="103">
          <cell r="A103" t="str">
            <v>Mohave 2SCE</v>
          </cell>
          <cell r="B103" t="str">
            <v>SCE</v>
          </cell>
        </row>
        <row r="104">
          <cell r="A104" t="str">
            <v>P CSCE SCESCE</v>
          </cell>
          <cell r="B104" t="str">
            <v>SCE</v>
          </cell>
        </row>
        <row r="105">
          <cell r="A105" t="str">
            <v>Palo Verde 1SCE</v>
          </cell>
          <cell r="B105" t="str">
            <v>SCE</v>
          </cell>
        </row>
        <row r="106">
          <cell r="A106" t="str">
            <v>Palo Verde 2SCE</v>
          </cell>
          <cell r="B106" t="str">
            <v>SCE</v>
          </cell>
        </row>
        <row r="107">
          <cell r="A107" t="str">
            <v>Palo Verde 3SCE</v>
          </cell>
          <cell r="B107" t="str">
            <v>SCE</v>
          </cell>
        </row>
        <row r="108">
          <cell r="A108" t="str">
            <v>Palo Verde 1SCE Other</v>
          </cell>
          <cell r="B108" t="str">
            <v>SCE</v>
          </cell>
        </row>
        <row r="109">
          <cell r="A109" t="str">
            <v>Palo Verde 2SCE Other</v>
          </cell>
          <cell r="B109" t="str">
            <v>SCE</v>
          </cell>
        </row>
        <row r="110">
          <cell r="A110" t="str">
            <v>Palo Verde 3SCE Other</v>
          </cell>
          <cell r="B110" t="str">
            <v>SCE</v>
          </cell>
        </row>
        <row r="111">
          <cell r="A111" t="str">
            <v>San Onofre-SON 2SCE</v>
          </cell>
          <cell r="B111" t="str">
            <v>SCE</v>
          </cell>
        </row>
        <row r="112">
          <cell r="A112" t="str">
            <v>San Onofre-SON 3SCE</v>
          </cell>
          <cell r="B112" t="str">
            <v>SCE</v>
          </cell>
        </row>
        <row r="113">
          <cell r="A113" t="str">
            <v>San Juan 3SCE Other</v>
          </cell>
          <cell r="B113" t="str">
            <v>SCE</v>
          </cell>
        </row>
        <row r="114">
          <cell r="A114" t="str">
            <v>B CSCE SCESCE</v>
          </cell>
          <cell r="B114" t="str">
            <v>SCE</v>
          </cell>
        </row>
        <row r="115">
          <cell r="A115" t="str">
            <v>Inter-SCE 1SCE</v>
          </cell>
          <cell r="B115" t="str">
            <v>SCE Inter</v>
          </cell>
        </row>
        <row r="116">
          <cell r="A116" t="str">
            <v>SCE_2020 1SCE</v>
          </cell>
          <cell r="B116" t="str">
            <v>SCE Inter</v>
          </cell>
        </row>
        <row r="117">
          <cell r="A117" t="str">
            <v>Marketer_2P BSCE</v>
          </cell>
          <cell r="B117" t="str">
            <v>SCE_Bilateral</v>
          </cell>
        </row>
        <row r="118">
          <cell r="A118" t="str">
            <v>Marketer_1B BSCE</v>
          </cell>
          <cell r="B118" t="str">
            <v>SCE_Bilateral</v>
          </cell>
        </row>
        <row r="119">
          <cell r="A119" t="str">
            <v>TEP-SCE_1B BSCE</v>
          </cell>
          <cell r="B119" t="str">
            <v>SCE_Bilateral</v>
          </cell>
        </row>
        <row r="120">
          <cell r="A120" t="str">
            <v>BPA-SCE</v>
          </cell>
          <cell r="B120" t="str">
            <v>SCE_Bilateral</v>
          </cell>
        </row>
        <row r="121">
          <cell r="A121" t="str">
            <v>BPA-SCE  1</v>
          </cell>
          <cell r="B121" t="str">
            <v>SCE_Bilateral</v>
          </cell>
        </row>
        <row r="122">
          <cell r="A122" t="str">
            <v>SCE_E1_PeakSCE</v>
          </cell>
          <cell r="B122" t="str">
            <v>SCE_Bilateral</v>
          </cell>
        </row>
        <row r="123">
          <cell r="A123" t="str">
            <v>SCE_E2_PeakSCE</v>
          </cell>
          <cell r="B123" t="str">
            <v>SCE_Bilateral</v>
          </cell>
        </row>
        <row r="124">
          <cell r="A124" t="str">
            <v>SCE_E3_BaseSCE</v>
          </cell>
          <cell r="B124" t="str">
            <v>SCE_Bilateral</v>
          </cell>
        </row>
        <row r="125">
          <cell r="A125" t="str">
            <v>SCE_E4_BaseSCE</v>
          </cell>
          <cell r="B125" t="str">
            <v>SCE_Bilateral</v>
          </cell>
        </row>
        <row r="126">
          <cell r="A126" t="str">
            <v>SCE_E5_BaseSCE</v>
          </cell>
          <cell r="B126" t="str">
            <v>SCE_Bilateral</v>
          </cell>
        </row>
        <row r="127">
          <cell r="A127" t="str">
            <v>SCE_E6_BaseSCE</v>
          </cell>
          <cell r="B127" t="str">
            <v>SCE_Bilateral</v>
          </cell>
        </row>
        <row r="128">
          <cell r="A128" t="str">
            <v>Sunrise_DWR 1PDWR-S</v>
          </cell>
          <cell r="B128" t="str">
            <v>zDWR-S</v>
          </cell>
        </row>
        <row r="129">
          <cell r="A129" t="str">
            <v>Sunrise_DWR 2PDWR-S</v>
          </cell>
          <cell r="B129" t="str">
            <v>zDWR-S</v>
          </cell>
        </row>
        <row r="130">
          <cell r="A130" t="str">
            <v>Ace Cogen 1SCE_QF</v>
          </cell>
          <cell r="B130" t="str">
            <v>SCE_QF</v>
          </cell>
        </row>
        <row r="131">
          <cell r="A131" t="str">
            <v>CityofLongBeac 1SCE_QF</v>
          </cell>
          <cell r="B131" t="str">
            <v>SCE_QF</v>
          </cell>
        </row>
        <row r="132">
          <cell r="A132" t="str">
            <v>Colmac Energy 1SCE_QF</v>
          </cell>
          <cell r="B132" t="str">
            <v>SCE_QF</v>
          </cell>
        </row>
        <row r="133">
          <cell r="A133" t="str">
            <v>Commerce Refus 1SCE_QF</v>
          </cell>
          <cell r="B133" t="str">
            <v>SCE_QF</v>
          </cell>
        </row>
        <row r="134">
          <cell r="A134" t="str">
            <v>LA County Puen BSCE_QF</v>
          </cell>
          <cell r="B134" t="str">
            <v>SCE_QF</v>
          </cell>
        </row>
        <row r="135">
          <cell r="A135" t="str">
            <v>NorthAmChem 2SCE_QF</v>
          </cell>
          <cell r="B135" t="str">
            <v>SCE_QF</v>
          </cell>
        </row>
        <row r="136">
          <cell r="A136" t="str">
            <v>OrangeCountySa 1SCE_QF</v>
          </cell>
          <cell r="B136" t="str">
            <v>SCE_QF</v>
          </cell>
        </row>
        <row r="137">
          <cell r="A137" t="str">
            <v>PacEn (Penrose 1SCE_QF</v>
          </cell>
          <cell r="B137" t="str">
            <v>SCE_QF</v>
          </cell>
        </row>
        <row r="138">
          <cell r="A138" t="str">
            <v>PacEn (Toyon) 1SCE_QF</v>
          </cell>
          <cell r="B138" t="str">
            <v>SCE_QF</v>
          </cell>
        </row>
        <row r="139">
          <cell r="A139" t="str">
            <v>Rio Bravo Jasm 1SCE_QF</v>
          </cell>
          <cell r="B139" t="str">
            <v>SCE_QF</v>
          </cell>
        </row>
        <row r="140">
          <cell r="A140" t="str">
            <v>Arco Placeri 1-2SCE_QF</v>
          </cell>
          <cell r="B140" t="str">
            <v>SCE_QF</v>
          </cell>
        </row>
        <row r="141">
          <cell r="A141" t="str">
            <v>Carson Cogen C 1SCE_QF</v>
          </cell>
          <cell r="B141" t="str">
            <v>SCE_QF</v>
          </cell>
        </row>
        <row r="142">
          <cell r="A142" t="str">
            <v>Chevron USA 2SCE_QF</v>
          </cell>
          <cell r="B142" t="str">
            <v>SCE_QF</v>
          </cell>
        </row>
        <row r="143">
          <cell r="A143" t="str">
            <v>Corona 1SCE_QF</v>
          </cell>
          <cell r="B143" t="str">
            <v>SCE_QF</v>
          </cell>
        </row>
        <row r="144">
          <cell r="A144" t="str">
            <v>E F Oxnard 1SCE_QF</v>
          </cell>
          <cell r="B144" t="str">
            <v>SCE_QF</v>
          </cell>
        </row>
        <row r="145">
          <cell r="A145" t="str">
            <v>EXXON Santa Yn 1SCE_QF</v>
          </cell>
          <cell r="B145" t="str">
            <v>SCE_QF</v>
          </cell>
        </row>
        <row r="146">
          <cell r="A146" t="str">
            <v>Inland Contain 1SCE_QF</v>
          </cell>
          <cell r="B146" t="str">
            <v>SCE_QF</v>
          </cell>
        </row>
        <row r="147">
          <cell r="A147" t="str">
            <v>Kern River CG 1SCE_QF</v>
          </cell>
          <cell r="B147" t="str">
            <v>SCE_QF</v>
          </cell>
        </row>
        <row r="148">
          <cell r="A148" t="str">
            <v>Loma Linda Uni 1SCE_QF</v>
          </cell>
          <cell r="B148" t="str">
            <v>SCE_QF</v>
          </cell>
        </row>
        <row r="149">
          <cell r="A149" t="str">
            <v>Midway Sunset 1SCE_QF</v>
          </cell>
          <cell r="B149" t="str">
            <v>SCE_QF</v>
          </cell>
        </row>
        <row r="150">
          <cell r="A150" t="str">
            <v>Mojave 1SCE_QF</v>
          </cell>
          <cell r="B150" t="str">
            <v>SCE_QF</v>
          </cell>
        </row>
        <row r="151">
          <cell r="A151" t="str">
            <v>NorthAmChem 1SCE_QF</v>
          </cell>
          <cell r="B151" t="str">
            <v>SCE_QF</v>
          </cell>
        </row>
        <row r="152">
          <cell r="A152" t="str">
            <v>O L S  Camaril 1SCE_QF</v>
          </cell>
          <cell r="B152" t="str">
            <v>SCE_QF</v>
          </cell>
        </row>
        <row r="153">
          <cell r="A153" t="str">
            <v>O L S  Chino 1SCE_QF</v>
          </cell>
          <cell r="B153" t="str">
            <v>SCE_QF</v>
          </cell>
        </row>
        <row r="154">
          <cell r="A154" t="str">
            <v>Pitchess Honor 1SCE_QF</v>
          </cell>
          <cell r="B154" t="str">
            <v>SCE_QF</v>
          </cell>
        </row>
        <row r="155">
          <cell r="A155" t="str">
            <v>SIMPSON PAPER  1SCE_QF</v>
          </cell>
          <cell r="B155" t="str">
            <v>SCE_QF</v>
          </cell>
        </row>
        <row r="156">
          <cell r="A156" t="str">
            <v>Smurfit Newspr 1SCE_QF</v>
          </cell>
          <cell r="B156" t="str">
            <v>SCE_QF</v>
          </cell>
        </row>
        <row r="157">
          <cell r="A157" t="str">
            <v>Sycamore WSCC 1SCE_QF</v>
          </cell>
          <cell r="B157" t="str">
            <v>SCE_QF</v>
          </cell>
        </row>
        <row r="158">
          <cell r="A158" t="str">
            <v>US Borax &amp; Che 1SCE_QF</v>
          </cell>
          <cell r="B158" t="str">
            <v>SCE_QF</v>
          </cell>
        </row>
        <row r="159">
          <cell r="A159" t="str">
            <v>Watson Cogen 1SCE_QF</v>
          </cell>
          <cell r="B159" t="str">
            <v>SCE_QF</v>
          </cell>
        </row>
        <row r="160">
          <cell r="A160" t="str">
            <v>Wheelabrator N 1SCE_QF</v>
          </cell>
          <cell r="B160" t="str">
            <v>SCE_QF</v>
          </cell>
        </row>
        <row r="161">
          <cell r="A161" t="str">
            <v>Williamette In 1SCE_QF</v>
          </cell>
          <cell r="B161" t="str">
            <v>SCE_QF</v>
          </cell>
        </row>
        <row r="162">
          <cell r="A162" t="str">
            <v>SCE Misc Bio Q 1SCE_QF</v>
          </cell>
          <cell r="B162" t="str">
            <v>SCE_QF</v>
          </cell>
        </row>
        <row r="163">
          <cell r="A163" t="str">
            <v>SCE Misc CG QF 1SCE_QF</v>
          </cell>
          <cell r="B163" t="str">
            <v>SCE_QF</v>
          </cell>
        </row>
        <row r="164">
          <cell r="A164" t="str">
            <v>SCE Misc Geo Q 1SCE_QF</v>
          </cell>
          <cell r="B164" t="str">
            <v>SCE_QF</v>
          </cell>
        </row>
        <row r="165">
          <cell r="A165" t="str">
            <v>SCE QF Solar 1SCE_QF</v>
          </cell>
          <cell r="B165" t="str">
            <v>SCE_QF</v>
          </cell>
        </row>
        <row r="166">
          <cell r="A166" t="str">
            <v>SCE QF Wind 1SCE_QF</v>
          </cell>
          <cell r="B166" t="str">
            <v>SCE_QF</v>
          </cell>
        </row>
        <row r="167">
          <cell r="A167" t="str">
            <v>San Onofre-SON 2SDGE</v>
          </cell>
          <cell r="B167" t="str">
            <v>SDGE</v>
          </cell>
        </row>
        <row r="168">
          <cell r="A168" t="str">
            <v>San Onofre-SON 3SDGE</v>
          </cell>
          <cell r="B168" t="str">
            <v>SDGE</v>
          </cell>
        </row>
        <row r="169">
          <cell r="A169" t="str">
            <v>Inter-SDGE 1SDGE</v>
          </cell>
          <cell r="B169" t="str">
            <v>SDGE Inter</v>
          </cell>
        </row>
        <row r="170">
          <cell r="A170" t="str">
            <v>SDGE_2020 1SDGE</v>
          </cell>
          <cell r="B170" t="str">
            <v>SDGE Inter</v>
          </cell>
        </row>
        <row r="171">
          <cell r="A171" t="str">
            <v>CS_DWRN_1B BDWR-N</v>
          </cell>
          <cell r="B171" t="str">
            <v>zDWR-N</v>
          </cell>
        </row>
        <row r="172">
          <cell r="A172" t="str">
            <v>SDGE_S1_PeakSDGE</v>
          </cell>
          <cell r="B172" t="str">
            <v>zDWR-S</v>
          </cell>
        </row>
        <row r="173">
          <cell r="A173" t="str">
            <v>SDGE_S10_OffSDGE</v>
          </cell>
          <cell r="B173" t="str">
            <v>zDWR-S</v>
          </cell>
        </row>
        <row r="174">
          <cell r="A174" t="str">
            <v>SDGE_S2_PeakSDGE</v>
          </cell>
          <cell r="B174" t="str">
            <v>zDWR-S</v>
          </cell>
        </row>
        <row r="175">
          <cell r="A175" t="str">
            <v>SDGE_PGE_PkSDGE</v>
          </cell>
          <cell r="B175" t="str">
            <v>zDWR-S</v>
          </cell>
        </row>
        <row r="176">
          <cell r="A176" t="str">
            <v>SDGE_PGE_offSDGE</v>
          </cell>
          <cell r="B176" t="str">
            <v>zDWR-S</v>
          </cell>
        </row>
        <row r="177">
          <cell r="A177" t="str">
            <v>SCE_TEP_Return 1SCE</v>
          </cell>
          <cell r="B177" t="str">
            <v>SCE_Bilateral</v>
          </cell>
        </row>
        <row r="178">
          <cell r="A178" t="str">
            <v>SCE_TEP_Sale 1SCE</v>
          </cell>
          <cell r="B178" t="str">
            <v>SCE_Bilateral</v>
          </cell>
        </row>
        <row r="179">
          <cell r="A179" t="str">
            <v>PacifiCorp_Wsa 1SCE</v>
          </cell>
          <cell r="B179" t="str">
            <v>SCE_Bilateral</v>
          </cell>
        </row>
        <row r="180">
          <cell r="A180" t="str">
            <v>BPA-SCE_Bilat BSCE</v>
          </cell>
          <cell r="B180" t="str">
            <v>SCE_Bilateral</v>
          </cell>
        </row>
        <row r="181">
          <cell r="A181" t="str">
            <v>BPA-SCE_Bilat_ BSCE</v>
          </cell>
          <cell r="B181" t="str">
            <v>SCE_Bilateral</v>
          </cell>
        </row>
        <row r="182">
          <cell r="A182" t="str">
            <v>PacifiCorp_1B BSCE</v>
          </cell>
          <cell r="B182" t="str">
            <v>SCE_Bilateral</v>
          </cell>
        </row>
        <row r="183">
          <cell r="A183" t="str">
            <v>PacifiCorp_2B BSCE</v>
          </cell>
          <cell r="B183" t="str">
            <v>SCE_Bilateral</v>
          </cell>
        </row>
        <row r="184">
          <cell r="A184" t="str">
            <v>WALC-SCE_Bilat BSCE</v>
          </cell>
          <cell r="B184" t="str">
            <v>SCE_Bilateral</v>
          </cell>
        </row>
        <row r="185">
          <cell r="A185" t="str">
            <v>CDWR-SCE_1B BSCE</v>
          </cell>
          <cell r="B185" t="str">
            <v>SCE_Bilateral</v>
          </cell>
        </row>
        <row r="186">
          <cell r="A186" t="str">
            <v>SDGE_Bilat_1SDGE</v>
          </cell>
          <cell r="B186" t="str">
            <v>SDGE_Bilateral</v>
          </cell>
        </row>
        <row r="187">
          <cell r="A187" t="str">
            <v>SDGE_Bilat_2SDGE</v>
          </cell>
          <cell r="B187" t="str">
            <v>SDGE_Bilateral</v>
          </cell>
        </row>
        <row r="188">
          <cell r="A188" t="str">
            <v>SDGE_Bilat 1B BSDGE</v>
          </cell>
          <cell r="B188" t="str">
            <v>SDGE_Bilateral</v>
          </cell>
        </row>
        <row r="189">
          <cell r="A189" t="str">
            <v>SDGE_S3_PeakSDGE</v>
          </cell>
          <cell r="B189" t="str">
            <v>SDGE_Bilateral</v>
          </cell>
        </row>
        <row r="190">
          <cell r="A190" t="str">
            <v>SDGE_S4_OffSDGE</v>
          </cell>
          <cell r="B190" t="str">
            <v>SDGE_Bilateral</v>
          </cell>
        </row>
        <row r="191">
          <cell r="A191" t="str">
            <v>SDGE_S5_PeakSDGE</v>
          </cell>
          <cell r="B191" t="str">
            <v>SDGE_Bilateral</v>
          </cell>
        </row>
        <row r="192">
          <cell r="A192" t="str">
            <v>SDGE_S6_OffSDGE</v>
          </cell>
          <cell r="B192" t="str">
            <v>SDGE_Bilateral</v>
          </cell>
        </row>
        <row r="193">
          <cell r="A193" t="str">
            <v>SDGE_S7_PeakSDGE</v>
          </cell>
          <cell r="B193" t="str">
            <v>SDGE_Bilateral</v>
          </cell>
        </row>
        <row r="194">
          <cell r="A194" t="str">
            <v>SDGE_S8_OffSDGE</v>
          </cell>
          <cell r="B194" t="str">
            <v>SDGE_Bilateral</v>
          </cell>
        </row>
        <row r="195">
          <cell r="A195" t="str">
            <v>SDGE_S9_PeakSDGE</v>
          </cell>
          <cell r="B195" t="str">
            <v>zDWR-S</v>
          </cell>
        </row>
        <row r="196">
          <cell r="A196" t="str">
            <v>SDGE_S11_PeakSDGE</v>
          </cell>
          <cell r="B196" t="str">
            <v>SDGE_Bilateral</v>
          </cell>
        </row>
        <row r="197">
          <cell r="A197" t="str">
            <v>SDGE_S12_PeakSDGE</v>
          </cell>
          <cell r="B197" t="str">
            <v>SDGE_Bilateral</v>
          </cell>
        </row>
        <row r="198">
          <cell r="A198" t="str">
            <v>Goal Line 1SDGE_QF</v>
          </cell>
          <cell r="B198" t="str">
            <v>SDGE_QF</v>
          </cell>
        </row>
        <row r="199">
          <cell r="A199" t="str">
            <v>Kelco NutraSwe 1SDGE_QF</v>
          </cell>
          <cell r="B199" t="str">
            <v>SDGE_QF</v>
          </cell>
        </row>
        <row r="200">
          <cell r="A200" t="str">
            <v>NavalStationCG 1SDGE_QF</v>
          </cell>
          <cell r="B200" t="str">
            <v>SDGE_QF</v>
          </cell>
        </row>
        <row r="201">
          <cell r="A201" t="str">
            <v>North Island C 1SDGE_QF</v>
          </cell>
          <cell r="B201" t="str">
            <v>SDGE_QF</v>
          </cell>
        </row>
        <row r="202">
          <cell r="A202" t="str">
            <v>NTC/MCRD Cogen 1SDGE_QF</v>
          </cell>
          <cell r="B202" t="str">
            <v>SDGE_QF</v>
          </cell>
        </row>
        <row r="203">
          <cell r="A203" t="str">
            <v>SDGE Bio QF F 1SDGE_QF</v>
          </cell>
          <cell r="B203" t="str">
            <v>SDGE_QF</v>
          </cell>
        </row>
        <row r="204">
          <cell r="A204" t="str">
            <v>SDGE Bio QF V 1SDGE_QF</v>
          </cell>
          <cell r="B204" t="str">
            <v>SDGE_QF</v>
          </cell>
        </row>
        <row r="205">
          <cell r="A205" t="str">
            <v>SDGE Misc CG Q 1SDGE_QF</v>
          </cell>
          <cell r="B205" t="str">
            <v>SDGE_QF</v>
          </cell>
        </row>
        <row r="206">
          <cell r="A206" t="str">
            <v>Calp_DWRN 1PDWR-N</v>
          </cell>
          <cell r="B206" t="str">
            <v>zDWR-N</v>
          </cell>
        </row>
        <row r="207">
          <cell r="A207" t="str">
            <v>DG_Midway_1 1DWR-N</v>
          </cell>
          <cell r="B207" t="str">
            <v>zDWR-N</v>
          </cell>
        </row>
        <row r="208">
          <cell r="A208" t="str">
            <v>Duke_DWRS_2B BDWR-S</v>
          </cell>
          <cell r="B208" t="str">
            <v>zDWR-N</v>
          </cell>
        </row>
        <row r="209">
          <cell r="A209" t="str">
            <v>BPA_DWR_1 BDWR-N</v>
          </cell>
          <cell r="B209" t="str">
            <v>zDWR-N</v>
          </cell>
        </row>
        <row r="210">
          <cell r="A210" t="str">
            <v>CALP_DWRN_1B BDWR-N</v>
          </cell>
          <cell r="B210" t="str">
            <v>zDWR-N</v>
          </cell>
        </row>
        <row r="211">
          <cell r="A211" t="str">
            <v>CALP_DWRN_1P BDWR-N</v>
          </cell>
          <cell r="B211" t="str">
            <v>zDWR-N</v>
          </cell>
        </row>
        <row r="212">
          <cell r="A212" t="str">
            <v>CALP_DWRN_2B BDWR-N</v>
          </cell>
          <cell r="B212" t="str">
            <v>zDWR-N</v>
          </cell>
        </row>
        <row r="213">
          <cell r="A213" t="str">
            <v>COR_DWRN_1B BDWR-N</v>
          </cell>
          <cell r="B213" t="str">
            <v>zDWR-N</v>
          </cell>
        </row>
        <row r="214">
          <cell r="A214" t="str">
            <v>COR_DWRN_1P BDWR-N</v>
          </cell>
          <cell r="B214" t="str">
            <v>zDWR-N</v>
          </cell>
        </row>
        <row r="215">
          <cell r="A215" t="str">
            <v>DG_Panoche_1 1DWR-N</v>
          </cell>
          <cell r="B215" t="str">
            <v>zDWR-N</v>
          </cell>
        </row>
        <row r="216">
          <cell r="A216" t="str">
            <v>DG_VacDixon_1 1DWR-N</v>
          </cell>
          <cell r="B216" t="str">
            <v>zDWR-N</v>
          </cell>
        </row>
        <row r="217">
          <cell r="A217" t="str">
            <v>Duke_DWRN_1B BDWR-N</v>
          </cell>
          <cell r="B217" t="str">
            <v>zDWR-N</v>
          </cell>
        </row>
        <row r="218">
          <cell r="A218" t="str">
            <v>EP_DWRN_1P BDWR-N</v>
          </cell>
          <cell r="B218" t="str">
            <v>zDWR-N</v>
          </cell>
        </row>
        <row r="219">
          <cell r="A219" t="str">
            <v>GWF_Ncal_1 1DWR-N</v>
          </cell>
          <cell r="B219" t="str">
            <v>zDWR-N</v>
          </cell>
        </row>
        <row r="220">
          <cell r="A220" t="str">
            <v>GWF_Ncal_2 1DWR-N</v>
          </cell>
          <cell r="B220" t="str">
            <v>zDWR-N</v>
          </cell>
        </row>
        <row r="221">
          <cell r="A221" t="str">
            <v>InterCom_DWRN_ BDWR-N</v>
          </cell>
          <cell r="B221" t="str">
            <v>zDWR-N</v>
          </cell>
        </row>
        <row r="222">
          <cell r="A222" t="str">
            <v>NEO_Chow_1 1DWR-N</v>
          </cell>
          <cell r="B222" t="str">
            <v>zDWR-N</v>
          </cell>
        </row>
        <row r="223">
          <cell r="A223" t="str">
            <v>NEO_Rbluff_1 1DWR-N</v>
          </cell>
          <cell r="B223" t="str">
            <v>zDWR-N</v>
          </cell>
        </row>
        <row r="224">
          <cell r="A224" t="str">
            <v>PWX_DWRN_1B BDWR-N</v>
          </cell>
          <cell r="B224" t="str">
            <v>zDWR-N</v>
          </cell>
        </row>
        <row r="225">
          <cell r="A225" t="str">
            <v>PWX_DWRN_1P BDWR-N</v>
          </cell>
          <cell r="B225" t="str">
            <v>zDWR-N</v>
          </cell>
        </row>
        <row r="226">
          <cell r="A226" t="str">
            <v>KlamFalls_DWR 2PDWR-N</v>
          </cell>
          <cell r="B226" t="str">
            <v>zDWR-N</v>
          </cell>
        </row>
        <row r="227">
          <cell r="A227" t="str">
            <v>KlamFalls_2B BDWR-N</v>
          </cell>
          <cell r="B227" t="str">
            <v>zDWR-N</v>
          </cell>
        </row>
        <row r="228">
          <cell r="A228" t="str">
            <v>PGE_CPA_APX 1PG_E Main</v>
          </cell>
          <cell r="B228" t="str">
            <v>zDWR-N</v>
          </cell>
        </row>
        <row r="229">
          <cell r="A229" t="str">
            <v>SCE_CPA_APX 1SCE</v>
          </cell>
          <cell r="B229" t="str">
            <v>zDWR-S</v>
          </cell>
        </row>
        <row r="230">
          <cell r="A230" t="str">
            <v>SDGE_CPA_APX 1SDGE</v>
          </cell>
          <cell r="B230" t="str">
            <v>zDWR-S</v>
          </cell>
        </row>
        <row r="231">
          <cell r="A231" t="str">
            <v>DG_NP15_1 1DWR-N</v>
          </cell>
          <cell r="B231" t="str">
            <v>zDWR-N</v>
          </cell>
        </row>
        <row r="232">
          <cell r="A232" t="str">
            <v>ALGH_DWRN_1P BDWR-N</v>
          </cell>
          <cell r="B232" t="str">
            <v>zDWR-N</v>
          </cell>
        </row>
        <row r="233">
          <cell r="A233" t="str">
            <v>CALP_DWRN_3P BDWR-N</v>
          </cell>
          <cell r="B233" t="str">
            <v>zDWR-N</v>
          </cell>
        </row>
        <row r="234">
          <cell r="A234" t="str">
            <v>Duke_DWRS_2B BDWR-N</v>
          </cell>
          <cell r="B234" t="str">
            <v>zDWR-N</v>
          </cell>
        </row>
        <row r="235">
          <cell r="A235" t="str">
            <v>Duke_DWRS_3B BDWR-N</v>
          </cell>
          <cell r="B235" t="str">
            <v>zDWR-N</v>
          </cell>
        </row>
        <row r="236">
          <cell r="A236" t="str">
            <v>SLD_DWRN_1B BDWR-N</v>
          </cell>
          <cell r="B236" t="str">
            <v>zDWR-N</v>
          </cell>
        </row>
        <row r="237">
          <cell r="A237" t="str">
            <v>ST_DWRN_616 BDWR-N</v>
          </cell>
          <cell r="B237" t="str">
            <v>zDWR-N</v>
          </cell>
        </row>
        <row r="238">
          <cell r="A238" t="str">
            <v>ST_DWRN_724 BDWR-N</v>
          </cell>
          <cell r="B238" t="str">
            <v>zDWR-N</v>
          </cell>
        </row>
        <row r="239">
          <cell r="A239" t="str">
            <v>ST_DWRN_Off BDWR-N</v>
          </cell>
          <cell r="B239" t="str">
            <v>zDWR-N</v>
          </cell>
        </row>
        <row r="240">
          <cell r="A240" t="str">
            <v>EPE_SFO_1P 1DWR-N</v>
          </cell>
          <cell r="B240" t="str">
            <v>zDWR-N</v>
          </cell>
        </row>
        <row r="241">
          <cell r="A241" t="str">
            <v>NAPG_DWRN_1 1DWR-N</v>
          </cell>
          <cell r="B241" t="str">
            <v>zDWR-N</v>
          </cell>
        </row>
        <row r="242">
          <cell r="A242" t="str">
            <v>HD_DWRS_1BDWR-S</v>
          </cell>
          <cell r="B242" t="str">
            <v>zDWR-S</v>
          </cell>
        </row>
        <row r="243">
          <cell r="A243" t="str">
            <v>HD_DWRS_1B DFDWR-S</v>
          </cell>
          <cell r="B243" t="str">
            <v>zDWR-S</v>
          </cell>
        </row>
        <row r="244">
          <cell r="A244" t="str">
            <v>AES_DWRS_1B BDWR-S</v>
          </cell>
          <cell r="B244" t="str">
            <v>zDWR-S</v>
          </cell>
        </row>
        <row r="245">
          <cell r="A245" t="str">
            <v>AES_DWRS_1P BDWR-S</v>
          </cell>
          <cell r="B245" t="str">
            <v>zDWR-S</v>
          </cell>
        </row>
        <row r="246">
          <cell r="A246" t="str">
            <v>COR_DWRS_1B BDWR-S</v>
          </cell>
          <cell r="B246" t="str">
            <v>zDWR-S</v>
          </cell>
        </row>
        <row r="247">
          <cell r="A247" t="str">
            <v>COR_DWRS_1P BDWR-S</v>
          </cell>
          <cell r="B247" t="str">
            <v>zDWR-S</v>
          </cell>
        </row>
        <row r="248">
          <cell r="A248" t="str">
            <v>DG_Border_1 1DWR-S</v>
          </cell>
          <cell r="B248" t="str">
            <v>zDWR-S</v>
          </cell>
        </row>
        <row r="249">
          <cell r="A249" t="str">
            <v>DG_ElCajon_1 1DWR-S</v>
          </cell>
          <cell r="B249" t="str">
            <v>zDWR-S</v>
          </cell>
        </row>
        <row r="250">
          <cell r="A250" t="str">
            <v>DG_Escond_1 1DWR-S</v>
          </cell>
          <cell r="B250" t="str">
            <v>zDWR-S</v>
          </cell>
        </row>
        <row r="251">
          <cell r="A251" t="str">
            <v>DG_Mission_1 1DWR-S</v>
          </cell>
          <cell r="B251" t="str">
            <v>zDWR-S</v>
          </cell>
        </row>
        <row r="252">
          <cell r="A252" t="str">
            <v>DG_Peaker 1TDWR-S</v>
          </cell>
          <cell r="B252" t="str">
            <v>zDWR-S</v>
          </cell>
        </row>
        <row r="253">
          <cell r="A253" t="str">
            <v>EP_DWRS_2P BDWR-S</v>
          </cell>
          <cell r="B253" t="str">
            <v>zDWR-S</v>
          </cell>
        </row>
        <row r="254">
          <cell r="A254" t="str">
            <v>HD_DWRS_1B BDWR-S</v>
          </cell>
          <cell r="B254" t="str">
            <v>zDWR-S</v>
          </cell>
        </row>
        <row r="255">
          <cell r="A255" t="str">
            <v>HD_DWRS_2P BDWR-S</v>
          </cell>
          <cell r="B255" t="str">
            <v>zDWR-S</v>
          </cell>
        </row>
        <row r="256">
          <cell r="A256" t="str">
            <v>MD_DWRS_1B BDWR-S</v>
          </cell>
          <cell r="B256" t="str">
            <v>zDWR-S</v>
          </cell>
        </row>
        <row r="257">
          <cell r="A257" t="str">
            <v>ML_DWRS_1P BDWR-S</v>
          </cell>
          <cell r="B257" t="str">
            <v>zDWR-S</v>
          </cell>
        </row>
        <row r="258">
          <cell r="A258" t="str">
            <v>ML_DWRS_2B BDWR-S</v>
          </cell>
          <cell r="B258" t="str">
            <v>zDWR-S</v>
          </cell>
        </row>
        <row r="259">
          <cell r="A259" t="str">
            <v>PP_DWRS_1B BDWR-S</v>
          </cell>
          <cell r="B259" t="str">
            <v>zDWR-S</v>
          </cell>
        </row>
        <row r="260">
          <cell r="A260" t="str">
            <v>Semp_DWR_616 1PDWR-S</v>
          </cell>
          <cell r="B260" t="str">
            <v>zDWR-S</v>
          </cell>
        </row>
        <row r="261">
          <cell r="A261" t="str">
            <v>Semp_DWR_724 1PDWR-S</v>
          </cell>
          <cell r="B261" t="str">
            <v>zDWR-S</v>
          </cell>
        </row>
        <row r="262">
          <cell r="A262" t="str">
            <v>WMS_DWRS_1B BDWR-S</v>
          </cell>
          <cell r="B262" t="str">
            <v>zDWR-S</v>
          </cell>
        </row>
        <row r="263">
          <cell r="A263" t="str">
            <v>WMS_DWRS_1P BDWR-S</v>
          </cell>
          <cell r="B263" t="str">
            <v>zDWR-S</v>
          </cell>
        </row>
        <row r="264">
          <cell r="A264" t="str">
            <v>WMS_DWRS_2P BDWR-S</v>
          </cell>
          <cell r="B264" t="str">
            <v>zDWR-S</v>
          </cell>
        </row>
        <row r="265">
          <cell r="A265" t="str">
            <v>Al_Colton_1 1DWR-S</v>
          </cell>
          <cell r="B265" t="str">
            <v>zDWR-S</v>
          </cell>
        </row>
        <row r="266">
          <cell r="A266" t="str">
            <v>Al_Colton_2 2DWR-S</v>
          </cell>
          <cell r="B266" t="str">
            <v>zDWR-S</v>
          </cell>
        </row>
        <row r="267">
          <cell r="A267" t="str">
            <v>CBZN_DWRS_1 1DWR-S</v>
          </cell>
          <cell r="B267" t="str">
            <v>zDWR-S</v>
          </cell>
        </row>
        <row r="268">
          <cell r="A268" t="str">
            <v>CBZN_DWRS_2 1DWR-S</v>
          </cell>
          <cell r="B268" t="str">
            <v>zDWR-S</v>
          </cell>
        </row>
        <row r="269">
          <cell r="A269" t="str">
            <v>Rel_DWRS_1PDWR-S</v>
          </cell>
          <cell r="B269" t="str">
            <v>zDWR-S</v>
          </cell>
        </row>
        <row r="270">
          <cell r="A270" t="str">
            <v>Colton_CC 1DWR-S</v>
          </cell>
          <cell r="B270" t="str">
            <v>zDWR-S</v>
          </cell>
        </row>
        <row r="271">
          <cell r="A271" t="str">
            <v>EPE_SanJuan_1 1DWR-S</v>
          </cell>
          <cell r="B271" t="str">
            <v>zDWR-S</v>
          </cell>
        </row>
        <row r="272">
          <cell r="A272" t="str">
            <v>ME_Goshen_1 1DWR-S</v>
          </cell>
          <cell r="B272" t="str">
            <v>zDWR-S</v>
          </cell>
        </row>
        <row r="273">
          <cell r="A273" t="str">
            <v>ST_DWRS_616 BDWR-S</v>
          </cell>
          <cell r="B273" t="str">
            <v>zDWR-S</v>
          </cell>
        </row>
        <row r="274">
          <cell r="A274" t="str">
            <v>ST_DWRS_724 BDWR-S</v>
          </cell>
          <cell r="B274" t="str">
            <v>zDWR-S</v>
          </cell>
        </row>
        <row r="275">
          <cell r="A275" t="str">
            <v>ST_DWRS_Off BDWR-S</v>
          </cell>
          <cell r="B275" t="str">
            <v>zDWR-S</v>
          </cell>
        </row>
        <row r="276">
          <cell r="A276" t="str">
            <v>WMS_DWRS_3P BDWR-S</v>
          </cell>
          <cell r="B276" t="str">
            <v>zDWR-S</v>
          </cell>
        </row>
        <row r="277">
          <cell r="A277" t="str">
            <v>Dyn_DWRS_1B Of BDWR-S</v>
          </cell>
          <cell r="B277" t="str">
            <v>zDWR-S</v>
          </cell>
        </row>
        <row r="278">
          <cell r="A278" t="str">
            <v>Dyn_DWRS_1B BDWR-S</v>
          </cell>
          <cell r="B278" t="str">
            <v>zDWR-S</v>
          </cell>
        </row>
        <row r="279">
          <cell r="A279" t="str">
            <v>Dyn_DWRS_1P BDWR-S</v>
          </cell>
          <cell r="B279" t="str">
            <v>zDWR-S</v>
          </cell>
        </row>
        <row r="280">
          <cell r="A280" t="str">
            <v>Dyn_DWRS_2B BDWR-S</v>
          </cell>
          <cell r="B280" t="str">
            <v>zDWR-S</v>
          </cell>
        </row>
        <row r="281">
          <cell r="A281" t="str">
            <v>Chicago ParkPG_E Main</v>
          </cell>
          <cell r="B281" t="str">
            <v>PGE_Bilateral</v>
          </cell>
        </row>
        <row r="282">
          <cell r="A282" t="str">
            <v>DonnellsPG_E Main</v>
          </cell>
          <cell r="B282" t="str">
            <v>PGE_Bilateral</v>
          </cell>
        </row>
        <row r="283">
          <cell r="A283" t="str">
            <v>ExchequerPG_E Main</v>
          </cell>
          <cell r="B283" t="str">
            <v>PGE_Bilateral</v>
          </cell>
        </row>
        <row r="284">
          <cell r="A284" t="str">
            <v>ForbestownPG_E Main</v>
          </cell>
          <cell r="B284" t="str">
            <v>PGE_Bilateral</v>
          </cell>
        </row>
        <row r="285">
          <cell r="A285" t="str">
            <v>French MeadowsPG_E Main</v>
          </cell>
          <cell r="B285" t="str">
            <v>PGE_Bilateral</v>
          </cell>
        </row>
        <row r="286">
          <cell r="A286" t="str">
            <v>Kelly RidgePG_E Main</v>
          </cell>
          <cell r="B286" t="str">
            <v>PGE_Bilateral</v>
          </cell>
        </row>
        <row r="287">
          <cell r="A287" t="str">
            <v>McSwainPG_E Main</v>
          </cell>
          <cell r="B287" t="str">
            <v>PGE_Bilateral</v>
          </cell>
        </row>
        <row r="288">
          <cell r="A288" t="str">
            <v>Middle ForkPG_E Main</v>
          </cell>
          <cell r="B288" t="str">
            <v>PGE_Bilateral</v>
          </cell>
        </row>
        <row r="289">
          <cell r="A289" t="str">
            <v>Monticello 1PG_E Main</v>
          </cell>
          <cell r="B289" t="str">
            <v>PGE_Bilateral</v>
          </cell>
        </row>
        <row r="290">
          <cell r="A290" t="str">
            <v>Narrows 2PG_E Main</v>
          </cell>
          <cell r="B290" t="str">
            <v>PGE_Bilateral</v>
          </cell>
        </row>
        <row r="291">
          <cell r="A291" t="str">
            <v>OxbowPG&amp;EPG_E Main</v>
          </cell>
          <cell r="B291" t="str">
            <v>PGE_Bilateral</v>
          </cell>
        </row>
        <row r="292">
          <cell r="A292" t="str">
            <v>RalstonPG_E Main</v>
          </cell>
          <cell r="B292" t="str">
            <v>PGE_Bilateral</v>
          </cell>
        </row>
        <row r="293">
          <cell r="A293" t="str">
            <v>Scott's FlatPG_E Main</v>
          </cell>
          <cell r="B293" t="str">
            <v>PGE_Bilateral</v>
          </cell>
        </row>
        <row r="294">
          <cell r="A294" t="str">
            <v>Sly CreekPG_E Main</v>
          </cell>
          <cell r="B294" t="str">
            <v>PGE_Bilateral</v>
          </cell>
        </row>
        <row r="295">
          <cell r="A295" t="str">
            <v>TullochPG_E Main</v>
          </cell>
          <cell r="B295" t="str">
            <v>PGE_Bilateral</v>
          </cell>
        </row>
        <row r="296">
          <cell r="A296" t="str">
            <v>WoodleafPG_E Main</v>
          </cell>
          <cell r="B296" t="str">
            <v>PGE_Bilateral</v>
          </cell>
        </row>
        <row r="297">
          <cell r="A297" t="str">
            <v>CALP_DWRN_3P 1DWR-N</v>
          </cell>
          <cell r="B297" t="str">
            <v>zDWR-N</v>
          </cell>
        </row>
        <row r="298">
          <cell r="A298" t="str">
            <v>MIR_DWRN_1P BDWR-N</v>
          </cell>
          <cell r="B298" t="str">
            <v>zDWR-N</v>
          </cell>
        </row>
        <row r="299">
          <cell r="A299" t="str">
            <v>KMS_Cogen 1DWR-N</v>
          </cell>
          <cell r="B299" t="str">
            <v>zDWR-N</v>
          </cell>
        </row>
        <row r="300">
          <cell r="A300" t="str">
            <v>CapPower_1 1DWR-N</v>
          </cell>
          <cell r="B300" t="str">
            <v>zDWR-N</v>
          </cell>
        </row>
        <row r="301">
          <cell r="A301" t="str">
            <v>PinW_DWRS_1P BDWR-S</v>
          </cell>
          <cell r="B301" t="str">
            <v>zDWR-S</v>
          </cell>
        </row>
        <row r="302">
          <cell r="A302" t="str">
            <v>PinW_DWRS_2P 2DWR-S</v>
          </cell>
          <cell r="B302" t="str">
            <v>zDWR-S</v>
          </cell>
        </row>
        <row r="303">
          <cell r="A303" t="str">
            <v>PGET_DWRS_1B BDWR-S</v>
          </cell>
          <cell r="B303" t="str">
            <v>zDWR-S</v>
          </cell>
        </row>
        <row r="304">
          <cell r="A304" t="str">
            <v>PG&amp;E_HotSummer 1PG_E Main</v>
          </cell>
          <cell r="B304" t="str">
            <v>PGE Inter</v>
          </cell>
        </row>
        <row r="305">
          <cell r="A305" t="str">
            <v>PG&amp;E_AB970 1PG_E Main</v>
          </cell>
          <cell r="B305" t="str">
            <v>PGE Inter</v>
          </cell>
        </row>
        <row r="306">
          <cell r="A306" t="str">
            <v>PG&amp;E_DAS 1PG_E Main</v>
          </cell>
          <cell r="B306" t="str">
            <v>PGE Inter</v>
          </cell>
        </row>
        <row r="307">
          <cell r="A307" t="str">
            <v>PG&amp;E_DG 1PG_E Main</v>
          </cell>
          <cell r="B307" t="str">
            <v>PGE Inter</v>
          </cell>
        </row>
        <row r="308">
          <cell r="A308" t="str">
            <v>PG&amp;E_ECC 1PG_E Main</v>
          </cell>
          <cell r="B308" t="str">
            <v>PGE Inter</v>
          </cell>
        </row>
        <row r="309">
          <cell r="A309" t="str">
            <v>PG&amp;E_ERDR 1PG_E Main</v>
          </cell>
          <cell r="B309" t="str">
            <v>PGE Inter</v>
          </cell>
        </row>
        <row r="310">
          <cell r="A310" t="str">
            <v>PG&amp;E_Other 1PG_E Main</v>
          </cell>
          <cell r="B310" t="str">
            <v>PGE Inter</v>
          </cell>
        </row>
        <row r="311">
          <cell r="A311" t="str">
            <v>SCE_HotSummer 1SCE</v>
          </cell>
          <cell r="B311" t="str">
            <v>SCE Inter</v>
          </cell>
        </row>
        <row r="312">
          <cell r="A312" t="str">
            <v>SCE_AB970 1SCE</v>
          </cell>
          <cell r="B312" t="str">
            <v>SCE Inter</v>
          </cell>
        </row>
        <row r="313">
          <cell r="A313" t="str">
            <v>SCE_DAS 1SCE</v>
          </cell>
          <cell r="B313" t="str">
            <v>SCE Inter</v>
          </cell>
        </row>
        <row r="314">
          <cell r="A314" t="str">
            <v>SCE_DG 1SCE</v>
          </cell>
          <cell r="B314" t="str">
            <v>SCE Inter</v>
          </cell>
        </row>
        <row r="315">
          <cell r="A315" t="str">
            <v>SCE_ECC 1SCE</v>
          </cell>
          <cell r="B315" t="str">
            <v>SCE Inter</v>
          </cell>
        </row>
        <row r="316">
          <cell r="A316" t="str">
            <v>SCE_ERDR 1SCE</v>
          </cell>
          <cell r="B316" t="str">
            <v>SCE Inter</v>
          </cell>
        </row>
        <row r="317">
          <cell r="A317" t="str">
            <v>SDGE_HotSummer 1SDGE</v>
          </cell>
          <cell r="B317" t="str">
            <v>SDGE Inter</v>
          </cell>
        </row>
        <row r="318">
          <cell r="A318" t="str">
            <v>SDGE_AB970 1SDGE</v>
          </cell>
          <cell r="B318" t="str">
            <v>SDGE Inter</v>
          </cell>
        </row>
        <row r="319">
          <cell r="A319" t="str">
            <v>SDGE_DAS 1SDGE</v>
          </cell>
          <cell r="B319" t="str">
            <v>SDGE Inter</v>
          </cell>
        </row>
        <row r="320">
          <cell r="A320" t="str">
            <v>SDGE_DG 1SDGE</v>
          </cell>
          <cell r="B320" t="str">
            <v>SDGE Inter</v>
          </cell>
        </row>
        <row r="321">
          <cell r="A321" t="str">
            <v>SDGE_ECC 1SDGE</v>
          </cell>
          <cell r="B321" t="str">
            <v>SDGE Inter</v>
          </cell>
        </row>
        <row r="322">
          <cell r="A322" t="str">
            <v>SDGE_ERDR 1SDGE</v>
          </cell>
          <cell r="B322" t="str">
            <v>SDGE Inter</v>
          </cell>
        </row>
        <row r="323">
          <cell r="A323" t="str">
            <v>PWX_DWRN_2P BDWR-N</v>
          </cell>
          <cell r="B323" t="str">
            <v>zDWR-N</v>
          </cell>
        </row>
        <row r="324">
          <cell r="A324" t="str">
            <v>PWX_DWRN_3P BDWR-N</v>
          </cell>
          <cell r="B324" t="str">
            <v>zDWR-N</v>
          </cell>
        </row>
        <row r="325">
          <cell r="A325" t="str">
            <v>CWood_DWRN_1B BDWR-N</v>
          </cell>
          <cell r="B325" t="str">
            <v>zDWR-N</v>
          </cell>
        </row>
        <row r="326">
          <cell r="A326" t="str">
            <v>LODI_DWRN_1P 1DWR-N</v>
          </cell>
          <cell r="B326" t="str">
            <v>zDWR-N</v>
          </cell>
        </row>
        <row r="327">
          <cell r="A327" t="str">
            <v>SCRUZ_DWRN_1B BDWR-N</v>
          </cell>
          <cell r="B327" t="str">
            <v>zDWR-N</v>
          </cell>
        </row>
        <row r="328">
          <cell r="A328" t="str">
            <v>TURL_DWRN_1B BDWR-N</v>
          </cell>
          <cell r="B328" t="str">
            <v>zDWR-N</v>
          </cell>
        </row>
        <row r="329">
          <cell r="A329" t="str">
            <v>TURL_DWRN_2B 1DWR-N</v>
          </cell>
          <cell r="B329" t="str">
            <v>zDWR-N</v>
          </cell>
        </row>
        <row r="330">
          <cell r="A330" t="str">
            <v>WHEAD_DWRN_1P 1DWR-N</v>
          </cell>
          <cell r="B330" t="str">
            <v>zDWR-N</v>
          </cell>
        </row>
        <row r="331">
          <cell r="A331" t="str">
            <v>WHEAD_DWRN_2P 1DWR-N</v>
          </cell>
          <cell r="B331" t="str">
            <v>zDWR-N</v>
          </cell>
        </row>
        <row r="332">
          <cell r="A332" t="str">
            <v>WHEAD_DWRN_3P 1DWR-N</v>
          </cell>
          <cell r="B332" t="str">
            <v>zDWR-N</v>
          </cell>
        </row>
        <row r="333">
          <cell r="A333" t="str">
            <v>PGE_BF_1PG_E Main</v>
          </cell>
          <cell r="B333" t="str">
            <v>zDWR-N</v>
          </cell>
        </row>
        <row r="334">
          <cell r="A334" t="str">
            <v>PGE_BF_2PG_E Main</v>
          </cell>
          <cell r="B334" t="str">
            <v>zDWR-N</v>
          </cell>
        </row>
        <row r="335">
          <cell r="A335" t="str">
            <v>PGE_BF_3PG_E Main</v>
          </cell>
          <cell r="B335" t="str">
            <v>zDWR-N</v>
          </cell>
        </row>
        <row r="336">
          <cell r="A336" t="str">
            <v>SCE_BF_1SCE</v>
          </cell>
          <cell r="B336" t="str">
            <v>zzzSCE_BF</v>
          </cell>
        </row>
        <row r="337">
          <cell r="A337" t="str">
            <v>SCE_BF_2SCE</v>
          </cell>
          <cell r="B337" t="str">
            <v>zzzSCE_BF</v>
          </cell>
        </row>
        <row r="338">
          <cell r="A338" t="str">
            <v>SCE_BF_3SCE</v>
          </cell>
          <cell r="B338" t="str">
            <v>zzzSCE_BF</v>
          </cell>
        </row>
        <row r="339">
          <cell r="A339" t="str">
            <v>SCE_BF_4SCE</v>
          </cell>
          <cell r="B339" t="str">
            <v>zzzSCE_BF</v>
          </cell>
        </row>
        <row r="340">
          <cell r="A340" t="str">
            <v>SCE_BF_5SCE</v>
          </cell>
          <cell r="B340" t="str">
            <v>zzzSCE_BF</v>
          </cell>
        </row>
        <row r="341">
          <cell r="A341" t="str">
            <v>SCE_BF_6SCE</v>
          </cell>
          <cell r="B341" t="str">
            <v>zzzSCE_BF</v>
          </cell>
        </row>
        <row r="342">
          <cell r="A342" t="str">
            <v>SCE_BF_7SCE</v>
          </cell>
          <cell r="B342" t="str">
            <v>zzzSCE_BF</v>
          </cell>
        </row>
        <row r="343">
          <cell r="A343" t="str">
            <v>SCE_BF_8SCE</v>
          </cell>
          <cell r="B343" t="str">
            <v>zzzSCE_BF</v>
          </cell>
        </row>
        <row r="344">
          <cell r="A344" t="str">
            <v>SCE_BF_9SCE</v>
          </cell>
          <cell r="B344" t="str">
            <v>zzzSCE_BF</v>
          </cell>
        </row>
        <row r="345">
          <cell r="A345" t="str">
            <v>SCE_BF_10SCE</v>
          </cell>
          <cell r="B345" t="str">
            <v>zzzSCE_BF</v>
          </cell>
        </row>
        <row r="346">
          <cell r="A346" t="str">
            <v>SCE_BF_11SCE</v>
          </cell>
          <cell r="B346" t="str">
            <v>zzzSCE_BF</v>
          </cell>
        </row>
        <row r="347">
          <cell r="A347" t="str">
            <v>SCE_BF_12SCE</v>
          </cell>
          <cell r="B347" t="str">
            <v>zzzSCE_BF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ubatureRule"/>
      <sheetName val="FlexibilityPremium"/>
      <sheetName val="Mappings"/>
      <sheetName val="HrlyMkt"/>
      <sheetName val="MonthlyMkt"/>
      <sheetName val="PortFitIn"/>
      <sheetName val="Not Implemented"/>
      <sheetName val="Parameters"/>
      <sheetName val="Batch"/>
      <sheetName val="Output"/>
      <sheetName val="OutputMo"/>
      <sheetName val="PortFitScen"/>
      <sheetName val="PortFitExc"/>
      <sheetName val="RecapOfr"/>
      <sheetName val="RecapOfrAnn"/>
      <sheetName val="RecapOfrMo"/>
      <sheetName val="RecapPF"/>
      <sheetName val="Settings"/>
      <sheetName val="CorrelationTweaks"/>
      <sheetName val="Deb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2</v>
          </cell>
        </row>
      </sheetData>
      <sheetData sheetId="5" refreshError="1">
        <row r="1">
          <cell r="R1">
            <v>4</v>
          </cell>
          <cell r="CK1">
            <v>8</v>
          </cell>
          <cell r="EJ1">
            <v>23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pPlan"/>
      <sheetName val="Staffing"/>
      <sheetName val="Perf_7FA"/>
      <sheetName val="GE_LTSA_Pricing"/>
      <sheetName val="OMCostSummary"/>
      <sheetName val="RRModelInputs"/>
      <sheetName val="CatalystExpenses"/>
      <sheetName val="Escalation"/>
      <sheetName val="EnvCostSummary"/>
      <sheetName val="WageInfo"/>
      <sheetName val="FO"/>
      <sheetName val="HB"/>
    </sheetNames>
    <sheetDataSet>
      <sheetData sheetId="0" refreshError="1">
        <row r="10">
          <cell r="E10">
            <v>40330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S Contracts"/>
      <sheetName val="Probability Updates"/>
      <sheetName val="Flexible Compliance"/>
      <sheetName val="By Categories"/>
      <sheetName val="Open Position"/>
      <sheetName val="By Signed &amp; Pre-2008 Short List"/>
      <sheetName val="Bilats"/>
      <sheetName val="Red &amp; Green"/>
      <sheetName val="Drop-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 t="str">
            <v>PG&amp;E</v>
          </cell>
        </row>
        <row r="23">
          <cell r="F23" t="str">
            <v>Contracted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Comparisons"/>
      <sheetName val="Reactive Path Prices"/>
      <sheetName val="Balanced Future Prices"/>
    </sheetNames>
    <sheetDataSet>
      <sheetData sheetId="0"/>
      <sheetData sheetId="1">
        <row r="1">
          <cell r="A1" t="str">
            <v>PriceTabSort</v>
          </cell>
          <cell r="B1" t="str">
            <v>PriceTabName</v>
          </cell>
          <cell r="C1" t="str">
            <v>YEAR</v>
          </cell>
          <cell r="D1" t="str">
            <v>AVG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  <cell r="N1" t="str">
            <v>10</v>
          </cell>
          <cell r="O1" t="str">
            <v>11</v>
          </cell>
          <cell r="P1" t="str">
            <v>12</v>
          </cell>
        </row>
        <row r="2">
          <cell r="A2">
            <v>1</v>
          </cell>
          <cell r="B2" t="str">
            <v>Henry Hub</v>
          </cell>
          <cell r="C2">
            <v>1997</v>
          </cell>
          <cell r="D2">
            <v>2.7279172821496318</v>
          </cell>
          <cell r="E2">
            <v>3.7189260855154127</v>
          </cell>
          <cell r="F2">
            <v>2.4374655647382921</v>
          </cell>
          <cell r="G2">
            <v>2.1010345586616772</v>
          </cell>
          <cell r="H2">
            <v>2.2442026596329265</v>
          </cell>
          <cell r="I2">
            <v>2.4566410537870471</v>
          </cell>
          <cell r="J2">
            <v>2.4180282925759404</v>
          </cell>
          <cell r="K2">
            <v>2.4024978089395268</v>
          </cell>
          <cell r="L2">
            <v>2.7197110649009524</v>
          </cell>
          <cell r="M2">
            <v>3.1358618428243523</v>
          </cell>
          <cell r="N2">
            <v>3.3129571007531928</v>
          </cell>
          <cell r="O2">
            <v>3.2490187527256866</v>
          </cell>
          <cell r="P2">
            <v>2.5386626007405795</v>
          </cell>
        </row>
        <row r="3">
          <cell r="A3">
            <v>1</v>
          </cell>
          <cell r="B3" t="str">
            <v>Henry Hub</v>
          </cell>
          <cell r="C3">
            <v>1998</v>
          </cell>
          <cell r="D3">
            <v>2.2544412662643918</v>
          </cell>
          <cell r="E3">
            <v>2.2968120987922971</v>
          </cell>
          <cell r="F3">
            <v>2.4122187194260243</v>
          </cell>
          <cell r="G3">
            <v>2.4169020204214644</v>
          </cell>
          <cell r="H3">
            <v>2.6498046026921402</v>
          </cell>
          <cell r="I3">
            <v>2.3052722933391192</v>
          </cell>
          <cell r="J3">
            <v>2.3445287107258941</v>
          </cell>
          <cell r="K3">
            <v>2.3796125960393892</v>
          </cell>
          <cell r="L3">
            <v>1.9937324400259346</v>
          </cell>
          <cell r="M3">
            <v>2.1494116376983698</v>
          </cell>
          <cell r="N3">
            <v>2.0429295653111854</v>
          </cell>
          <cell r="O3">
            <v>2.2508350393276584</v>
          </cell>
          <cell r="P3">
            <v>1.8112354713732244</v>
          </cell>
        </row>
        <row r="4">
          <cell r="A4">
            <v>1</v>
          </cell>
          <cell r="B4" t="str">
            <v>Henry Hub</v>
          </cell>
          <cell r="C4">
            <v>1999</v>
          </cell>
          <cell r="D4">
            <v>2.4112958430138072</v>
          </cell>
          <cell r="E4">
            <v>1.9817302525523912</v>
          </cell>
          <cell r="F4">
            <v>1.8956633748389868</v>
          </cell>
          <cell r="G4">
            <v>1.9345844504021448</v>
          </cell>
          <cell r="H4">
            <v>2.2776944503964001</v>
          </cell>
          <cell r="I4">
            <v>2.4178529380284703</v>
          </cell>
          <cell r="J4">
            <v>2.4529713552800341</v>
          </cell>
          <cell r="K4">
            <v>2.4468880111028075</v>
          </cell>
          <cell r="L4">
            <v>2.9697163574322887</v>
          </cell>
          <cell r="M4">
            <v>2.7400468384074941</v>
          </cell>
          <cell r="N4">
            <v>2.8695929429269853</v>
          </cell>
          <cell r="O4">
            <v>2.4535710495595882</v>
          </cell>
          <cell r="P4">
            <v>2.4952380952380953</v>
          </cell>
        </row>
        <row r="5">
          <cell r="A5">
            <v>1</v>
          </cell>
          <cell r="B5" t="str">
            <v>Henry Hub</v>
          </cell>
          <cell r="C5">
            <v>2000</v>
          </cell>
          <cell r="D5">
            <v>4.4648785876410289</v>
          </cell>
          <cell r="E5">
            <v>2.5461643980162498</v>
          </cell>
          <cell r="F5">
            <v>2.8001683678838263</v>
          </cell>
          <cell r="G5">
            <v>2.9237555135475737</v>
          </cell>
          <cell r="H5">
            <v>3.1652866575830627</v>
          </cell>
          <cell r="I5">
            <v>3.7407136130584915</v>
          </cell>
          <cell r="J5">
            <v>4.492844458372506</v>
          </cell>
          <cell r="K5">
            <v>4.2202983206425371</v>
          </cell>
          <cell r="L5">
            <v>4.5709227244324095</v>
          </cell>
          <cell r="M5">
            <v>5.2162611769598675</v>
          </cell>
          <cell r="N5">
            <v>5.2242524916943527</v>
          </cell>
          <cell r="O5">
            <v>5.6950347258214986</v>
          </cell>
          <cell r="P5">
            <v>8.982840603679966</v>
          </cell>
        </row>
        <row r="6">
          <cell r="A6">
            <v>1</v>
          </cell>
          <cell r="B6" t="str">
            <v>Henry Hub</v>
          </cell>
          <cell r="C6">
            <v>2001</v>
          </cell>
          <cell r="D6">
            <v>4.0899685424189043</v>
          </cell>
          <cell r="E6">
            <v>8.7524507274791041</v>
          </cell>
          <cell r="F6">
            <v>5.8209723939019362</v>
          </cell>
          <cell r="G6">
            <v>5.2951460304401481</v>
          </cell>
          <cell r="H6">
            <v>5.3372343701878657</v>
          </cell>
          <cell r="I6">
            <v>4.3119172046316221</v>
          </cell>
          <cell r="J6">
            <v>3.8209718670076724</v>
          </cell>
          <cell r="K6">
            <v>3.1392973856209152</v>
          </cell>
          <cell r="L6">
            <v>3.0828830665715161</v>
          </cell>
          <cell r="M6">
            <v>2.2369224506411558</v>
          </cell>
          <cell r="N6">
            <v>2.4796830556684273</v>
          </cell>
          <cell r="O6">
            <v>2.398580121703854</v>
          </cell>
          <cell r="P6">
            <v>2.4035638351726232</v>
          </cell>
        </row>
        <row r="7">
          <cell r="A7">
            <v>1</v>
          </cell>
          <cell r="B7" t="str">
            <v>Henry Hub</v>
          </cell>
          <cell r="C7">
            <v>2002</v>
          </cell>
          <cell r="D7">
            <v>3.3589398485970539</v>
          </cell>
          <cell r="E7">
            <v>2.3401030615337981</v>
          </cell>
          <cell r="F7">
            <v>2.2978423069167171</v>
          </cell>
          <cell r="G7">
            <v>3.0418595290802979</v>
          </cell>
          <cell r="H7">
            <v>3.3989356361080429</v>
          </cell>
          <cell r="I7">
            <v>3.5304138691251628</v>
          </cell>
          <cell r="J7">
            <v>3.2210000000000001</v>
          </cell>
          <cell r="K7">
            <v>3.0366230915078338</v>
          </cell>
          <cell r="L7">
            <v>3.1152275669754008</v>
          </cell>
          <cell r="M7">
            <v>3.5291194593520179</v>
          </cell>
          <cell r="N7">
            <v>4.095011405335713</v>
          </cell>
          <cell r="O7">
            <v>4.0182106096595405</v>
          </cell>
          <cell r="P7">
            <v>4.6829316475701299</v>
          </cell>
        </row>
        <row r="8">
          <cell r="A8">
            <v>1</v>
          </cell>
          <cell r="B8" t="str">
            <v>Henry Hub</v>
          </cell>
          <cell r="C8">
            <v>2003</v>
          </cell>
          <cell r="D8">
            <v>5.4049402595541336</v>
          </cell>
          <cell r="E8">
            <v>5.6303597831444057</v>
          </cell>
          <cell r="F8">
            <v>6.9693094629156009</v>
          </cell>
          <cell r="G8">
            <v>6.2687739275547267</v>
          </cell>
          <cell r="H8">
            <v>5.1586990595611288</v>
          </cell>
          <cell r="I8">
            <v>5.6349594290742013</v>
          </cell>
          <cell r="J8">
            <v>5.2233047609756103</v>
          </cell>
          <cell r="K8">
            <v>5.7257855223444656</v>
          </cell>
          <cell r="L8">
            <v>5.0209247765254572</v>
          </cell>
          <cell r="M8">
            <v>4.6617586872212522</v>
          </cell>
          <cell r="N8">
            <v>4.6497839461970196</v>
          </cell>
          <cell r="O8">
            <v>4.9418880262649667</v>
          </cell>
          <cell r="P8">
            <v>4.9737357328707716</v>
          </cell>
        </row>
        <row r="9">
          <cell r="A9">
            <v>1</v>
          </cell>
          <cell r="B9" t="str">
            <v>Henry Hub</v>
          </cell>
          <cell r="C9">
            <v>2004</v>
          </cell>
          <cell r="D9">
            <v>4.6971343440952849</v>
          </cell>
          <cell r="E9">
            <v>5.658476161169343</v>
          </cell>
          <cell r="F9">
            <v>5.6571760460652589</v>
          </cell>
          <cell r="G9">
            <v>4.8296066175062249</v>
          </cell>
          <cell r="H9">
            <v>4.3195321227181491</v>
          </cell>
          <cell r="I9">
            <v>4.880429518359561</v>
          </cell>
          <cell r="J9">
            <v>4.5118851227869792</v>
          </cell>
          <cell r="K9">
            <v>4.8845357617781158</v>
          </cell>
          <cell r="L9">
            <v>4.5266367333396538</v>
          </cell>
          <cell r="M9">
            <v>4.2028719799451331</v>
          </cell>
          <cell r="N9">
            <v>4.085610657981686</v>
          </cell>
          <cell r="O9">
            <v>4.3808700047103155</v>
          </cell>
          <cell r="P9">
            <v>4.4279814027830007</v>
          </cell>
        </row>
        <row r="10">
          <cell r="A10">
            <v>1</v>
          </cell>
          <cell r="B10" t="str">
            <v>Henry Hub</v>
          </cell>
          <cell r="C10">
            <v>2005</v>
          </cell>
          <cell r="D10">
            <v>5.1749864111138573</v>
          </cell>
          <cell r="E10">
            <v>5.1156522187822491</v>
          </cell>
          <cell r="F10">
            <v>5.1981163951310858</v>
          </cell>
          <cell r="G10">
            <v>4.6099706530879194</v>
          </cell>
          <cell r="H10">
            <v>5.4248557720999626</v>
          </cell>
          <cell r="I10">
            <v>5.6509802642597933</v>
          </cell>
          <cell r="J10">
            <v>5.2403759401987182</v>
          </cell>
          <cell r="K10">
            <v>5.4366806598090998</v>
          </cell>
          <cell r="L10">
            <v>4.98081610098955</v>
          </cell>
          <cell r="M10">
            <v>5.1233585363602812</v>
          </cell>
          <cell r="N10">
            <v>4.9389732731626443</v>
          </cell>
          <cell r="O10">
            <v>5.1696960297766745</v>
          </cell>
          <cell r="P10">
            <v>5.2103610897083099</v>
          </cell>
        </row>
        <row r="11">
          <cell r="A11">
            <v>1</v>
          </cell>
          <cell r="B11" t="str">
            <v>Henry Hub</v>
          </cell>
          <cell r="C11">
            <v>2006</v>
          </cell>
          <cell r="D11">
            <v>5.7864694729443249</v>
          </cell>
          <cell r="E11">
            <v>5.8469110114416472</v>
          </cell>
          <cell r="F11">
            <v>5.913118196766237</v>
          </cell>
          <cell r="G11">
            <v>5.2725387055606197</v>
          </cell>
          <cell r="H11">
            <v>5.3530968252524334</v>
          </cell>
          <cell r="I11">
            <v>6.1012382988380542</v>
          </cell>
          <cell r="J11">
            <v>5.7754502355499193</v>
          </cell>
          <cell r="K11">
            <v>5.9552595334960667</v>
          </cell>
          <cell r="L11">
            <v>5.6836497834716706</v>
          </cell>
          <cell r="M11">
            <v>5.9407234266678675</v>
          </cell>
          <cell r="N11">
            <v>5.7212596819121213</v>
          </cell>
          <cell r="O11">
            <v>5.9247189562410334</v>
          </cell>
          <cell r="P11">
            <v>5.9496690201342286</v>
          </cell>
        </row>
        <row r="12">
          <cell r="A12">
            <v>1</v>
          </cell>
          <cell r="B12" t="str">
            <v>Henry Hub</v>
          </cell>
          <cell r="C12">
            <v>2007</v>
          </cell>
          <cell r="D12">
            <v>5.8374746068493408</v>
          </cell>
          <cell r="E12">
            <v>6.4834941953920353</v>
          </cell>
          <cell r="F12">
            <v>6.4788343908742529</v>
          </cell>
          <cell r="G12">
            <v>5.834862353255069</v>
          </cell>
          <cell r="H12">
            <v>5.4463908235711749</v>
          </cell>
          <cell r="I12">
            <v>5.9932693799822854</v>
          </cell>
          <cell r="J12">
            <v>5.738059289375995</v>
          </cell>
          <cell r="K12">
            <v>6.064345276528182</v>
          </cell>
          <cell r="L12">
            <v>5.8982616847108522</v>
          </cell>
          <cell r="M12">
            <v>5.8065354444834849</v>
          </cell>
          <cell r="N12">
            <v>4.9555279014726503</v>
          </cell>
          <cell r="O12">
            <v>5.6637577027381685</v>
          </cell>
          <cell r="P12">
            <v>5.686356839807944</v>
          </cell>
        </row>
        <row r="13">
          <cell r="A13">
            <v>1</v>
          </cell>
          <cell r="B13" t="str">
            <v>Henry Hub</v>
          </cell>
          <cell r="C13">
            <v>2008</v>
          </cell>
          <cell r="D13">
            <v>5.5204775143224092</v>
          </cell>
          <cell r="E13">
            <v>6.1649606987280015</v>
          </cell>
          <cell r="F13">
            <v>6.1607782018954884</v>
          </cell>
          <cell r="G13">
            <v>5.5287632656602463</v>
          </cell>
          <cell r="H13">
            <v>5.3424789159234569</v>
          </cell>
          <cell r="I13">
            <v>5.8878249459949883</v>
          </cell>
          <cell r="J13">
            <v>5.0481403725101321</v>
          </cell>
          <cell r="K13">
            <v>5.4643689871783838</v>
          </cell>
          <cell r="L13">
            <v>5.3404353542292826</v>
          </cell>
          <cell r="M13">
            <v>5.3473304396263597</v>
          </cell>
          <cell r="N13">
            <v>5.1486425553750106</v>
          </cell>
          <cell r="O13">
            <v>5.3708437654689769</v>
          </cell>
          <cell r="P13">
            <v>5.4411626692785964</v>
          </cell>
        </row>
        <row r="14">
          <cell r="A14">
            <v>1</v>
          </cell>
          <cell r="B14" t="str">
            <v>Henry Hub</v>
          </cell>
          <cell r="C14">
            <v>2009</v>
          </cell>
          <cell r="D14">
            <v>5.2164688275388462</v>
          </cell>
          <cell r="E14">
            <v>5.8979635869103264</v>
          </cell>
          <cell r="F14">
            <v>5.8397873960983882</v>
          </cell>
          <cell r="G14">
            <v>5.2615938203673922</v>
          </cell>
          <cell r="H14">
            <v>4.738500278763305</v>
          </cell>
          <cell r="I14">
            <v>4.769714264036419</v>
          </cell>
          <cell r="J14">
            <v>5.0603414654664753</v>
          </cell>
          <cell r="K14">
            <v>5.4527657963227263</v>
          </cell>
          <cell r="L14">
            <v>5.3526481608713867</v>
          </cell>
          <cell r="M14">
            <v>5.0574451885293872</v>
          </cell>
          <cell r="N14">
            <v>4.8195286357947431</v>
          </cell>
          <cell r="O14">
            <v>5.1471132139883427</v>
          </cell>
          <cell r="P14">
            <v>5.2002241233172679</v>
          </cell>
        </row>
        <row r="15">
          <cell r="A15">
            <v>1</v>
          </cell>
          <cell r="B15" t="str">
            <v>Henry Hub</v>
          </cell>
          <cell r="C15">
            <v>2010</v>
          </cell>
          <cell r="D15">
            <v>5.8659660155536244</v>
          </cell>
          <cell r="E15">
            <v>5.7138275456053069</v>
          </cell>
          <cell r="F15">
            <v>5.6779360724925532</v>
          </cell>
          <cell r="G15">
            <v>5.1590081839953745</v>
          </cell>
          <cell r="H15">
            <v>6.1024436212296029</v>
          </cell>
          <cell r="I15">
            <v>6.3145037256353316</v>
          </cell>
          <cell r="J15">
            <v>5.6984511244254765</v>
          </cell>
          <cell r="K15">
            <v>6.0571832418707512</v>
          </cell>
          <cell r="L15">
            <v>6.1383766816510015</v>
          </cell>
          <cell r="M15">
            <v>6.062515327514479</v>
          </cell>
          <cell r="N15">
            <v>5.5046267583848909</v>
          </cell>
          <cell r="O15">
            <v>5.9623285540211208</v>
          </cell>
          <cell r="P15">
            <v>6.0003913498175914</v>
          </cell>
        </row>
        <row r="16">
          <cell r="A16">
            <v>1</v>
          </cell>
          <cell r="B16" t="str">
            <v>Henry Hub</v>
          </cell>
          <cell r="C16">
            <v>2011</v>
          </cell>
          <cell r="D16">
            <v>6.014139767840688</v>
          </cell>
          <cell r="E16">
            <v>6.4840122886497866</v>
          </cell>
          <cell r="F16">
            <v>6.4680743419990305</v>
          </cell>
          <cell r="G16">
            <v>5.9715286577505635</v>
          </cell>
          <cell r="H16">
            <v>6.1368762402508645</v>
          </cell>
          <cell r="I16">
            <v>5.9833907726871542</v>
          </cell>
          <cell r="J16">
            <v>5.5804507246376813</v>
          </cell>
          <cell r="K16">
            <v>6.0237152069681956</v>
          </cell>
          <cell r="L16">
            <v>5.8927843074714934</v>
          </cell>
          <cell r="M16">
            <v>6.1431063902594305</v>
          </cell>
          <cell r="N16">
            <v>5.5698376935906593</v>
          </cell>
          <cell r="O16">
            <v>5.9378752971944841</v>
          </cell>
          <cell r="P16">
            <v>5.9780252926289155</v>
          </cell>
        </row>
        <row r="17">
          <cell r="A17">
            <v>1</v>
          </cell>
          <cell r="B17" t="str">
            <v>Henry Hub</v>
          </cell>
          <cell r="C17">
            <v>2012</v>
          </cell>
          <cell r="D17">
            <v>6.0390736138895518</v>
          </cell>
          <cell r="E17">
            <v>6.442574025256512</v>
          </cell>
          <cell r="F17">
            <v>6.4800153197857586</v>
          </cell>
          <cell r="G17">
            <v>5.8511183933343816</v>
          </cell>
          <cell r="H17">
            <v>5.6020180577345471</v>
          </cell>
          <cell r="I17">
            <v>6.2232152418976039</v>
          </cell>
          <cell r="J17">
            <v>5.8307612686508872</v>
          </cell>
          <cell r="K17">
            <v>6.221383604895923</v>
          </cell>
          <cell r="L17">
            <v>5.9626457791955181</v>
          </cell>
          <cell r="M17">
            <v>6.0568877717391301</v>
          </cell>
          <cell r="N17">
            <v>5.7497703006353635</v>
          </cell>
          <cell r="O17">
            <v>6.0046923844131737</v>
          </cell>
          <cell r="P17">
            <v>6.0438012191358021</v>
          </cell>
        </row>
        <row r="18">
          <cell r="A18">
            <v>1</v>
          </cell>
          <cell r="B18" t="str">
            <v>Henry Hub</v>
          </cell>
          <cell r="C18">
            <v>2013</v>
          </cell>
          <cell r="D18">
            <v>5.1387530778711401</v>
          </cell>
          <cell r="E18">
            <v>6.4245076697982437</v>
          </cell>
          <cell r="F18">
            <v>6.3235864607345942</v>
          </cell>
          <cell r="G18">
            <v>5.8566333819018404</v>
          </cell>
          <cell r="H18">
            <v>4.675115590081127</v>
          </cell>
          <cell r="I18">
            <v>4.6160082327783725</v>
          </cell>
          <cell r="J18">
            <v>4.798185176434723</v>
          </cell>
          <cell r="K18">
            <v>5.1349315104958926</v>
          </cell>
          <cell r="L18">
            <v>5.0892004629981029</v>
          </cell>
          <cell r="M18">
            <v>4.8185025905165881</v>
          </cell>
          <cell r="N18">
            <v>4.2834874754346179</v>
          </cell>
          <cell r="O18">
            <v>4.7959653741701871</v>
          </cell>
          <cell r="P18">
            <v>4.8489130091093875</v>
          </cell>
        </row>
        <row r="19">
          <cell r="A19">
            <v>1</v>
          </cell>
          <cell r="B19" t="str">
            <v>Henry Hub</v>
          </cell>
          <cell r="C19">
            <v>2014</v>
          </cell>
          <cell r="D19">
            <v>4.8686327781732599</v>
          </cell>
          <cell r="E19">
            <v>5.3051970325294873</v>
          </cell>
          <cell r="F19">
            <v>5.2116024666366769</v>
          </cell>
          <cell r="G19">
            <v>4.7325414154260494</v>
          </cell>
          <cell r="H19">
            <v>5.0808153874869353</v>
          </cell>
          <cell r="I19">
            <v>5.0420876462260633</v>
          </cell>
          <cell r="J19">
            <v>4.5828239869135254</v>
          </cell>
          <cell r="K19">
            <v>4.7685377532091717</v>
          </cell>
          <cell r="L19">
            <v>4.7994394920023691</v>
          </cell>
          <cell r="M19">
            <v>4.824924733963937</v>
          </cell>
          <cell r="N19">
            <v>4.6644308038348079</v>
          </cell>
          <cell r="O19">
            <v>4.5189693751379991</v>
          </cell>
          <cell r="P19">
            <v>4.8922232447121035</v>
          </cell>
        </row>
        <row r="20">
          <cell r="A20">
            <v>1</v>
          </cell>
          <cell r="B20" t="str">
            <v>Henry Hub</v>
          </cell>
          <cell r="C20">
            <v>2015</v>
          </cell>
          <cell r="D20">
            <v>5.4079305273178271</v>
          </cell>
          <cell r="E20">
            <v>5.3533377162122546</v>
          </cell>
          <cell r="F20">
            <v>5.3614149199151617</v>
          </cell>
          <cell r="G20">
            <v>4.8762030291970797</v>
          </cell>
          <cell r="H20">
            <v>5.5098134906759908</v>
          </cell>
          <cell r="I20">
            <v>5.5474252889438107</v>
          </cell>
          <cell r="J20">
            <v>5.3458493942691332</v>
          </cell>
          <cell r="K20">
            <v>5.5470721277057846</v>
          </cell>
          <cell r="L20">
            <v>5.4403981939026149</v>
          </cell>
          <cell r="M20">
            <v>5.6251349747656816</v>
          </cell>
          <cell r="N20">
            <v>5.2678302899489173</v>
          </cell>
          <cell r="O20">
            <v>5.4847860066053986</v>
          </cell>
          <cell r="P20">
            <v>5.5359008956721123</v>
          </cell>
        </row>
        <row r="21">
          <cell r="A21">
            <v>1</v>
          </cell>
          <cell r="B21" t="str">
            <v>Henry Hub</v>
          </cell>
          <cell r="C21">
            <v>2016</v>
          </cell>
          <cell r="D21">
            <v>5.6514991323372241</v>
          </cell>
          <cell r="E21">
            <v>6.0268063711119053</v>
          </cell>
          <cell r="F21">
            <v>6.0670980091337237</v>
          </cell>
          <cell r="G21">
            <v>5.437299052908922</v>
          </cell>
          <cell r="H21">
            <v>5.5570147537488452</v>
          </cell>
          <cell r="I21">
            <v>5.874306375434367</v>
          </cell>
          <cell r="J21">
            <v>5.4535787119603674</v>
          </cell>
          <cell r="K21">
            <v>5.643493339454726</v>
          </cell>
          <cell r="L21">
            <v>5.7538961798703125</v>
          </cell>
          <cell r="M21">
            <v>5.6383791868889359</v>
          </cell>
          <cell r="N21">
            <v>5.1899461392671622</v>
          </cell>
          <cell r="O21">
            <v>5.5500432263939476</v>
          </cell>
          <cell r="P21">
            <v>5.6261282418734702</v>
          </cell>
        </row>
        <row r="22">
          <cell r="A22">
            <v>1</v>
          </cell>
          <cell r="B22" t="str">
            <v>Henry Hub</v>
          </cell>
          <cell r="C22">
            <v>2017</v>
          </cell>
          <cell r="D22">
            <v>6.1591261933544805</v>
          </cell>
          <cell r="E22">
            <v>6.1666554834658855</v>
          </cell>
          <cell r="F22">
            <v>6.2319653254437863</v>
          </cell>
          <cell r="G22">
            <v>5.7480137765735728</v>
          </cell>
          <cell r="H22">
            <v>6.2582621368647295</v>
          </cell>
          <cell r="I22">
            <v>6.3399916424519169</v>
          </cell>
          <cell r="J22">
            <v>6.2018074639232212</v>
          </cell>
          <cell r="K22">
            <v>6.5573089437056424</v>
          </cell>
          <cell r="L22">
            <v>6.1694851199889982</v>
          </cell>
          <cell r="M22">
            <v>6.3559085157483013</v>
          </cell>
          <cell r="N22">
            <v>5.6538237690885431</v>
          </cell>
          <cell r="O22">
            <v>6.0790642837616176</v>
          </cell>
          <cell r="P22">
            <v>6.1472278592375371</v>
          </cell>
        </row>
        <row r="23">
          <cell r="A23">
            <v>1</v>
          </cell>
          <cell r="B23" t="str">
            <v>Henry Hub</v>
          </cell>
          <cell r="C23">
            <v>2018</v>
          </cell>
          <cell r="D23">
            <v>6.320214648629336</v>
          </cell>
          <cell r="E23">
            <v>6.6374775879670587</v>
          </cell>
          <cell r="F23">
            <v>6.6815622155810637</v>
          </cell>
          <cell r="G23">
            <v>6.1590481428765083</v>
          </cell>
          <cell r="H23">
            <v>6.0475983969155847</v>
          </cell>
          <cell r="I23">
            <v>6.6023797083839613</v>
          </cell>
          <cell r="J23">
            <v>6.2580027079824863</v>
          </cell>
          <cell r="K23">
            <v>6.4434351236891629</v>
          </cell>
          <cell r="L23">
            <v>6.1666623104790022</v>
          </cell>
          <cell r="M23">
            <v>6.2717954877150701</v>
          </cell>
          <cell r="N23">
            <v>6.0344285008017104</v>
          </cell>
          <cell r="O23">
            <v>6.1909199946663112</v>
          </cell>
          <cell r="P23">
            <v>6.3492656064941118</v>
          </cell>
        </row>
        <row r="24">
          <cell r="A24">
            <v>1</v>
          </cell>
          <cell r="B24" t="str">
            <v>Henry Hub</v>
          </cell>
          <cell r="C24">
            <v>2019</v>
          </cell>
          <cell r="D24">
            <v>6.517065318336047</v>
          </cell>
          <cell r="E24">
            <v>6.7344600491335243</v>
          </cell>
          <cell r="F24">
            <v>6.7766492115027832</v>
          </cell>
          <cell r="G24">
            <v>6.3287617709297717</v>
          </cell>
          <cell r="H24">
            <v>6.613762291295453</v>
          </cell>
          <cell r="I24">
            <v>6.7630346394468228</v>
          </cell>
          <cell r="J24">
            <v>6.5563408385909563</v>
          </cell>
          <cell r="K24">
            <v>6.6607469469403817</v>
          </cell>
          <cell r="L24">
            <v>6.458927233457687</v>
          </cell>
          <cell r="M24">
            <v>6.5104222585069564</v>
          </cell>
          <cell r="N24">
            <v>5.9890179181332286</v>
          </cell>
          <cell r="O24">
            <v>6.3668139465296294</v>
          </cell>
          <cell r="P24">
            <v>6.4458467155653647</v>
          </cell>
        </row>
        <row r="25">
          <cell r="A25">
            <v>1</v>
          </cell>
          <cell r="B25" t="str">
            <v>Henry Hub</v>
          </cell>
          <cell r="C25">
            <v>2020</v>
          </cell>
          <cell r="D25">
            <v>6.3531573167041069</v>
          </cell>
          <cell r="E25">
            <v>6.8388099565977845</v>
          </cell>
          <cell r="F25">
            <v>6.8799136604603053</v>
          </cell>
          <cell r="G25">
            <v>6.3615867225806451</v>
          </cell>
          <cell r="H25">
            <v>6.5789760831777517</v>
          </cell>
          <cell r="I25">
            <v>6.705613229246981</v>
          </cell>
          <cell r="J25">
            <v>6.117758181585021</v>
          </cell>
          <cell r="K25">
            <v>6.3101831723078892</v>
          </cell>
          <cell r="L25">
            <v>5.869648528191048</v>
          </cell>
          <cell r="M25">
            <v>6.2686703116039002</v>
          </cell>
          <cell r="N25">
            <v>5.9380035230524646</v>
          </cell>
          <cell r="O25">
            <v>6.0784117400685362</v>
          </cell>
          <cell r="P25">
            <v>6.2903126915769478</v>
          </cell>
        </row>
        <row r="26">
          <cell r="A26">
            <v>1</v>
          </cell>
          <cell r="B26" t="str">
            <v>Henry Hub</v>
          </cell>
          <cell r="C26">
            <v>2021</v>
          </cell>
          <cell r="D26">
            <v>6.5971495419334758</v>
          </cell>
          <cell r="E26">
            <v>6.6894291492858047</v>
          </cell>
          <cell r="F26">
            <v>6.758453046549767</v>
          </cell>
          <cell r="G26">
            <v>6.3251717693711837</v>
          </cell>
          <cell r="H26">
            <v>6.4389230290847408</v>
          </cell>
          <cell r="I26">
            <v>6.6991064568706129</v>
          </cell>
          <cell r="J26">
            <v>6.6826366906474828</v>
          </cell>
          <cell r="K26">
            <v>6.8955573943442152</v>
          </cell>
          <cell r="L26">
            <v>6.5789417580363816</v>
          </cell>
          <cell r="M26">
            <v>6.6303783276344426</v>
          </cell>
          <cell r="N26">
            <v>6.2727078235513094</v>
          </cell>
          <cell r="O26">
            <v>6.5446303306092126</v>
          </cell>
          <cell r="P26">
            <v>6.6498587272165581</v>
          </cell>
        </row>
        <row r="27">
          <cell r="A27">
            <v>1</v>
          </cell>
          <cell r="B27" t="str">
            <v>Henry Hub</v>
          </cell>
          <cell r="C27">
            <v>2022</v>
          </cell>
          <cell r="D27">
            <v>6.5042500680227322</v>
          </cell>
          <cell r="E27">
            <v>6.992709347638427</v>
          </cell>
          <cell r="F27">
            <v>7.0287260722417084</v>
          </cell>
          <cell r="G27">
            <v>6.594112945222304</v>
          </cell>
          <cell r="H27">
            <v>6.505415314376763</v>
          </cell>
          <cell r="I27">
            <v>6.7365230077671097</v>
          </cell>
          <cell r="J27">
            <v>6.460845330810546</v>
          </cell>
          <cell r="K27">
            <v>6.5758505055426975</v>
          </cell>
          <cell r="L27">
            <v>6.287849146052392</v>
          </cell>
          <cell r="M27">
            <v>6.2870653848486686</v>
          </cell>
          <cell r="N27">
            <v>5.9554284849585386</v>
          </cell>
          <cell r="O27">
            <v>6.2317196194503168</v>
          </cell>
          <cell r="P27">
            <v>6.3947556573633131</v>
          </cell>
        </row>
        <row r="28">
          <cell r="A28">
            <v>1</v>
          </cell>
          <cell r="B28" t="str">
            <v>Henry Hub</v>
          </cell>
          <cell r="C28">
            <v>2023</v>
          </cell>
          <cell r="D28">
            <v>6.8884611035765273</v>
          </cell>
          <cell r="E28">
            <v>6.8303065206929743</v>
          </cell>
          <cell r="F28">
            <v>6.9231812102293189</v>
          </cell>
          <cell r="G28">
            <v>6.6265839983225492</v>
          </cell>
          <cell r="H28">
            <v>7.1961526844433807</v>
          </cell>
          <cell r="I28">
            <v>7.1374528369429031</v>
          </cell>
          <cell r="J28">
            <v>6.8701907174754391</v>
          </cell>
          <cell r="K28">
            <v>6.9674931249628616</v>
          </cell>
          <cell r="L28">
            <v>6.7529909150210523</v>
          </cell>
          <cell r="M28">
            <v>6.927556669428335</v>
          </cell>
          <cell r="N28">
            <v>6.677843262076296</v>
          </cell>
          <cell r="O28">
            <v>6.8364880487948607</v>
          </cell>
          <cell r="P28">
            <v>6.9152932545283461</v>
          </cell>
        </row>
        <row r="29">
          <cell r="A29">
            <v>1</v>
          </cell>
          <cell r="B29" t="str">
            <v>Henry Hub</v>
          </cell>
          <cell r="C29">
            <v>2024</v>
          </cell>
          <cell r="D29">
            <v>6.9484399529085019</v>
          </cell>
          <cell r="E29">
            <v>7.2234325840718352</v>
          </cell>
          <cell r="F29">
            <v>7.3489824704228646</v>
          </cell>
          <cell r="G29">
            <v>6.9929447249985381</v>
          </cell>
          <cell r="H29">
            <v>6.8495584660250808</v>
          </cell>
          <cell r="I29">
            <v>7.072471047729918</v>
          </cell>
          <cell r="J29">
            <v>6.8476510833575368</v>
          </cell>
          <cell r="K29">
            <v>6.9643471768115939</v>
          </cell>
          <cell r="L29">
            <v>6.7629952849291293</v>
          </cell>
          <cell r="M29">
            <v>6.7653741643092209</v>
          </cell>
          <cell r="N29">
            <v>6.7924209437658449</v>
          </cell>
          <cell r="O29">
            <v>6.8274955899264018</v>
          </cell>
          <cell r="P29">
            <v>6.9336058985540507</v>
          </cell>
        </row>
        <row r="30">
          <cell r="A30">
            <v>1</v>
          </cell>
          <cell r="B30" t="str">
            <v>Henry Hub</v>
          </cell>
          <cell r="C30">
            <v>2025</v>
          </cell>
          <cell r="D30">
            <v>7.2312458293939761</v>
          </cell>
          <cell r="E30">
            <v>7.2469356619331196</v>
          </cell>
          <cell r="F30">
            <v>7.4267989314285714</v>
          </cell>
          <cell r="G30">
            <v>7.1728400923761191</v>
          </cell>
          <cell r="H30">
            <v>7.335303567973595</v>
          </cell>
          <cell r="I30">
            <v>7.344046487591573</v>
          </cell>
          <cell r="J30">
            <v>7.2222594162652314</v>
          </cell>
          <cell r="K30">
            <v>7.3728128216729818</v>
          </cell>
          <cell r="L30">
            <v>7.2116273127504655</v>
          </cell>
          <cell r="M30">
            <v>7.143350720964289</v>
          </cell>
          <cell r="N30">
            <v>6.9142046880269818</v>
          </cell>
          <cell r="O30">
            <v>7.1454542409962976</v>
          </cell>
          <cell r="P30">
            <v>7.2393160107484746</v>
          </cell>
        </row>
        <row r="31">
          <cell r="A31">
            <v>1</v>
          </cell>
          <cell r="B31" t="str">
            <v>Henry Hub</v>
          </cell>
          <cell r="C31">
            <v>2026</v>
          </cell>
          <cell r="D31">
            <v>7.5972177364679245</v>
          </cell>
          <cell r="E31">
            <v>7.4750775418994415</v>
          </cell>
          <cell r="F31">
            <v>7.4457840274293359</v>
          </cell>
          <cell r="G31">
            <v>7.5503551710709313</v>
          </cell>
          <cell r="H31">
            <v>7.9031423328891854</v>
          </cell>
          <cell r="I31">
            <v>7.8808806914510496</v>
          </cell>
          <cell r="J31">
            <v>7.5568365863098537</v>
          </cell>
          <cell r="K31">
            <v>7.6723918942779896</v>
          </cell>
          <cell r="L31">
            <v>7.4826269603524231</v>
          </cell>
          <cell r="M31">
            <v>7.5357259493323072</v>
          </cell>
          <cell r="N31">
            <v>7.4639579654510557</v>
          </cell>
          <cell r="O31">
            <v>7.5439437116900177</v>
          </cell>
          <cell r="P31">
            <v>7.6558900054614965</v>
          </cell>
        </row>
        <row r="32">
          <cell r="A32">
            <v>1</v>
          </cell>
          <cell r="B32" t="str">
            <v>Henry Hub</v>
          </cell>
          <cell r="C32">
            <v>2027</v>
          </cell>
          <cell r="D32">
            <v>7.4059204285518092</v>
          </cell>
          <cell r="E32">
            <v>7.625302354480052</v>
          </cell>
          <cell r="F32">
            <v>7.635662656368976</v>
          </cell>
          <cell r="G32">
            <v>7.4582455981328701</v>
          </cell>
          <cell r="H32">
            <v>7.3276758368540778</v>
          </cell>
          <cell r="I32">
            <v>7.4120530162162162</v>
          </cell>
          <cell r="J32">
            <v>7.3189434920977403</v>
          </cell>
          <cell r="K32">
            <v>7.5832426441298386</v>
          </cell>
          <cell r="L32">
            <v>7.3098361214074679</v>
          </cell>
          <cell r="M32">
            <v>7.2552408245322466</v>
          </cell>
          <cell r="N32">
            <v>7.2435706008239258</v>
          </cell>
          <cell r="O32">
            <v>7.2981652250520579</v>
          </cell>
          <cell r="P32">
            <v>7.4031067725262432</v>
          </cell>
        </row>
        <row r="33">
          <cell r="A33">
            <v>1</v>
          </cell>
          <cell r="B33" t="str">
            <v>Henry Hub</v>
          </cell>
          <cell r="C33">
            <v>2028</v>
          </cell>
          <cell r="D33">
            <v>7.7037522869465711</v>
          </cell>
          <cell r="E33">
            <v>7.5082701052855469</v>
          </cell>
          <cell r="F33">
            <v>7.4571435901517562</v>
          </cell>
          <cell r="G33">
            <v>7.7054787132644957</v>
          </cell>
          <cell r="H33">
            <v>7.8736588670471352</v>
          </cell>
          <cell r="I33">
            <v>8.0068850867478769</v>
          </cell>
          <cell r="J33">
            <v>7.7511707346595102</v>
          </cell>
          <cell r="K33">
            <v>7.9610069849272627</v>
          </cell>
          <cell r="L33">
            <v>7.7123268972746342</v>
          </cell>
          <cell r="M33">
            <v>7.6109140906951209</v>
          </cell>
          <cell r="N33">
            <v>7.4563687128092706</v>
          </cell>
          <cell r="O33">
            <v>7.644547924154816</v>
          </cell>
          <cell r="P33">
            <v>7.7572557363414258</v>
          </cell>
        </row>
        <row r="34">
          <cell r="A34">
            <v>1</v>
          </cell>
          <cell r="B34" t="str">
            <v>Henry Hub</v>
          </cell>
          <cell r="C34">
            <v>2029</v>
          </cell>
          <cell r="D34">
            <v>8.2074358905181271</v>
          </cell>
          <cell r="E34">
            <v>7.7938841365357678</v>
          </cell>
          <cell r="F34">
            <v>7.6852494693793032</v>
          </cell>
          <cell r="G34">
            <v>7.5215256909645092</v>
          </cell>
          <cell r="H34">
            <v>8.7836693303088094</v>
          </cell>
          <cell r="I34">
            <v>8.5665408344909189</v>
          </cell>
          <cell r="J34">
            <v>8.1940117625917761</v>
          </cell>
          <cell r="K34">
            <v>8.389423558948609</v>
          </cell>
          <cell r="L34">
            <v>8.1192567213785338</v>
          </cell>
          <cell r="M34">
            <v>8.3315680665407985</v>
          </cell>
          <cell r="N34">
            <v>8.3677980241381071</v>
          </cell>
          <cell r="O34">
            <v>8.3110611017939728</v>
          </cell>
          <cell r="P34">
            <v>8.4252419891464232</v>
          </cell>
        </row>
        <row r="35">
          <cell r="A35">
            <v>1</v>
          </cell>
          <cell r="B35" t="str">
            <v>Henry Hub</v>
          </cell>
          <cell r="C35">
            <v>2030</v>
          </cell>
          <cell r="D35">
            <v>8.6755928486730287</v>
          </cell>
          <cell r="E35">
            <v>8.0725213421731876</v>
          </cell>
          <cell r="F35">
            <v>8.1350801212121215</v>
          </cell>
          <cell r="G35">
            <v>8.2047311980242927</v>
          </cell>
          <cell r="H35">
            <v>8.913393194849613</v>
          </cell>
          <cell r="I35">
            <v>9.0254744215228637</v>
          </cell>
          <cell r="J35">
            <v>8.7691089611300335</v>
          </cell>
          <cell r="K35">
            <v>9.0255005098725309</v>
          </cell>
          <cell r="L35">
            <v>8.7197656240646531</v>
          </cell>
          <cell r="M35">
            <v>8.6621683476875582</v>
          </cell>
          <cell r="N35">
            <v>8.8691990162957079</v>
          </cell>
          <cell r="O35">
            <v>8.7867647677128247</v>
          </cell>
          <cell r="P35">
            <v>8.923406679530947</v>
          </cell>
        </row>
        <row r="36">
          <cell r="A36">
            <v>2</v>
          </cell>
          <cell r="B36" t="str">
            <v>NYC</v>
          </cell>
          <cell r="C36">
            <v>1997</v>
          </cell>
          <cell r="D36">
            <v>3.1323652337458792</v>
          </cell>
          <cell r="E36">
            <v>4.6525245829190149</v>
          </cell>
          <cell r="F36">
            <v>2.9531680440771351</v>
          </cell>
          <cell r="G36">
            <v>2.4466211754347347</v>
          </cell>
          <cell r="H36">
            <v>2.6002857456863393</v>
          </cell>
          <cell r="I36">
            <v>2.7453347969264543</v>
          </cell>
          <cell r="J36">
            <v>2.7097269437438314</v>
          </cell>
          <cell r="K36">
            <v>2.6709027169149873</v>
          </cell>
          <cell r="L36">
            <v>2.9309401335230381</v>
          </cell>
          <cell r="M36">
            <v>3.3817903596021419</v>
          </cell>
          <cell r="N36">
            <v>3.666630280537059</v>
          </cell>
          <cell r="O36">
            <v>3.7265590928914087</v>
          </cell>
          <cell r="P36">
            <v>3.1038989326944022</v>
          </cell>
        </row>
        <row r="37">
          <cell r="A37">
            <v>2</v>
          </cell>
          <cell r="B37" t="str">
            <v>NYC</v>
          </cell>
          <cell r="C37">
            <v>1998</v>
          </cell>
          <cell r="D37">
            <v>2.5443005017693081</v>
          </cell>
          <cell r="E37">
            <v>2.7962136873027958</v>
          </cell>
          <cell r="F37">
            <v>2.6426785520165232</v>
          </cell>
          <cell r="G37">
            <v>2.7210514881598957</v>
          </cell>
          <cell r="H37">
            <v>2.9342162396873639</v>
          </cell>
          <cell r="I37">
            <v>2.5808201345194188</v>
          </cell>
          <cell r="J37">
            <v>2.5341278439869988</v>
          </cell>
          <cell r="K37">
            <v>2.6696244995130396</v>
          </cell>
          <cell r="L37">
            <v>2.2260644045818023</v>
          </cell>
          <cell r="M37">
            <v>2.3523696426643634</v>
          </cell>
          <cell r="N37">
            <v>2.2780714054578795</v>
          </cell>
          <cell r="O37">
            <v>2.5320547354810903</v>
          </cell>
          <cell r="P37">
            <v>2.2643133878605251</v>
          </cell>
        </row>
        <row r="38">
          <cell r="A38">
            <v>2</v>
          </cell>
          <cell r="B38" t="str">
            <v>NYC</v>
          </cell>
          <cell r="C38">
            <v>1999</v>
          </cell>
          <cell r="D38">
            <v>2.7915394118285684</v>
          </cell>
          <cell r="E38">
            <v>2.6308436324556688</v>
          </cell>
          <cell r="F38">
            <v>2.1919278660369255</v>
          </cell>
          <cell r="G38">
            <v>2.2219839142091153</v>
          </cell>
          <cell r="H38">
            <v>2.5016070280694236</v>
          </cell>
          <cell r="I38">
            <v>2.623354382960505</v>
          </cell>
          <cell r="J38">
            <v>2.6934587430525867</v>
          </cell>
          <cell r="K38">
            <v>2.8066616846375574</v>
          </cell>
          <cell r="L38">
            <v>3.2554915760290042</v>
          </cell>
          <cell r="M38">
            <v>3.0274643389397484</v>
          </cell>
          <cell r="N38">
            <v>3.1671803592305241</v>
          </cell>
          <cell r="O38">
            <v>2.8451660829884324</v>
          </cell>
          <cell r="P38">
            <v>3.5333333333333337</v>
          </cell>
        </row>
        <row r="39">
          <cell r="A39">
            <v>2</v>
          </cell>
          <cell r="B39" t="str">
            <v>NYC</v>
          </cell>
          <cell r="C39">
            <v>2000</v>
          </cell>
          <cell r="D39">
            <v>5.5824259246787831</v>
          </cell>
          <cell r="E39">
            <v>6.1949984172206403</v>
          </cell>
          <cell r="F39">
            <v>4.9584341786804167</v>
          </cell>
          <cell r="G39">
            <v>3.2692711615206886</v>
          </cell>
          <cell r="H39">
            <v>3.5520385703804633</v>
          </cell>
          <cell r="I39">
            <v>4.0535732970597467</v>
          </cell>
          <cell r="J39">
            <v>4.8981510498276402</v>
          </cell>
          <cell r="K39">
            <v>4.5280066757066866</v>
          </cell>
          <cell r="L39">
            <v>4.8979379295980001</v>
          </cell>
          <cell r="M39">
            <v>5.636306924516532</v>
          </cell>
          <cell r="N39">
            <v>5.6613372093023262</v>
          </cell>
          <cell r="O39">
            <v>6.1490618845236868</v>
          </cell>
          <cell r="P39">
            <v>13.189993797808558</v>
          </cell>
        </row>
        <row r="40">
          <cell r="A40">
            <v>2</v>
          </cell>
          <cell r="B40" t="str">
            <v>NYC</v>
          </cell>
          <cell r="C40">
            <v>2001</v>
          </cell>
          <cell r="D40">
            <v>4.7265322747057015</v>
          </cell>
          <cell r="E40">
            <v>11.835723867505935</v>
          </cell>
          <cell r="F40">
            <v>6.3679439637412445</v>
          </cell>
          <cell r="G40">
            <v>5.8432743726861371</v>
          </cell>
          <cell r="H40">
            <v>5.8094651473154704</v>
          </cell>
          <cell r="I40">
            <v>4.7054001434573207</v>
          </cell>
          <cell r="J40">
            <v>4.263938618925831</v>
          </cell>
          <cell r="K40">
            <v>3.4589460784313726</v>
          </cell>
          <cell r="L40">
            <v>3.4254256295239065</v>
          </cell>
          <cell r="M40">
            <v>2.5218807246081827</v>
          </cell>
          <cell r="N40">
            <v>2.7996749288906946</v>
          </cell>
          <cell r="O40">
            <v>2.8042596348884383</v>
          </cell>
          <cell r="P40">
            <v>2.8824541864938746</v>
          </cell>
        </row>
        <row r="41">
          <cell r="A41">
            <v>2</v>
          </cell>
          <cell r="B41" t="str">
            <v>NYC</v>
          </cell>
          <cell r="C41">
            <v>2002</v>
          </cell>
          <cell r="D41">
            <v>3.8314839233700213</v>
          </cell>
          <cell r="E41">
            <v>2.9887844801454988</v>
          </cell>
          <cell r="F41">
            <v>2.7132486388384751</v>
          </cell>
          <cell r="G41">
            <v>3.4111491245723484</v>
          </cell>
          <cell r="H41">
            <v>3.7604177126217491</v>
          </cell>
          <cell r="I41">
            <v>3.8330494037478706</v>
          </cell>
          <cell r="J41">
            <v>3.5419999999999998</v>
          </cell>
          <cell r="K41">
            <v>3.5545354755014467</v>
          </cell>
          <cell r="L41">
            <v>3.847226371875311</v>
          </cell>
          <cell r="M41">
            <v>3.794474259590539</v>
          </cell>
          <cell r="N41">
            <v>4.4589903798472683</v>
          </cell>
          <cell r="O41">
            <v>4.4239904988123513</v>
          </cell>
          <cell r="P41">
            <v>5.6499407348873962</v>
          </cell>
        </row>
        <row r="42">
          <cell r="A42">
            <v>2</v>
          </cell>
          <cell r="B42" t="str">
            <v>NYC</v>
          </cell>
          <cell r="C42">
            <v>2003</v>
          </cell>
          <cell r="D42">
            <v>6.2987785700718568</v>
          </cell>
          <cell r="E42">
            <v>8.3292262198127158</v>
          </cell>
          <cell r="F42">
            <v>10.200668896321069</v>
          </cell>
          <cell r="G42">
            <v>8.0632178266417984</v>
          </cell>
          <cell r="H42">
            <v>5.865987460815048</v>
          </cell>
          <cell r="I42">
            <v>6.0416462997360449</v>
          </cell>
          <cell r="J42">
            <v>5.395569346341464</v>
          </cell>
          <cell r="K42">
            <v>5.9327843053256748</v>
          </cell>
          <cell r="L42">
            <v>5.2174235717061803</v>
          </cell>
          <cell r="M42">
            <v>4.8382802695365523</v>
          </cell>
          <cell r="N42">
            <v>4.8771817689181338</v>
          </cell>
          <cell r="O42">
            <v>5.2331618675164151</v>
          </cell>
          <cell r="P42">
            <v>5.5901950081911913</v>
          </cell>
        </row>
        <row r="43">
          <cell r="A43">
            <v>2</v>
          </cell>
          <cell r="B43" t="str">
            <v>NYC</v>
          </cell>
          <cell r="C43">
            <v>2004</v>
          </cell>
          <cell r="D43">
            <v>5.0748924663986257</v>
          </cell>
          <cell r="E43">
            <v>6.7232345225502446</v>
          </cell>
          <cell r="F43">
            <v>6.383624059500959</v>
          </cell>
          <cell r="G43">
            <v>5.2661733671710405</v>
          </cell>
          <cell r="H43">
            <v>4.5639192009939782</v>
          </cell>
          <cell r="I43">
            <v>5.077928059132093</v>
          </cell>
          <cell r="J43">
            <v>4.6830086236436319</v>
          </cell>
          <cell r="K43">
            <v>5.0879836056231005</v>
          </cell>
          <cell r="L43">
            <v>4.7138874680064466</v>
          </cell>
          <cell r="M43">
            <v>4.3697535616308771</v>
          </cell>
          <cell r="N43">
            <v>4.2959956575096765</v>
          </cell>
          <cell r="O43">
            <v>4.6659878944889304</v>
          </cell>
          <cell r="P43">
            <v>5.0672135765325299</v>
          </cell>
        </row>
        <row r="44">
          <cell r="A44">
            <v>2</v>
          </cell>
          <cell r="B44" t="str">
            <v>NYC</v>
          </cell>
          <cell r="C44">
            <v>2005</v>
          </cell>
          <cell r="D44">
            <v>5.5792014177516265</v>
          </cell>
          <cell r="E44">
            <v>6.4695339900553526</v>
          </cell>
          <cell r="F44">
            <v>6.0539763014981265</v>
          </cell>
          <cell r="G44">
            <v>5.0146557226945712</v>
          </cell>
          <cell r="H44">
            <v>5.6645625606117118</v>
          </cell>
          <cell r="I44">
            <v>5.8349694984646883</v>
          </cell>
          <cell r="J44">
            <v>5.4119350636085057</v>
          </cell>
          <cell r="K44">
            <v>5.6271337966824211</v>
          </cell>
          <cell r="L44">
            <v>5.1609013872190888</v>
          </cell>
          <cell r="M44">
            <v>5.2983127814691775</v>
          </cell>
          <cell r="N44">
            <v>5.1462458832197457</v>
          </cell>
          <cell r="O44">
            <v>5.4386609410899727</v>
          </cell>
          <cell r="P44">
            <v>5.8295290864061631</v>
          </cell>
        </row>
        <row r="45">
          <cell r="A45">
            <v>2</v>
          </cell>
          <cell r="B45" t="str">
            <v>NYC</v>
          </cell>
          <cell r="C45">
            <v>2006</v>
          </cell>
          <cell r="D45">
            <v>6.201703755160243</v>
          </cell>
          <cell r="E45">
            <v>7.13382428375286</v>
          </cell>
          <cell r="F45">
            <v>6.7598504247739104</v>
          </cell>
          <cell r="G45">
            <v>5.679507994530538</v>
          </cell>
          <cell r="H45">
            <v>5.6016159919949056</v>
          </cell>
          <cell r="I45">
            <v>6.3078740377632538</v>
          </cell>
          <cell r="J45">
            <v>5.9556330041674217</v>
          </cell>
          <cell r="K45">
            <v>6.1586771630051533</v>
          </cell>
          <cell r="L45">
            <v>5.8742837964633701</v>
          </cell>
          <cell r="M45">
            <v>6.1265227604213557</v>
          </cell>
          <cell r="N45">
            <v>5.9408357534369669</v>
          </cell>
          <cell r="O45">
            <v>6.2126539903156388</v>
          </cell>
          <cell r="P45">
            <v>6.6691658612975395</v>
          </cell>
        </row>
        <row r="46">
          <cell r="A46">
            <v>2</v>
          </cell>
          <cell r="B46" t="str">
            <v>NYC</v>
          </cell>
          <cell r="C46">
            <v>2007</v>
          </cell>
          <cell r="D46">
            <v>6.2504055294175167</v>
          </cell>
          <cell r="E46">
            <v>7.7363020360778725</v>
          </cell>
          <cell r="F46">
            <v>7.3258219320916131</v>
          </cell>
          <cell r="G46">
            <v>6.294026209533973</v>
          </cell>
          <cell r="H46">
            <v>5.7052172878949232</v>
          </cell>
          <cell r="I46">
            <v>6.1918543578387952</v>
          </cell>
          <cell r="J46">
            <v>5.9134786017323666</v>
          </cell>
          <cell r="K46">
            <v>6.2868151274587634</v>
          </cell>
          <cell r="L46">
            <v>6.0794920605580485</v>
          </cell>
          <cell r="M46">
            <v>5.9810800948699931</v>
          </cell>
          <cell r="N46">
            <v>5.172217671809257</v>
          </cell>
          <cell r="O46">
            <v>5.9601644737993178</v>
          </cell>
          <cell r="P46">
            <v>6.3583964993452637</v>
          </cell>
        </row>
        <row r="47">
          <cell r="A47">
            <v>2</v>
          </cell>
          <cell r="B47" t="str">
            <v>NYC</v>
          </cell>
          <cell r="C47">
            <v>2008</v>
          </cell>
          <cell r="D47">
            <v>5.882491651051363</v>
          </cell>
          <cell r="E47">
            <v>7.2333882993552896</v>
          </cell>
          <cell r="F47">
            <v>6.8990700547778454</v>
          </cell>
          <cell r="G47">
            <v>5.9266671785528366</v>
          </cell>
          <cell r="H47">
            <v>5.5974554333708548</v>
          </cell>
          <cell r="I47">
            <v>6.0854755292491145</v>
          </cell>
          <cell r="J47">
            <v>5.2130220056911272</v>
          </cell>
          <cell r="K47">
            <v>5.6403382239050002</v>
          </cell>
          <cell r="L47">
            <v>5.5083909489051086</v>
          </cell>
          <cell r="M47">
            <v>5.5201230525323499</v>
          </cell>
          <cell r="N47">
            <v>5.3524968186094251</v>
          </cell>
          <cell r="O47">
            <v>5.6495789451224718</v>
          </cell>
          <cell r="P47">
            <v>5.9638933225449291</v>
          </cell>
        </row>
        <row r="48">
          <cell r="A48">
            <v>2</v>
          </cell>
          <cell r="B48" t="str">
            <v>NYC</v>
          </cell>
          <cell r="C48">
            <v>2009</v>
          </cell>
          <cell r="D48">
            <v>5.557951029989046</v>
          </cell>
          <cell r="E48">
            <v>6.8166773395665103</v>
          </cell>
          <cell r="F48">
            <v>6.5603922900763356</v>
          </cell>
          <cell r="G48">
            <v>5.6463432997545073</v>
          </cell>
          <cell r="H48">
            <v>4.973410770400406</v>
          </cell>
          <cell r="I48">
            <v>4.9558690018546621</v>
          </cell>
          <cell r="J48">
            <v>5.2376286447379483</v>
          </cell>
          <cell r="K48">
            <v>5.6501697338594576</v>
          </cell>
          <cell r="L48">
            <v>5.5162569082530366</v>
          </cell>
          <cell r="M48">
            <v>5.2271951592676196</v>
          </cell>
          <cell r="N48">
            <v>5.0116148101793909</v>
          </cell>
          <cell r="O48">
            <v>5.4166155287260613</v>
          </cell>
          <cell r="P48">
            <v>5.6832388731926207</v>
          </cell>
        </row>
        <row r="49">
          <cell r="A49">
            <v>2</v>
          </cell>
          <cell r="B49" t="str">
            <v>NYC</v>
          </cell>
          <cell r="C49">
            <v>2010</v>
          </cell>
          <cell r="D49">
            <v>6.2226005921941194</v>
          </cell>
          <cell r="E49">
            <v>6.615637296849088</v>
          </cell>
          <cell r="F49">
            <v>6.3795757199602781</v>
          </cell>
          <cell r="G49">
            <v>5.5689540837393672</v>
          </cell>
          <cell r="H49">
            <v>6.3503439756057363</v>
          </cell>
          <cell r="I49">
            <v>6.5165004194423881</v>
          </cell>
          <cell r="J49">
            <v>5.8677652577150363</v>
          </cell>
          <cell r="K49">
            <v>6.2690674911950195</v>
          </cell>
          <cell r="L49">
            <v>6.3183659501430327</v>
          </cell>
          <cell r="M49">
            <v>6.2462674443266177</v>
          </cell>
          <cell r="N49">
            <v>5.715493520026051</v>
          </cell>
          <cell r="O49">
            <v>6.2532444110479277</v>
          </cell>
          <cell r="P49">
            <v>6.5699915362788817</v>
          </cell>
        </row>
        <row r="50">
          <cell r="A50">
            <v>2</v>
          </cell>
          <cell r="B50" t="str">
            <v>NYC</v>
          </cell>
          <cell r="C50">
            <v>2011</v>
          </cell>
          <cell r="D50">
            <v>6.3664736584262123</v>
          </cell>
          <cell r="E50">
            <v>7.4445091901949674</v>
          </cell>
          <cell r="F50">
            <v>7.2147749878895535</v>
          </cell>
          <cell r="G50">
            <v>6.4138138253303252</v>
          </cell>
          <cell r="H50">
            <v>6.3862483717938412</v>
          </cell>
          <cell r="I50">
            <v>6.1761759207253473</v>
          </cell>
          <cell r="J50">
            <v>5.7444843462246782</v>
          </cell>
          <cell r="K50">
            <v>6.209832108038996</v>
          </cell>
          <cell r="L50">
            <v>6.0908819950562156</v>
          </cell>
          <cell r="M50">
            <v>6.3326281075919146</v>
          </cell>
          <cell r="N50">
            <v>5.7744640854578666</v>
          </cell>
          <cell r="O50">
            <v>6.2235520684736088</v>
          </cell>
          <cell r="P50">
            <v>6.3863188943372347</v>
          </cell>
        </row>
        <row r="51">
          <cell r="A51">
            <v>2</v>
          </cell>
          <cell r="B51" t="str">
            <v>NYC</v>
          </cell>
          <cell r="C51">
            <v>2012</v>
          </cell>
          <cell r="D51">
            <v>6.3667611466374794</v>
          </cell>
          <cell r="E51">
            <v>7.1285655248618784</v>
          </cell>
          <cell r="F51">
            <v>7.1127045289855069</v>
          </cell>
          <cell r="G51">
            <v>6.2549552035843421</v>
          </cell>
          <cell r="H51">
            <v>5.8699275572638854</v>
          </cell>
          <cell r="I51">
            <v>6.4359269140441517</v>
          </cell>
          <cell r="J51">
            <v>6.0036699086008909</v>
          </cell>
          <cell r="K51">
            <v>6.4192875730880186</v>
          </cell>
          <cell r="L51">
            <v>6.1594446432739431</v>
          </cell>
          <cell r="M51">
            <v>6.2413200543478267</v>
          </cell>
          <cell r="N51">
            <v>5.9717261041376108</v>
          </cell>
          <cell r="O51">
            <v>6.2859341193752893</v>
          </cell>
          <cell r="P51">
            <v>6.5176716280864193</v>
          </cell>
        </row>
        <row r="52">
          <cell r="A52">
            <v>2</v>
          </cell>
          <cell r="B52" t="str">
            <v>NYC</v>
          </cell>
          <cell r="C52">
            <v>2013</v>
          </cell>
          <cell r="D52">
            <v>5.4968960749461777</v>
          </cell>
          <cell r="E52">
            <v>7.3096311489296166</v>
          </cell>
          <cell r="F52">
            <v>7.1504971645919779</v>
          </cell>
          <cell r="G52">
            <v>6.3582055674846618</v>
          </cell>
          <cell r="H52">
            <v>4.9221887570794429</v>
          </cell>
          <cell r="I52">
            <v>4.8177299297388121</v>
          </cell>
          <cell r="J52">
            <v>4.9693136956024695</v>
          </cell>
          <cell r="K52">
            <v>5.3226163979312444</v>
          </cell>
          <cell r="L52">
            <v>5.2821804857685013</v>
          </cell>
          <cell r="M52">
            <v>4.9755421981517944</v>
          </cell>
          <cell r="N52">
            <v>4.4820380876795163</v>
          </cell>
          <cell r="O52">
            <v>5.0658904496077257</v>
          </cell>
          <cell r="P52">
            <v>5.3069190167883757</v>
          </cell>
        </row>
        <row r="53">
          <cell r="A53">
            <v>2</v>
          </cell>
          <cell r="B53" t="str">
            <v>NYC</v>
          </cell>
          <cell r="C53">
            <v>2014</v>
          </cell>
          <cell r="D53">
            <v>5.280459771603641</v>
          </cell>
          <cell r="E53">
            <v>6.4114589888062508</v>
          </cell>
          <cell r="F53">
            <v>6.2299775078722446</v>
          </cell>
          <cell r="G53">
            <v>5.2492393656018548</v>
          </cell>
          <cell r="H53">
            <v>5.3849830073167091</v>
          </cell>
          <cell r="I53">
            <v>5.2524137322107141</v>
          </cell>
          <cell r="J53">
            <v>4.7435356234664283</v>
          </cell>
          <cell r="K53">
            <v>4.9640830229279516</v>
          </cell>
          <cell r="L53">
            <v>4.9786395734597155</v>
          </cell>
          <cell r="M53">
            <v>4.9866910582323385</v>
          </cell>
          <cell r="N53">
            <v>4.8636826843657817</v>
          </cell>
          <cell r="O53">
            <v>4.859460513726356</v>
          </cell>
          <cell r="P53">
            <v>5.4413521812573444</v>
          </cell>
        </row>
        <row r="54">
          <cell r="A54">
            <v>2</v>
          </cell>
          <cell r="B54" t="str">
            <v>NYC</v>
          </cell>
          <cell r="C54">
            <v>2015</v>
          </cell>
          <cell r="D54">
            <v>5.8721391468233692</v>
          </cell>
          <cell r="E54">
            <v>6.6954985927880379</v>
          </cell>
          <cell r="F54">
            <v>6.5657751773568345</v>
          </cell>
          <cell r="G54">
            <v>5.5517190291970797</v>
          </cell>
          <cell r="H54">
            <v>5.7963398747086243</v>
          </cell>
          <cell r="I54">
            <v>5.7539103292869092</v>
          </cell>
          <cell r="J54">
            <v>5.5248265651070003</v>
          </cell>
          <cell r="K54">
            <v>5.7720968652718456</v>
          </cell>
          <cell r="L54">
            <v>5.6468301473775462</v>
          </cell>
          <cell r="M54">
            <v>5.7949154361932225</v>
          </cell>
          <cell r="N54">
            <v>5.4784575365134183</v>
          </cell>
          <cell r="O54">
            <v>5.7861108558299827</v>
          </cell>
          <cell r="P54">
            <v>6.0991893522499288</v>
          </cell>
        </row>
        <row r="55">
          <cell r="A55">
            <v>2</v>
          </cell>
          <cell r="B55" t="str">
            <v>NYC</v>
          </cell>
          <cell r="C55">
            <v>2016</v>
          </cell>
          <cell r="D55">
            <v>6.0867622636771239</v>
          </cell>
          <cell r="E55">
            <v>7.1694176832320338</v>
          </cell>
          <cell r="F55">
            <v>7.072712059369203</v>
          </cell>
          <cell r="G55">
            <v>6.1111263974934129</v>
          </cell>
          <cell r="H55">
            <v>5.8492731362376524</v>
          </cell>
          <cell r="I55">
            <v>6.0918825260619816</v>
          </cell>
          <cell r="J55">
            <v>5.6449055201698517</v>
          </cell>
          <cell r="K55">
            <v>5.8700637943212319</v>
          </cell>
          <cell r="L55">
            <v>5.9559956583027915</v>
          </cell>
          <cell r="M55">
            <v>5.8102512696068089</v>
          </cell>
          <cell r="N55">
            <v>5.3944284641302813</v>
          </cell>
          <cell r="O55">
            <v>5.8601076772205101</v>
          </cell>
          <cell r="P55">
            <v>6.2109829779797279</v>
          </cell>
        </row>
        <row r="56">
          <cell r="A56">
            <v>2</v>
          </cell>
          <cell r="B56" t="str">
            <v>NYC</v>
          </cell>
          <cell r="C56">
            <v>2017</v>
          </cell>
          <cell r="D56">
            <v>6.5922132750777047</v>
          </cell>
          <cell r="E56">
            <v>7.3785696944328167</v>
          </cell>
          <cell r="F56">
            <v>7.2003659519665852</v>
          </cell>
          <cell r="G56">
            <v>6.3692951090732244</v>
          </cell>
          <cell r="H56">
            <v>6.5384439437010338</v>
          </cell>
          <cell r="I56">
            <v>6.617602400719524</v>
          </cell>
          <cell r="J56">
            <v>6.381146440654561</v>
          </cell>
          <cell r="K56">
            <v>6.7394501550334178</v>
          </cell>
          <cell r="L56">
            <v>6.3432496321254215</v>
          </cell>
          <cell r="M56">
            <v>6.5005819735126602</v>
          </cell>
          <cell r="N56">
            <v>5.894582777511471</v>
          </cell>
          <cell r="O56">
            <v>6.3992332627118644</v>
          </cell>
          <cell r="P56">
            <v>6.7440379594898721</v>
          </cell>
        </row>
        <row r="57">
          <cell r="A57">
            <v>2</v>
          </cell>
          <cell r="B57" t="str">
            <v>NYC</v>
          </cell>
          <cell r="C57">
            <v>2018</v>
          </cell>
          <cell r="D57">
            <v>6.7114641320591604</v>
          </cell>
          <cell r="E57">
            <v>7.6535323283196073</v>
          </cell>
          <cell r="F57">
            <v>7.5408187529715409</v>
          </cell>
          <cell r="G57">
            <v>6.6612237833807786</v>
          </cell>
          <cell r="H57">
            <v>6.3247561891233763</v>
          </cell>
          <cell r="I57">
            <v>6.8173422438234104</v>
          </cell>
          <cell r="J57">
            <v>6.4412660895924549</v>
          </cell>
          <cell r="K57">
            <v>6.6522191583759067</v>
          </cell>
          <cell r="L57">
            <v>6.360363450959345</v>
          </cell>
          <cell r="M57">
            <v>6.4407972082747538</v>
          </cell>
          <cell r="N57">
            <v>6.2443636491181183</v>
          </cell>
          <cell r="O57">
            <v>6.4854758917261144</v>
          </cell>
          <cell r="P57">
            <v>6.9154108390445144</v>
          </cell>
        </row>
        <row r="58">
          <cell r="A58">
            <v>2</v>
          </cell>
          <cell r="B58" t="str">
            <v>NYC</v>
          </cell>
          <cell r="C58">
            <v>2019</v>
          </cell>
          <cell r="D58">
            <v>6.9348222339107197</v>
          </cell>
          <cell r="E58">
            <v>7.9324137374676313</v>
          </cell>
          <cell r="F58">
            <v>7.7076621985157692</v>
          </cell>
          <cell r="G58">
            <v>6.9451187871974609</v>
          </cell>
          <cell r="H58">
            <v>6.8692216590774109</v>
          </cell>
          <cell r="I58">
            <v>6.9765563911755022</v>
          </cell>
          <cell r="J58">
            <v>6.7553787723448995</v>
          </cell>
          <cell r="K58">
            <v>6.8768044926870857</v>
          </cell>
          <cell r="L58">
            <v>6.6610262059035277</v>
          </cell>
          <cell r="M58">
            <v>6.7001813336816669</v>
          </cell>
          <cell r="N58">
            <v>6.2056887563551033</v>
          </cell>
          <cell r="O58">
            <v>6.6475352631236575</v>
          </cell>
          <cell r="P58">
            <v>6.9402792093989358</v>
          </cell>
        </row>
        <row r="59">
          <cell r="A59">
            <v>2</v>
          </cell>
          <cell r="B59" t="str">
            <v>NYC</v>
          </cell>
          <cell r="C59">
            <v>2020</v>
          </cell>
          <cell r="D59">
            <v>6.6817819037302657</v>
          </cell>
          <cell r="E59">
            <v>7.5786252315864475</v>
          </cell>
          <cell r="F59">
            <v>7.5617921450737002</v>
          </cell>
          <cell r="G59">
            <v>6.7910723741935479</v>
          </cell>
          <cell r="H59">
            <v>6.8287136547994596</v>
          </cell>
          <cell r="I59">
            <v>6.9174726098689288</v>
          </cell>
          <cell r="J59">
            <v>6.3005464862785328</v>
          </cell>
          <cell r="K59">
            <v>6.4980312879902744</v>
          </cell>
          <cell r="L59">
            <v>6.0513621543962701</v>
          </cell>
          <cell r="M59">
            <v>6.4496415089530368</v>
          </cell>
          <cell r="N59">
            <v>6.1448066073131962</v>
          </cell>
          <cell r="O59">
            <v>6.3456220078690189</v>
          </cell>
          <cell r="P59">
            <v>6.7136967764407851</v>
          </cell>
        </row>
        <row r="60">
          <cell r="A60">
            <v>2</v>
          </cell>
          <cell r="B60" t="str">
            <v>NYC</v>
          </cell>
          <cell r="C60">
            <v>2021</v>
          </cell>
          <cell r="D60">
            <v>6.902312310032948</v>
          </cell>
          <cell r="E60">
            <v>7.404954955125775</v>
          </cell>
          <cell r="F60">
            <v>7.3853992809385645</v>
          </cell>
          <cell r="G60">
            <v>6.7541441115377356</v>
          </cell>
          <cell r="H60">
            <v>6.6646321565424964</v>
          </cell>
          <cell r="I60">
            <v>6.884141693831495</v>
          </cell>
          <cell r="J60">
            <v>6.8453935439474503</v>
          </cell>
          <cell r="K60">
            <v>7.0703377114676318</v>
          </cell>
          <cell r="L60">
            <v>6.7496471218539753</v>
          </cell>
          <cell r="M60">
            <v>6.7918064034815044</v>
          </cell>
          <cell r="N60">
            <v>6.4706364065020479</v>
          </cell>
          <cell r="O60">
            <v>6.7798883234274392</v>
          </cell>
          <cell r="P60">
            <v>7.026766011739265</v>
          </cell>
        </row>
        <row r="61">
          <cell r="A61">
            <v>2</v>
          </cell>
          <cell r="B61" t="str">
            <v>NYC</v>
          </cell>
          <cell r="C61">
            <v>2022</v>
          </cell>
          <cell r="D61">
            <v>6.7917982660753315</v>
          </cell>
          <cell r="E61">
            <v>7.6193540818843264</v>
          </cell>
          <cell r="F61">
            <v>7.60951093471171</v>
          </cell>
          <cell r="G61">
            <v>6.9759304225006131</v>
          </cell>
          <cell r="H61">
            <v>6.7314700330922905</v>
          </cell>
          <cell r="I61">
            <v>6.9264709253256687</v>
          </cell>
          <cell r="J61">
            <v>6.6182618469238284</v>
          </cell>
          <cell r="K61">
            <v>6.7521589779510292</v>
          </cell>
          <cell r="L61">
            <v>6.4541199841974111</v>
          </cell>
          <cell r="M61">
            <v>6.4365633832716691</v>
          </cell>
          <cell r="N61">
            <v>6.1344355608014052</v>
          </cell>
          <cell r="O61">
            <v>6.4618372878284509</v>
          </cell>
          <cell r="P61">
            <v>6.7814657544155761</v>
          </cell>
        </row>
        <row r="62">
          <cell r="A62">
            <v>2</v>
          </cell>
          <cell r="B62" t="str">
            <v>NYC</v>
          </cell>
          <cell r="C62">
            <v>2023</v>
          </cell>
          <cell r="D62">
            <v>7.172856284318307</v>
          </cell>
          <cell r="E62">
            <v>7.4925779776227133</v>
          </cell>
          <cell r="F62">
            <v>7.4613779565374001</v>
          </cell>
          <cell r="G62">
            <v>7.0202985022765398</v>
          </cell>
          <cell r="H62">
            <v>7.4155308681095295</v>
          </cell>
          <cell r="I62">
            <v>7.3199118012051798</v>
          </cell>
          <cell r="J62">
            <v>7.0279670020839538</v>
          </cell>
          <cell r="K62">
            <v>7.1367969100956676</v>
          </cell>
          <cell r="L62">
            <v>6.917032491253039</v>
          </cell>
          <cell r="M62">
            <v>7.0872399573914073</v>
          </cell>
          <cell r="N62">
            <v>6.8555613145151773</v>
          </cell>
          <cell r="O62">
            <v>7.0723641404914845</v>
          </cell>
          <cell r="P62">
            <v>7.2676164902375913</v>
          </cell>
        </row>
        <row r="63">
          <cell r="A63">
            <v>2</v>
          </cell>
          <cell r="B63" t="str">
            <v>NYC</v>
          </cell>
          <cell r="C63">
            <v>2024</v>
          </cell>
          <cell r="D63">
            <v>7.2223515821798125</v>
          </cell>
          <cell r="E63">
            <v>7.8295425201009454</v>
          </cell>
          <cell r="F63">
            <v>7.819780830502518</v>
          </cell>
          <cell r="G63">
            <v>7.3686080425507035</v>
          </cell>
          <cell r="H63">
            <v>7.0763427238261887</v>
          </cell>
          <cell r="I63">
            <v>7.2620338882421427</v>
          </cell>
          <cell r="J63">
            <v>7.0064115771129831</v>
          </cell>
          <cell r="K63">
            <v>7.1321815594202898</v>
          </cell>
          <cell r="L63">
            <v>6.915645334104715</v>
          </cell>
          <cell r="M63">
            <v>6.9247719993071994</v>
          </cell>
          <cell r="N63">
            <v>6.979175720212031</v>
          </cell>
          <cell r="O63">
            <v>7.0589931577736893</v>
          </cell>
          <cell r="P63">
            <v>7.2947316330043614</v>
          </cell>
        </row>
        <row r="64">
          <cell r="A64">
            <v>2</v>
          </cell>
          <cell r="B64" t="str">
            <v>NYC</v>
          </cell>
          <cell r="C64">
            <v>2025</v>
          </cell>
          <cell r="D64">
            <v>7.508847598610731</v>
          </cell>
          <cell r="E64">
            <v>7.8801492613376087</v>
          </cell>
          <cell r="F64">
            <v>7.9049217371428568</v>
          </cell>
          <cell r="G64">
            <v>7.5704923818212917</v>
          </cell>
          <cell r="H64">
            <v>7.5501919820178678</v>
          </cell>
          <cell r="I64">
            <v>7.5302330001703677</v>
          </cell>
          <cell r="J64">
            <v>7.386567203173704</v>
          </cell>
          <cell r="K64">
            <v>7.5392580736383685</v>
          </cell>
          <cell r="L64">
            <v>7.3696160298018851</v>
          </cell>
          <cell r="M64">
            <v>7.3055584037400019</v>
          </cell>
          <cell r="N64">
            <v>7.1072098819561553</v>
          </cell>
          <cell r="O64">
            <v>7.382942735330416</v>
          </cell>
          <cell r="P64">
            <v>7.5790304931982311</v>
          </cell>
        </row>
        <row r="65">
          <cell r="A65">
            <v>2</v>
          </cell>
          <cell r="B65" t="str">
            <v>NYC</v>
          </cell>
          <cell r="C65">
            <v>2026</v>
          </cell>
          <cell r="D65">
            <v>7.8691459363628757</v>
          </cell>
          <cell r="E65">
            <v>7.9636100335195525</v>
          </cell>
          <cell r="F65">
            <v>7.7853801248815291</v>
          </cell>
          <cell r="G65">
            <v>8.0869819026425578</v>
          </cell>
          <cell r="H65">
            <v>8.1351293526537862</v>
          </cell>
          <cell r="I65">
            <v>8.0782930300847688</v>
          </cell>
          <cell r="J65">
            <v>7.7236956098639835</v>
          </cell>
          <cell r="K65">
            <v>7.8477999779285987</v>
          </cell>
          <cell r="L65">
            <v>7.6543338601321587</v>
          </cell>
          <cell r="M65">
            <v>7.6977260042864204</v>
          </cell>
          <cell r="N65">
            <v>7.6564341102275844</v>
          </cell>
          <cell r="O65">
            <v>7.7922969406742553</v>
          </cell>
          <cell r="P65">
            <v>8.0080702894593117</v>
          </cell>
        </row>
        <row r="66">
          <cell r="A66">
            <v>2</v>
          </cell>
          <cell r="B66" t="str">
            <v>NYC</v>
          </cell>
          <cell r="C66">
            <v>2027</v>
          </cell>
          <cell r="D66">
            <v>7.6590491200097652</v>
          </cell>
          <cell r="E66">
            <v>8.1952626389797256</v>
          </cell>
          <cell r="F66">
            <v>7.9786371260741866</v>
          </cell>
          <cell r="G66">
            <v>7.9227527898393397</v>
          </cell>
          <cell r="H66">
            <v>7.5453143104755709</v>
          </cell>
          <cell r="I66">
            <v>7.5997033891891892</v>
          </cell>
          <cell r="J66">
            <v>7.46126474459248</v>
          </cell>
          <cell r="K66">
            <v>7.7258732195725894</v>
          </cell>
          <cell r="L66">
            <v>7.4446124630674193</v>
          </cell>
          <cell r="M66">
            <v>7.3979849461212677</v>
          </cell>
          <cell r="N66">
            <v>7.4136508052003638</v>
          </cell>
          <cell r="O66">
            <v>7.5191669069357685</v>
          </cell>
          <cell r="P66">
            <v>7.7043661000692705</v>
          </cell>
        </row>
        <row r="67">
          <cell r="A67">
            <v>2</v>
          </cell>
          <cell r="B67" t="str">
            <v>NYC</v>
          </cell>
          <cell r="C67">
            <v>2028</v>
          </cell>
          <cell r="D67">
            <v>7.9584622197519437</v>
          </cell>
          <cell r="E67">
            <v>8.0014864617675201</v>
          </cell>
          <cell r="F67">
            <v>7.7830478775336935</v>
          </cell>
          <cell r="G67">
            <v>8.1860465925337564</v>
          </cell>
          <cell r="H67">
            <v>8.0805860758824775</v>
          </cell>
          <cell r="I67">
            <v>8.1768417708168535</v>
          </cell>
          <cell r="J67">
            <v>7.9161122723923807</v>
          </cell>
          <cell r="K67">
            <v>8.1312473294469836</v>
          </cell>
          <cell r="L67">
            <v>7.8801806341719081</v>
          </cell>
          <cell r="M67">
            <v>7.7730832627229463</v>
          </cell>
          <cell r="N67">
            <v>7.6318378014406516</v>
          </cell>
          <cell r="O67">
            <v>7.8677663072355051</v>
          </cell>
          <cell r="P67">
            <v>8.0733102510786505</v>
          </cell>
        </row>
        <row r="68">
          <cell r="A68">
            <v>2</v>
          </cell>
          <cell r="B68" t="str">
            <v>NYC</v>
          </cell>
          <cell r="C68">
            <v>2029</v>
          </cell>
          <cell r="D68">
            <v>8.5047820272154464</v>
          </cell>
          <cell r="E68">
            <v>8.4289965451055657</v>
          </cell>
          <cell r="F68">
            <v>8.1290369829683709</v>
          </cell>
          <cell r="G68">
            <v>8.1983613834788454</v>
          </cell>
          <cell r="H68">
            <v>9.0119749961334215</v>
          </cell>
          <cell r="I68">
            <v>8.7506013993929095</v>
          </cell>
          <cell r="J68">
            <v>8.3551859731991573</v>
          </cell>
          <cell r="K68">
            <v>8.5451987241891683</v>
          </cell>
          <cell r="L68">
            <v>8.2691683233624786</v>
          </cell>
          <cell r="M68">
            <v>8.4909493953156101</v>
          </cell>
          <cell r="N68">
            <v>8.5536842796761228</v>
          </cell>
          <cell r="O68">
            <v>8.5535731412308795</v>
          </cell>
          <cell r="P68">
            <v>8.7706531825328398</v>
          </cell>
        </row>
        <row r="69">
          <cell r="A69">
            <v>2</v>
          </cell>
          <cell r="B69" t="str">
            <v>NYC</v>
          </cell>
          <cell r="C69">
            <v>2030</v>
          </cell>
          <cell r="D69">
            <v>9.0178998083805109</v>
          </cell>
          <cell r="E69">
            <v>9.0016688293942</v>
          </cell>
          <cell r="F69">
            <v>8.5638655808080806</v>
          </cell>
          <cell r="G69">
            <v>8.8487545285015869</v>
          </cell>
          <cell r="H69">
            <v>9.1706808721456596</v>
          </cell>
          <cell r="I69">
            <v>9.2201889574863234</v>
          </cell>
          <cell r="J69">
            <v>8.9528962232017637</v>
          </cell>
          <cell r="K69">
            <v>9.2183638040489875</v>
          </cell>
          <cell r="L69">
            <v>8.9027686969969064</v>
          </cell>
          <cell r="M69">
            <v>8.8330689500672079</v>
          </cell>
          <cell r="N69">
            <v>9.092410234499205</v>
          </cell>
          <cell r="O69">
            <v>9.0787503396301243</v>
          </cell>
          <cell r="P69">
            <v>9.3313806837860565</v>
          </cell>
        </row>
        <row r="70">
          <cell r="A70">
            <v>3</v>
          </cell>
          <cell r="B70" t="str">
            <v>Leidy</v>
          </cell>
          <cell r="C70">
            <v>1997</v>
          </cell>
          <cell r="D70">
            <v>2.9650640931435128</v>
          </cell>
          <cell r="E70">
            <v>4.0050823113468121</v>
          </cell>
          <cell r="F70">
            <v>2.70633608815427</v>
          </cell>
          <cell r="G70">
            <v>2.2925379705040725</v>
          </cell>
          <cell r="H70">
            <v>2.481591383668535</v>
          </cell>
          <cell r="I70">
            <v>2.716794731064764</v>
          </cell>
          <cell r="J70">
            <v>2.609935299923237</v>
          </cell>
          <cell r="K70">
            <v>2.625985977212971</v>
          </cell>
          <cell r="L70">
            <v>2.8619897121593523</v>
          </cell>
          <cell r="M70">
            <v>3.341348781287572</v>
          </cell>
          <cell r="N70">
            <v>3.6240585088964083</v>
          </cell>
          <cell r="O70">
            <v>3.532490187527257</v>
          </cell>
          <cell r="P70">
            <v>2.7826181659769116</v>
          </cell>
        </row>
        <row r="71">
          <cell r="A71">
            <v>3</v>
          </cell>
          <cell r="B71" t="str">
            <v>Leidy</v>
          </cell>
          <cell r="C71">
            <v>1998</v>
          </cell>
          <cell r="D71">
            <v>2.4445230429234877</v>
          </cell>
          <cell r="E71">
            <v>2.5198563812425196</v>
          </cell>
          <cell r="F71">
            <v>2.5763669964126534</v>
          </cell>
          <cell r="G71">
            <v>2.6211166630458393</v>
          </cell>
          <cell r="H71">
            <v>2.8745115067303519</v>
          </cell>
          <cell r="I71">
            <v>2.5168149273161204</v>
          </cell>
          <cell r="J71">
            <v>2.4907908992416035</v>
          </cell>
          <cell r="K71">
            <v>2.5538361649172163</v>
          </cell>
          <cell r="L71">
            <v>2.1677112599956772</v>
          </cell>
          <cell r="M71">
            <v>2.2854366835798339</v>
          </cell>
          <cell r="N71">
            <v>2.2629705533383668</v>
          </cell>
          <cell r="O71">
            <v>2.5018855726753584</v>
          </cell>
          <cell r="P71">
            <v>1.9629789065863108</v>
          </cell>
        </row>
        <row r="72">
          <cell r="A72">
            <v>3</v>
          </cell>
          <cell r="B72" t="str">
            <v>Leidy</v>
          </cell>
          <cell r="C72">
            <v>1999</v>
          </cell>
          <cell r="D72">
            <v>2.6075712236382391</v>
          </cell>
          <cell r="E72">
            <v>2.1880709296077376</v>
          </cell>
          <cell r="F72">
            <v>2.078145126663804</v>
          </cell>
          <cell r="G72">
            <v>2.097587131367292</v>
          </cell>
          <cell r="H72">
            <v>2.4501821298478679</v>
          </cell>
          <cell r="I72">
            <v>2.5826822219843732</v>
          </cell>
          <cell r="J72">
            <v>2.6175716117999142</v>
          </cell>
          <cell r="K72">
            <v>2.6668090103555038</v>
          </cell>
          <cell r="L72">
            <v>3.165920238856899</v>
          </cell>
          <cell r="M72">
            <v>2.9604002554822229</v>
          </cell>
          <cell r="N72">
            <v>3.1002231905622275</v>
          </cell>
          <cell r="O72">
            <v>2.6605115143797091</v>
          </cell>
          <cell r="P72">
            <v>2.7227513227513227</v>
          </cell>
        </row>
        <row r="73">
          <cell r="A73">
            <v>3</v>
          </cell>
          <cell r="B73" t="str">
            <v>Leidy</v>
          </cell>
          <cell r="C73">
            <v>2000</v>
          </cell>
          <cell r="D73">
            <v>4.7835342897046536</v>
          </cell>
          <cell r="E73">
            <v>2.9049277197425347</v>
          </cell>
          <cell r="F73">
            <v>3.1737346101231187</v>
          </cell>
          <cell r="G73">
            <v>3.1663516068052928</v>
          </cell>
          <cell r="H73">
            <v>3.4377947804213393</v>
          </cell>
          <cell r="I73">
            <v>3.9740504342366854</v>
          </cell>
          <cell r="J73">
            <v>4.7331035203175595</v>
          </cell>
          <cell r="K73">
            <v>4.4351726296025866</v>
          </cell>
          <cell r="L73">
            <v>4.7802541137263068</v>
          </cell>
          <cell r="M73">
            <v>5.5604075691411934</v>
          </cell>
          <cell r="N73">
            <v>5.4983388704318941</v>
          </cell>
          <cell r="O73">
            <v>6.0029024567222971</v>
          </cell>
          <cell r="P73">
            <v>9.735373165185031</v>
          </cell>
        </row>
        <row r="74">
          <cell r="A74">
            <v>3</v>
          </cell>
          <cell r="B74" t="str">
            <v>Leidy</v>
          </cell>
          <cell r="C74">
            <v>2001</v>
          </cell>
          <cell r="D74">
            <v>4.3630740021596424</v>
          </cell>
          <cell r="E74">
            <v>9.258074502115365</v>
          </cell>
          <cell r="F74">
            <v>6.1979810465595389</v>
          </cell>
          <cell r="G74">
            <v>5.7219251336898393</v>
          </cell>
          <cell r="H74">
            <v>5.6873010984498515</v>
          </cell>
          <cell r="I74">
            <v>4.5691156880827952</v>
          </cell>
          <cell r="J74">
            <v>4.0562659846547309</v>
          </cell>
          <cell r="K74">
            <v>3.3210784313725488</v>
          </cell>
          <cell r="L74">
            <v>3.1940055051483331</v>
          </cell>
          <cell r="M74">
            <v>2.4292692855688989</v>
          </cell>
          <cell r="N74">
            <v>2.7234863876472977</v>
          </cell>
          <cell r="O74">
            <v>2.6146044624746447</v>
          </cell>
          <cell r="P74">
            <v>2.5837805001518679</v>
          </cell>
        </row>
        <row r="75">
          <cell r="A75">
            <v>3</v>
          </cell>
          <cell r="B75" t="str">
            <v>Leidy</v>
          </cell>
          <cell r="C75">
            <v>2002</v>
          </cell>
          <cell r="D75">
            <v>3.6250058931608984</v>
          </cell>
          <cell r="E75">
            <v>2.4734768111548955</v>
          </cell>
          <cell r="F75">
            <v>2.5337769711635407</v>
          </cell>
          <cell r="G75">
            <v>3.2924129603541958</v>
          </cell>
          <cell r="H75">
            <v>3.6620142584596844</v>
          </cell>
          <cell r="I75">
            <v>3.8210241507165046</v>
          </cell>
          <cell r="J75">
            <v>3.415</v>
          </cell>
          <cell r="K75">
            <v>3.1753318032132523</v>
          </cell>
          <cell r="L75">
            <v>3.3223782491783687</v>
          </cell>
          <cell r="M75">
            <v>3.6772013516199564</v>
          </cell>
          <cell r="N75">
            <v>4.5869284935039172</v>
          </cell>
          <cell r="O75">
            <v>4.4140934283452102</v>
          </cell>
          <cell r="P75">
            <v>5.1264322402212565</v>
          </cell>
        </row>
        <row r="76">
          <cell r="A76">
            <v>3</v>
          </cell>
          <cell r="B76" t="str">
            <v>Leidy</v>
          </cell>
          <cell r="C76">
            <v>2003</v>
          </cell>
          <cell r="D76">
            <v>6.7795515777969442</v>
          </cell>
          <cell r="E76">
            <v>7.5860029571217353</v>
          </cell>
          <cell r="F76">
            <v>10.643320873499903</v>
          </cell>
          <cell r="G76">
            <v>14.970059880239521</v>
          </cell>
          <cell r="H76">
            <v>6.2010188087774303</v>
          </cell>
          <cell r="I76">
            <v>5.9409521947404444</v>
          </cell>
          <cell r="J76">
            <v>5.3102814634146345</v>
          </cell>
          <cell r="K76">
            <v>5.8182131438029412</v>
          </cell>
          <cell r="L76">
            <v>5.1077322386319484</v>
          </cell>
          <cell r="M76">
            <v>4.7454451134380449</v>
          </cell>
          <cell r="N76">
            <v>4.7743738920069667</v>
          </cell>
          <cell r="O76">
            <v>5.0982763615295479</v>
          </cell>
          <cell r="P76">
            <v>5.1589420063602196</v>
          </cell>
        </row>
        <row r="77">
          <cell r="A77">
            <v>3</v>
          </cell>
          <cell r="B77" t="str">
            <v>Leidy</v>
          </cell>
          <cell r="C77">
            <v>2004</v>
          </cell>
          <cell r="D77">
            <v>4.8519047596401412</v>
          </cell>
          <cell r="E77">
            <v>5.9094929223963844</v>
          </cell>
          <cell r="F77">
            <v>5.9553269769673705</v>
          </cell>
          <cell r="G77">
            <v>5.0644319287492809</v>
          </cell>
          <cell r="H77">
            <v>4.4581543343209402</v>
          </cell>
          <cell r="I77">
            <v>4.9897106914639968</v>
          </cell>
          <cell r="J77">
            <v>4.6033385303636019</v>
          </cell>
          <cell r="K77">
            <v>4.9865101633738602</v>
          </cell>
          <cell r="L77">
            <v>4.6139995639397098</v>
          </cell>
          <cell r="M77">
            <v>4.2847418219657554</v>
          </cell>
          <cell r="N77">
            <v>4.2000601529311812</v>
          </cell>
          <cell r="O77">
            <v>4.5357309844559577</v>
          </cell>
          <cell r="P77">
            <v>4.6213590447536665</v>
          </cell>
        </row>
        <row r="78">
          <cell r="A78">
            <v>3</v>
          </cell>
          <cell r="B78" t="str">
            <v>Leidy</v>
          </cell>
          <cell r="C78">
            <v>2005</v>
          </cell>
          <cell r="D78">
            <v>5.3194383633530968</v>
          </cell>
          <cell r="E78">
            <v>5.353781274040716</v>
          </cell>
          <cell r="F78">
            <v>5.4697991292134827</v>
          </cell>
          <cell r="G78">
            <v>4.7976496870036431</v>
          </cell>
          <cell r="H78">
            <v>5.559920701230884</v>
          </cell>
          <cell r="I78">
            <v>5.75380819763655</v>
          </cell>
          <cell r="J78">
            <v>5.3335733958584832</v>
          </cell>
          <cell r="K78">
            <v>5.5323003892132334</v>
          </cell>
          <cell r="L78">
            <v>5.0673862110422636</v>
          </cell>
          <cell r="M78">
            <v>5.2114167497231456</v>
          </cell>
          <cell r="N78">
            <v>5.053708491434886</v>
          </cell>
          <cell r="O78">
            <v>5.3087995772447387</v>
          </cell>
          <cell r="P78">
            <v>5.3911165565951196</v>
          </cell>
        </row>
        <row r="79">
          <cell r="A79">
            <v>3</v>
          </cell>
          <cell r="B79" t="str">
            <v>Leidy</v>
          </cell>
          <cell r="C79">
            <v>2006</v>
          </cell>
          <cell r="D79">
            <v>5.9427253109401805</v>
          </cell>
          <cell r="E79">
            <v>6.0915999084668195</v>
          </cell>
          <cell r="F79">
            <v>6.1995958253402765</v>
          </cell>
          <cell r="G79">
            <v>5.4798205834092979</v>
          </cell>
          <cell r="H79">
            <v>5.4987799235877386</v>
          </cell>
          <cell r="I79">
            <v>6.2206725580973137</v>
          </cell>
          <cell r="J79">
            <v>5.8756355952165258</v>
          </cell>
          <cell r="K79">
            <v>6.0620762408462161</v>
          </cell>
          <cell r="L79">
            <v>5.7782531125947303</v>
          </cell>
          <cell r="M79">
            <v>6.0397936526514808</v>
          </cell>
          <cell r="N79">
            <v>5.8454510917422944</v>
          </cell>
          <cell r="O79">
            <v>6.0783369350789105</v>
          </cell>
          <cell r="P79">
            <v>6.1426883042505596</v>
          </cell>
        </row>
        <row r="80">
          <cell r="A80">
            <v>3</v>
          </cell>
          <cell r="B80" t="str">
            <v>Leidy</v>
          </cell>
          <cell r="C80">
            <v>2007</v>
          </cell>
          <cell r="D80">
            <v>6.0027421107617585</v>
          </cell>
          <cell r="E80">
            <v>6.7446606090373287</v>
          </cell>
          <cell r="F80">
            <v>6.7892689243382938</v>
          </cell>
          <cell r="G80">
            <v>6.0745301494130199</v>
          </cell>
          <cell r="H80">
            <v>5.6005274849130284</v>
          </cell>
          <cell r="I80">
            <v>6.1109635783879535</v>
          </cell>
          <cell r="J80">
            <v>5.8368420982853104</v>
          </cell>
          <cell r="K80">
            <v>6.193131595660228</v>
          </cell>
          <cell r="L80">
            <v>5.9873720359123306</v>
          </cell>
          <cell r="M80">
            <v>5.9002846802529865</v>
          </cell>
          <cell r="N80">
            <v>5.0807892969845723</v>
          </cell>
          <cell r="O80">
            <v>5.8320085031930713</v>
          </cell>
          <cell r="P80">
            <v>5.8825263727629862</v>
          </cell>
        </row>
        <row r="81">
          <cell r="A81">
            <v>3</v>
          </cell>
          <cell r="B81" t="str">
            <v>Leidy</v>
          </cell>
          <cell r="C81">
            <v>2008</v>
          </cell>
          <cell r="D81">
            <v>5.6856332067803592</v>
          </cell>
          <cell r="E81">
            <v>6.443185520125458</v>
          </cell>
          <cell r="F81">
            <v>6.4830699504390932</v>
          </cell>
          <cell r="G81">
            <v>5.7513847475273296</v>
          </cell>
          <cell r="H81">
            <v>5.5078904926833498</v>
          </cell>
          <cell r="I81">
            <v>6.010468288257151</v>
          </cell>
          <cell r="J81">
            <v>5.1434177804604637</v>
          </cell>
          <cell r="K81">
            <v>5.5565525428104303</v>
          </cell>
          <cell r="L81">
            <v>5.4254721940747102</v>
          </cell>
          <cell r="M81">
            <v>5.444007112863142</v>
          </cell>
          <cell r="N81">
            <v>5.2688087146155818</v>
          </cell>
          <cell r="O81">
            <v>5.5396414781940777</v>
          </cell>
          <cell r="P81">
            <v>5.6536996593135171</v>
          </cell>
        </row>
        <row r="82">
          <cell r="A82">
            <v>3</v>
          </cell>
          <cell r="B82" t="str">
            <v>Leidy</v>
          </cell>
          <cell r="C82">
            <v>2009</v>
          </cell>
          <cell r="D82">
            <v>5.3917056738166877</v>
          </cell>
          <cell r="E82">
            <v>6.2372514577135565</v>
          </cell>
          <cell r="F82">
            <v>6.2239080831212892</v>
          </cell>
          <cell r="G82">
            <v>5.4962652332176418</v>
          </cell>
          <cell r="H82">
            <v>4.8874070028721075</v>
          </cell>
          <cell r="I82">
            <v>4.8844309897150575</v>
          </cell>
          <cell r="J82">
            <v>5.1694978379742569</v>
          </cell>
          <cell r="K82">
            <v>5.5664812274368236</v>
          </cell>
          <cell r="L82">
            <v>5.4353219103477173</v>
          </cell>
          <cell r="M82">
            <v>5.1546769333667752</v>
          </cell>
          <cell r="N82">
            <v>4.9327842136003337</v>
          </cell>
          <cell r="O82">
            <v>5.3132552456286426</v>
          </cell>
          <cell r="P82">
            <v>5.3991879508060494</v>
          </cell>
        </row>
        <row r="83">
          <cell r="A83">
            <v>3</v>
          </cell>
          <cell r="B83" t="str">
            <v>Leidy</v>
          </cell>
          <cell r="C83">
            <v>2010</v>
          </cell>
          <cell r="D83">
            <v>6.0547082917774739</v>
          </cell>
          <cell r="E83">
            <v>6.0626076865671648</v>
          </cell>
          <cell r="F83">
            <v>6.0649742717643171</v>
          </cell>
          <cell r="G83">
            <v>5.4209291849037902</v>
          </cell>
          <cell r="H83">
            <v>6.2686108950057688</v>
          </cell>
          <cell r="I83">
            <v>6.4414802286372232</v>
          </cell>
          <cell r="J83">
            <v>5.7974714297439265</v>
          </cell>
          <cell r="K83">
            <v>6.1767507576378078</v>
          </cell>
          <cell r="L83">
            <v>6.2283927666530445</v>
          </cell>
          <cell r="M83">
            <v>6.1727636185659511</v>
          </cell>
          <cell r="N83">
            <v>5.6356619586453922</v>
          </cell>
          <cell r="O83">
            <v>6.1482853614947199</v>
          </cell>
          <cell r="P83">
            <v>6.2385713417105793</v>
          </cell>
        </row>
        <row r="84">
          <cell r="A84">
            <v>3</v>
          </cell>
          <cell r="B84" t="str">
            <v>Leidy</v>
          </cell>
          <cell r="C84">
            <v>2011</v>
          </cell>
          <cell r="D84">
            <v>6.2135313285815101</v>
          </cell>
          <cell r="E84">
            <v>6.8553094895235018</v>
          </cell>
          <cell r="F84">
            <v>6.8819052882286451</v>
          </cell>
          <cell r="G84">
            <v>6.2391587657106022</v>
          </cell>
          <cell r="H84">
            <v>6.3123821580767068</v>
          </cell>
          <cell r="I84">
            <v>6.1134118350316946</v>
          </cell>
          <cell r="J84">
            <v>5.6831137961406037</v>
          </cell>
          <cell r="K84">
            <v>6.1375614751478347</v>
          </cell>
          <cell r="L84">
            <v>6.0196611434494853</v>
          </cell>
          <cell r="M84">
            <v>6.2675848957504376</v>
          </cell>
          <cell r="N84">
            <v>5.7070338575172732</v>
          </cell>
          <cell r="O84">
            <v>6.1358402440957365</v>
          </cell>
          <cell r="P84">
            <v>6.2094129943056</v>
          </cell>
        </row>
        <row r="85">
          <cell r="A85">
            <v>3</v>
          </cell>
          <cell r="B85" t="str">
            <v>Leidy</v>
          </cell>
          <cell r="C85">
            <v>2012</v>
          </cell>
          <cell r="D85">
            <v>6.2548649040327762</v>
          </cell>
          <cell r="E85">
            <v>6.8487935753749012</v>
          </cell>
          <cell r="F85">
            <v>6.9248127205419028</v>
          </cell>
          <cell r="G85">
            <v>6.1443567206414089</v>
          </cell>
          <cell r="H85">
            <v>5.7981083620960154</v>
          </cell>
          <cell r="I85">
            <v>6.3707736574291518</v>
          </cell>
          <cell r="J85">
            <v>5.9425496211233497</v>
          </cell>
          <cell r="K85">
            <v>6.3452210571450847</v>
          </cell>
          <cell r="L85">
            <v>6.0866572551155365</v>
          </cell>
          <cell r="M85">
            <v>6.1764930434782608</v>
          </cell>
          <cell r="N85">
            <v>5.9028176584534329</v>
          </cell>
          <cell r="O85">
            <v>6.1973882248337713</v>
          </cell>
          <cell r="P85">
            <v>6.3204069521604946</v>
          </cell>
        </row>
        <row r="86">
          <cell r="A86">
            <v>3</v>
          </cell>
          <cell r="B86" t="str">
            <v>Leidy</v>
          </cell>
          <cell r="C86">
            <v>2013</v>
          </cell>
          <cell r="D86">
            <v>5.3771308709999452</v>
          </cell>
          <cell r="E86">
            <v>6.9684999691975973</v>
          </cell>
          <cell r="F86">
            <v>6.9376940756108816</v>
          </cell>
          <cell r="G86">
            <v>6.2366214340490789</v>
          </cell>
          <cell r="H86">
            <v>4.8468047374866066</v>
          </cell>
          <cell r="I86">
            <v>4.7531540858408432</v>
          </cell>
          <cell r="J86">
            <v>4.9077148997789797</v>
          </cell>
          <cell r="K86">
            <v>5.2487435579555832</v>
          </cell>
          <cell r="L86">
            <v>5.2096848576850103</v>
          </cell>
          <cell r="M86">
            <v>4.9121163838812301</v>
          </cell>
          <cell r="N86">
            <v>4.4146702494331072</v>
          </cell>
          <cell r="O86">
            <v>4.9766351463488236</v>
          </cell>
          <cell r="P86">
            <v>5.113231054731612</v>
          </cell>
        </row>
        <row r="87">
          <cell r="A87">
            <v>3</v>
          </cell>
          <cell r="B87" t="str">
            <v>Leidy</v>
          </cell>
          <cell r="C87">
            <v>2014</v>
          </cell>
          <cell r="D87">
            <v>5.1455099887874693</v>
          </cell>
          <cell r="E87">
            <v>5.9722669070693417</v>
          </cell>
          <cell r="F87">
            <v>5.9957713600239915</v>
          </cell>
          <cell r="G87">
            <v>5.1333621081768532</v>
          </cell>
          <cell r="H87">
            <v>5.3139736747797528</v>
          </cell>
          <cell r="I87">
            <v>5.1865484911705533</v>
          </cell>
          <cell r="J87">
            <v>4.6812104171313855</v>
          </cell>
          <cell r="K87">
            <v>4.8871693922979897</v>
          </cell>
          <cell r="L87">
            <v>4.9033354931872033</v>
          </cell>
          <cell r="M87">
            <v>4.9192038353532368</v>
          </cell>
          <cell r="N87">
            <v>4.7939634660766961</v>
          </cell>
          <cell r="O87">
            <v>4.7656837933318608</v>
          </cell>
          <cell r="P87">
            <v>5.1936309268507639</v>
          </cell>
        </row>
        <row r="88">
          <cell r="A88">
            <v>3</v>
          </cell>
          <cell r="B88" t="str">
            <v>Leidy</v>
          </cell>
          <cell r="C88">
            <v>2015</v>
          </cell>
          <cell r="D88">
            <v>5.7124984054505576</v>
          </cell>
          <cell r="E88">
            <v>6.0809898123717385</v>
          </cell>
          <cell r="F88">
            <v>6.2129680977108173</v>
          </cell>
          <cell r="G88">
            <v>5.421564591240875</v>
          </cell>
          <cell r="H88">
            <v>5.7239334061771565</v>
          </cell>
          <cell r="I88">
            <v>5.69094727774951</v>
          </cell>
          <cell r="J88">
            <v>5.4624433514689876</v>
          </cell>
          <cell r="K88">
            <v>5.6961778035184247</v>
          </cell>
          <cell r="L88">
            <v>5.5719432451957811</v>
          </cell>
          <cell r="M88">
            <v>5.7288136193222785</v>
          </cell>
          <cell r="N88">
            <v>5.4095934959349599</v>
          </cell>
          <cell r="O88">
            <v>5.6907012421022394</v>
          </cell>
          <cell r="P88">
            <v>5.8599049226139295</v>
          </cell>
        </row>
        <row r="89">
          <cell r="A89">
            <v>3</v>
          </cell>
          <cell r="B89" t="str">
            <v>Leidy</v>
          </cell>
          <cell r="C89">
            <v>2016</v>
          </cell>
          <cell r="D89">
            <v>5.9379639246083258</v>
          </cell>
          <cell r="E89">
            <v>6.6544785412942442</v>
          </cell>
          <cell r="F89">
            <v>6.7780471742543176</v>
          </cell>
          <cell r="G89">
            <v>5.9847567827387298</v>
          </cell>
          <cell r="H89">
            <v>5.7761150167010165</v>
          </cell>
          <cell r="I89">
            <v>6.0228244592582092</v>
          </cell>
          <cell r="J89">
            <v>5.5814373106864821</v>
          </cell>
          <cell r="K89">
            <v>5.7918149668032219</v>
          </cell>
          <cell r="L89">
            <v>5.879494727939103</v>
          </cell>
          <cell r="M89">
            <v>5.7428895969613842</v>
          </cell>
          <cell r="N89">
            <v>5.3256262108662078</v>
          </cell>
          <cell r="O89">
            <v>5.7661107943401522</v>
          </cell>
          <cell r="P89">
            <v>5.951971513456833</v>
          </cell>
        </row>
        <row r="90">
          <cell r="A90">
            <v>3</v>
          </cell>
          <cell r="B90" t="str">
            <v>Leidy</v>
          </cell>
          <cell r="C90">
            <v>2017</v>
          </cell>
          <cell r="D90">
            <v>6.4315561640396828</v>
          </cell>
          <cell r="E90">
            <v>6.7962410980884611</v>
          </cell>
          <cell r="F90">
            <v>6.8717223459798111</v>
          </cell>
          <cell r="G90">
            <v>6.2365198277059886</v>
          </cell>
          <cell r="H90">
            <v>6.4611176315607022</v>
          </cell>
          <cell r="I90">
            <v>6.5453155320326557</v>
          </cell>
          <cell r="J90">
            <v>6.3150610094593658</v>
          </cell>
          <cell r="K90">
            <v>6.6662206022186998</v>
          </cell>
          <cell r="L90">
            <v>6.2702229457470953</v>
          </cell>
          <cell r="M90">
            <v>6.4323449392712551</v>
          </cell>
          <cell r="N90">
            <v>5.8247559884955145</v>
          </cell>
          <cell r="O90">
            <v>6.2914218903772543</v>
          </cell>
          <cell r="P90">
            <v>6.4677301575393855</v>
          </cell>
        </row>
        <row r="91">
          <cell r="A91">
            <v>3</v>
          </cell>
          <cell r="B91" t="str">
            <v>Leidy</v>
          </cell>
          <cell r="C91">
            <v>2018</v>
          </cell>
          <cell r="D91">
            <v>6.5617931820184561</v>
          </cell>
          <cell r="E91">
            <v>7.1496435649629078</v>
          </cell>
          <cell r="F91">
            <v>7.2584148067649261</v>
          </cell>
          <cell r="G91">
            <v>6.5350851362342421</v>
          </cell>
          <cell r="H91">
            <v>6.2549225175865804</v>
          </cell>
          <cell r="I91">
            <v>6.7479738018090991</v>
          </cell>
          <cell r="J91">
            <v>6.3767673223307515</v>
          </cell>
          <cell r="K91">
            <v>6.5762708994353325</v>
          </cell>
          <cell r="L91">
            <v>6.2836365557493625</v>
          </cell>
          <cell r="M91">
            <v>6.37401776795876</v>
          </cell>
          <cell r="N91">
            <v>6.1767243987172638</v>
          </cell>
          <cell r="O91">
            <v>6.3923257017134478</v>
          </cell>
          <cell r="P91">
            <v>6.6157357109588135</v>
          </cell>
        </row>
        <row r="92">
          <cell r="A92">
            <v>3</v>
          </cell>
          <cell r="B92" t="str">
            <v>Leidy</v>
          </cell>
          <cell r="C92">
            <v>2019</v>
          </cell>
          <cell r="D92">
            <v>6.7756274010727573</v>
          </cell>
          <cell r="E92">
            <v>7.3053143748755067</v>
          </cell>
          <cell r="F92">
            <v>7.3516644182348259</v>
          </cell>
          <cell r="G92">
            <v>6.8010236741171806</v>
          </cell>
          <cell r="H92">
            <v>6.8002590774104137</v>
          </cell>
          <cell r="I92">
            <v>6.9159010339150484</v>
          </cell>
          <cell r="J92">
            <v>6.6949679547844374</v>
          </cell>
          <cell r="K92">
            <v>6.8017770512231914</v>
          </cell>
          <cell r="L92">
            <v>6.5878866876104452</v>
          </cell>
          <cell r="M92">
            <v>6.6361526418914512</v>
          </cell>
          <cell r="N92">
            <v>6.1420986768348316</v>
          </cell>
          <cell r="O92">
            <v>6.5602550835881086</v>
          </cell>
          <cell r="P92">
            <v>6.7102281383876416</v>
          </cell>
        </row>
        <row r="93">
          <cell r="A93">
            <v>3</v>
          </cell>
          <cell r="B93" t="str">
            <v>Leidy</v>
          </cell>
          <cell r="C93">
            <v>2020</v>
          </cell>
          <cell r="D93">
            <v>6.5748413209747056</v>
          </cell>
          <cell r="E93">
            <v>7.2732667940662044</v>
          </cell>
          <cell r="F93">
            <v>7.3764224075510727</v>
          </cell>
          <cell r="G93">
            <v>6.6895157032258066</v>
          </cell>
          <cell r="H93">
            <v>6.7683746088971866</v>
          </cell>
          <cell r="I93">
            <v>6.862370091236186</v>
          </cell>
          <cell r="J93">
            <v>6.2481088484226728</v>
          </cell>
          <cell r="K93">
            <v>6.4290374624096227</v>
          </cell>
          <cell r="L93">
            <v>5.985661503096865</v>
          </cell>
          <cell r="M93">
            <v>6.3932385394761999</v>
          </cell>
          <cell r="N93">
            <v>6.08725560572337</v>
          </cell>
          <cell r="O93">
            <v>6.2680125333164103</v>
          </cell>
          <cell r="P93">
            <v>6.5168317542748575</v>
          </cell>
        </row>
        <row r="94">
          <cell r="A94">
            <v>3</v>
          </cell>
          <cell r="B94" t="str">
            <v>Leidy</v>
          </cell>
          <cell r="C94">
            <v>2021</v>
          </cell>
          <cell r="D94">
            <v>6.8041445417161306</v>
          </cell>
          <cell r="E94">
            <v>7.1121368916698264</v>
          </cell>
          <cell r="F94">
            <v>7.1940018228838145</v>
          </cell>
          <cell r="G94">
            <v>6.6566786555045008</v>
          </cell>
          <cell r="H94">
            <v>6.6110182549155097</v>
          </cell>
          <cell r="I94">
            <v>6.834719727933801</v>
          </cell>
          <cell r="J94">
            <v>6.7963977228651853</v>
          </cell>
          <cell r="K94">
            <v>7.0127373681253511</v>
          </cell>
          <cell r="L94">
            <v>6.6925552641415402</v>
          </cell>
          <cell r="M94">
            <v>6.7407488778364932</v>
          </cell>
          <cell r="N94">
            <v>6.4194956756421391</v>
          </cell>
          <cell r="O94">
            <v>6.7107790737989097</v>
          </cell>
          <cell r="P94">
            <v>6.8684651652764908</v>
          </cell>
        </row>
        <row r="95">
          <cell r="A95">
            <v>3</v>
          </cell>
          <cell r="B95" t="str">
            <v>Leidy</v>
          </cell>
          <cell r="C95">
            <v>2022</v>
          </cell>
          <cell r="D95">
            <v>6.7057852248294445</v>
          </cell>
          <cell r="E95">
            <v>7.3869966950302137</v>
          </cell>
          <cell r="F95">
            <v>7.4570953910528575</v>
          </cell>
          <cell r="G95">
            <v>6.8917724699091139</v>
          </cell>
          <cell r="H95">
            <v>6.6808258058585608</v>
          </cell>
          <cell r="I95">
            <v>6.8791357470491095</v>
          </cell>
          <cell r="J95">
            <v>6.5743860717773437</v>
          </cell>
          <cell r="K95">
            <v>6.6992312461932029</v>
          </cell>
          <cell r="L95">
            <v>6.4016547985169883</v>
          </cell>
          <cell r="M95">
            <v>6.391143974040153</v>
          </cell>
          <cell r="N95">
            <v>6.0864917317353671</v>
          </cell>
          <cell r="O95">
            <v>6.3964544790093631</v>
          </cell>
          <cell r="P95">
            <v>6.6242342877810598</v>
          </cell>
        </row>
        <row r="96">
          <cell r="A96">
            <v>3</v>
          </cell>
          <cell r="B96" t="str">
            <v>Leidy</v>
          </cell>
          <cell r="C96">
            <v>2023</v>
          </cell>
          <cell r="D96">
            <v>7.0882835821382351</v>
          </cell>
          <cell r="E96">
            <v>7.2353466915303173</v>
          </cell>
          <cell r="F96">
            <v>7.2873290310961707</v>
          </cell>
          <cell r="G96">
            <v>6.9324944704049845</v>
          </cell>
          <cell r="H96">
            <v>7.3681624297500896</v>
          </cell>
          <cell r="I96">
            <v>7.2778615834377431</v>
          </cell>
          <cell r="J96">
            <v>6.98693765406371</v>
          </cell>
          <cell r="K96">
            <v>7.0896033513577743</v>
          </cell>
          <cell r="L96">
            <v>6.8703988139714172</v>
          </cell>
          <cell r="M96">
            <v>7.0443922002603854</v>
          </cell>
          <cell r="N96">
            <v>6.8110010865713955</v>
          </cell>
          <cell r="O96">
            <v>7.0124270670045377</v>
          </cell>
          <cell r="P96">
            <v>7.1434486062103035</v>
          </cell>
        </row>
        <row r="97">
          <cell r="A97">
            <v>3</v>
          </cell>
          <cell r="B97" t="str">
            <v>Leidy</v>
          </cell>
          <cell r="C97">
            <v>2024</v>
          </cell>
          <cell r="D97">
            <v>7.1457259988495849</v>
          </cell>
          <cell r="E97">
            <v>7.6312809026351314</v>
          </cell>
          <cell r="F97">
            <v>7.6791197610401785</v>
          </cell>
          <cell r="G97">
            <v>7.2939801975568415</v>
          </cell>
          <cell r="H97">
            <v>7.0294596383785368</v>
          </cell>
          <cell r="I97">
            <v>7.2181987834691501</v>
          </cell>
          <cell r="J97">
            <v>6.9643497589311645</v>
          </cell>
          <cell r="K97">
            <v>7.0860664</v>
          </cell>
          <cell r="L97">
            <v>6.8675565519236335</v>
          </cell>
          <cell r="M97">
            <v>6.8811807632353785</v>
          </cell>
          <cell r="N97">
            <v>6.9346179822539753</v>
          </cell>
          <cell r="O97">
            <v>6.9987313534958595</v>
          </cell>
          <cell r="P97">
            <v>7.16416989327519</v>
          </cell>
        </row>
        <row r="98">
          <cell r="A98">
            <v>3</v>
          </cell>
          <cell r="B98" t="str">
            <v>Leidy</v>
          </cell>
          <cell r="C98">
            <v>2025</v>
          </cell>
          <cell r="D98">
            <v>7.4330397564268003</v>
          </cell>
          <cell r="E98">
            <v>7.6691335547411823</v>
          </cell>
          <cell r="F98">
            <v>7.756841085714286</v>
          </cell>
          <cell r="G98">
            <v>7.4923527741346865</v>
          </cell>
          <cell r="H98">
            <v>7.5041601263301647</v>
          </cell>
          <cell r="I98">
            <v>7.4909323300584933</v>
          </cell>
          <cell r="J98">
            <v>7.3498461433833944</v>
          </cell>
          <cell r="K98">
            <v>7.495780883434195</v>
          </cell>
          <cell r="L98">
            <v>7.3266889541118694</v>
          </cell>
          <cell r="M98">
            <v>7.2669865157147679</v>
          </cell>
          <cell r="N98">
            <v>7.0626645081506467</v>
          </cell>
          <cell r="O98">
            <v>7.3234423426455741</v>
          </cell>
          <cell r="P98">
            <v>7.4576478587023454</v>
          </cell>
        </row>
        <row r="99">
          <cell r="A99">
            <v>3</v>
          </cell>
          <cell r="B99" t="str">
            <v>Leidy</v>
          </cell>
          <cell r="C99">
            <v>2026</v>
          </cell>
          <cell r="D99">
            <v>7.791073422813473</v>
          </cell>
          <cell r="E99">
            <v>7.758946139664805</v>
          </cell>
          <cell r="F99">
            <v>7.5875558733344484</v>
          </cell>
          <cell r="G99">
            <v>8.0197444784422807</v>
          </cell>
          <cell r="H99">
            <v>8.0919474461470138</v>
          </cell>
          <cell r="I99">
            <v>8.0396949138456435</v>
          </cell>
          <cell r="J99">
            <v>7.6871135685060263</v>
          </cell>
          <cell r="K99">
            <v>7.8052923688131104</v>
          </cell>
          <cell r="L99">
            <v>7.6122449008810573</v>
          </cell>
          <cell r="M99">
            <v>7.6597672858163426</v>
          </cell>
          <cell r="N99">
            <v>7.6135937373183449</v>
          </cell>
          <cell r="O99">
            <v>7.7324002572241683</v>
          </cell>
          <cell r="P99">
            <v>7.8845801037684327</v>
          </cell>
        </row>
        <row r="100">
          <cell r="A100">
            <v>3</v>
          </cell>
          <cell r="B100" t="str">
            <v>Leidy</v>
          </cell>
          <cell r="C100">
            <v>2027</v>
          </cell>
          <cell r="D100">
            <v>7.5838917872413267</v>
          </cell>
          <cell r="E100">
            <v>7.9948625790276866</v>
          </cell>
          <cell r="F100">
            <v>7.7759797400195803</v>
          </cell>
          <cell r="G100">
            <v>7.8561719496309159</v>
          </cell>
          <cell r="H100">
            <v>7.5025469667424982</v>
          </cell>
          <cell r="I100">
            <v>7.5662604162162159</v>
          </cell>
          <cell r="J100">
            <v>7.4253826366039153</v>
          </cell>
          <cell r="K100">
            <v>7.685788684932982</v>
          </cell>
          <cell r="L100">
            <v>7.4053941606231541</v>
          </cell>
          <cell r="M100">
            <v>7.3618269929770008</v>
          </cell>
          <cell r="N100">
            <v>7.372864924295115</v>
          </cell>
          <cell r="O100">
            <v>7.4648448021784395</v>
          </cell>
          <cell r="P100">
            <v>7.5947775936484252</v>
          </cell>
        </row>
        <row r="101">
          <cell r="A101">
            <v>3</v>
          </cell>
          <cell r="B101" t="str">
            <v>Leidy</v>
          </cell>
          <cell r="C101">
            <v>2028</v>
          </cell>
          <cell r="D101">
            <v>7.8843864762905236</v>
          </cell>
          <cell r="E101">
            <v>7.8103155960863546</v>
          </cell>
          <cell r="F101">
            <v>7.588719558527008</v>
          </cell>
          <cell r="G101">
            <v>8.1224651204659786</v>
          </cell>
          <cell r="H101">
            <v>8.0393154671316847</v>
          </cell>
          <cell r="I101">
            <v>8.1401547961820384</v>
          </cell>
          <cell r="J101">
            <v>7.8810164245868863</v>
          </cell>
          <cell r="K101">
            <v>8.090345486056405</v>
          </cell>
          <cell r="L101">
            <v>7.8397512578616348</v>
          </cell>
          <cell r="M101">
            <v>7.737547115434908</v>
          </cell>
          <cell r="N101">
            <v>7.5927831715210354</v>
          </cell>
          <cell r="O101">
            <v>7.8129533260405273</v>
          </cell>
          <cell r="P101">
            <v>7.957270395591828</v>
          </cell>
        </row>
        <row r="102">
          <cell r="A102">
            <v>3</v>
          </cell>
          <cell r="B102" t="str">
            <v>Leidy</v>
          </cell>
          <cell r="C102">
            <v>2029</v>
          </cell>
          <cell r="D102">
            <v>8.4221013680229948</v>
          </cell>
          <cell r="E102">
            <v>8.1909853037298337</v>
          </cell>
          <cell r="F102">
            <v>7.8884237718072168</v>
          </cell>
          <cell r="G102">
            <v>8.1276147078576226</v>
          </cell>
          <cell r="H102">
            <v>8.9679651080063927</v>
          </cell>
          <cell r="I102">
            <v>8.7182318516231927</v>
          </cell>
          <cell r="J102">
            <v>8.322339297633107</v>
          </cell>
          <cell r="K102">
            <v>8.5064415483937079</v>
          </cell>
          <cell r="L102">
            <v>8.2311803650866686</v>
          </cell>
          <cell r="M102">
            <v>8.4562333826606118</v>
          </cell>
          <cell r="N102">
            <v>8.5120105413250506</v>
          </cell>
          <cell r="O102">
            <v>8.4953835188290885</v>
          </cell>
          <cell r="P102">
            <v>8.648407019323427</v>
          </cell>
        </row>
        <row r="103">
          <cell r="A103">
            <v>3</v>
          </cell>
          <cell r="B103" t="str">
            <v>Leidy</v>
          </cell>
          <cell r="C103">
            <v>2030</v>
          </cell>
          <cell r="D103">
            <v>8.9317195681960584</v>
          </cell>
          <cell r="E103">
            <v>8.7518319601194392</v>
          </cell>
          <cell r="F103">
            <v>8.3261531060606053</v>
          </cell>
          <cell r="G103">
            <v>8.7795569578146271</v>
          </cell>
          <cell r="H103">
            <v>9.1245753948294936</v>
          </cell>
          <cell r="I103">
            <v>9.1838205440947647</v>
          </cell>
          <cell r="J103">
            <v>8.9189696904427986</v>
          </cell>
          <cell r="K103">
            <v>9.1780750062484362</v>
          </cell>
          <cell r="L103">
            <v>8.8628311234161448</v>
          </cell>
          <cell r="M103">
            <v>8.7997552247722393</v>
          </cell>
          <cell r="N103">
            <v>9.0488584807233714</v>
          </cell>
          <cell r="O103">
            <v>9.0164843621399182</v>
          </cell>
          <cell r="P103">
            <v>9.1897229676908605</v>
          </cell>
        </row>
        <row r="104">
          <cell r="A104">
            <v>4</v>
          </cell>
          <cell r="B104" t="str">
            <v>Atlanta</v>
          </cell>
          <cell r="C104">
            <v>1997</v>
          </cell>
          <cell r="D104">
            <v>2.8570038188788978</v>
          </cell>
          <cell r="E104">
            <v>3.9144845873384155</v>
          </cell>
          <cell r="F104">
            <v>2.5851239669421489</v>
          </cell>
          <cell r="G104">
            <v>2.178076161127009</v>
          </cell>
          <cell r="H104">
            <v>2.3705901747444775</v>
          </cell>
          <cell r="I104">
            <v>2.6169045005488472</v>
          </cell>
          <cell r="J104">
            <v>2.5079504331615308</v>
          </cell>
          <cell r="K104">
            <v>2.5175284837861529</v>
          </cell>
          <cell r="L104">
            <v>2.7634891102112289</v>
          </cell>
          <cell r="M104">
            <v>3.2222100776041094</v>
          </cell>
          <cell r="N104">
            <v>3.5018011134155662</v>
          </cell>
          <cell r="O104">
            <v>3.4256432621020494</v>
          </cell>
          <cell r="P104">
            <v>2.6802439555652362</v>
          </cell>
        </row>
        <row r="105">
          <cell r="A105">
            <v>4</v>
          </cell>
          <cell r="B105" t="str">
            <v>Atlanta</v>
          </cell>
          <cell r="C105">
            <v>1998</v>
          </cell>
          <cell r="D105">
            <v>2.3626719340599003</v>
          </cell>
          <cell r="E105">
            <v>2.4262865847024262</v>
          </cell>
          <cell r="F105">
            <v>2.6394173279704312</v>
          </cell>
          <cell r="G105">
            <v>2.5233543341299152</v>
          </cell>
          <cell r="H105">
            <v>2.772470690403821</v>
          </cell>
          <cell r="I105">
            <v>2.4224343675417663</v>
          </cell>
          <cell r="J105">
            <v>2.4030335861321777</v>
          </cell>
          <cell r="K105">
            <v>2.4596905096850992</v>
          </cell>
          <cell r="L105">
            <v>2.0758590879619625</v>
          </cell>
          <cell r="M105">
            <v>2.199071575083666</v>
          </cell>
          <cell r="N105">
            <v>2.1583432207960302</v>
          </cell>
          <cell r="O105">
            <v>2.3973709729555006</v>
          </cell>
          <cell r="P105">
            <v>1.8747309513560051</v>
          </cell>
        </row>
        <row r="106">
          <cell r="A106">
            <v>4</v>
          </cell>
          <cell r="B106" t="str">
            <v>Atlanta</v>
          </cell>
          <cell r="C106">
            <v>1999</v>
          </cell>
          <cell r="D106">
            <v>2.5086511882893028</v>
          </cell>
          <cell r="E106">
            <v>2.089199355185384</v>
          </cell>
          <cell r="F106">
            <v>1.9815371404036068</v>
          </cell>
          <cell r="G106">
            <v>2.0010723860589814</v>
          </cell>
          <cell r="H106">
            <v>2.3516177415898865</v>
          </cell>
          <cell r="I106">
            <v>2.4917050198009201</v>
          </cell>
          <cell r="J106">
            <v>2.5277896536981617</v>
          </cell>
          <cell r="K106">
            <v>2.5643215543930822</v>
          </cell>
          <cell r="L106">
            <v>3.0614203454894433</v>
          </cell>
          <cell r="M106">
            <v>2.86246540344901</v>
          </cell>
          <cell r="N106">
            <v>2.9971304070570728</v>
          </cell>
          <cell r="O106">
            <v>2.555449432240263</v>
          </cell>
          <cell r="P106">
            <v>2.6201058201058203</v>
          </cell>
        </row>
        <row r="107">
          <cell r="A107">
            <v>4</v>
          </cell>
          <cell r="B107" t="str">
            <v>Atlanta</v>
          </cell>
          <cell r="C107">
            <v>2000</v>
          </cell>
          <cell r="D107">
            <v>4.6688925613907664</v>
          </cell>
          <cell r="E107">
            <v>2.7835813020998206</v>
          </cell>
          <cell r="F107">
            <v>3.0558770914448066</v>
          </cell>
          <cell r="G107">
            <v>3.0623818525519848</v>
          </cell>
          <cell r="H107">
            <v>3.3256472067917411</v>
          </cell>
          <cell r="I107">
            <v>3.8652296745840746</v>
          </cell>
          <cell r="J107">
            <v>4.6307322678366232</v>
          </cell>
          <cell r="K107">
            <v>4.3329508709711062</v>
          </cell>
          <cell r="L107">
            <v>4.679233493022287</v>
          </cell>
          <cell r="M107">
            <v>5.4418798086920361</v>
          </cell>
          <cell r="N107">
            <v>5.3841362126245853</v>
          </cell>
          <cell r="O107">
            <v>5.888877371203483</v>
          </cell>
          <cell r="P107">
            <v>9.5761835848666514</v>
          </cell>
        </row>
        <row r="108">
          <cell r="A108">
            <v>4</v>
          </cell>
          <cell r="B108" t="str">
            <v>Atlanta</v>
          </cell>
          <cell r="C108">
            <v>2001</v>
          </cell>
          <cell r="D108">
            <v>4.259948698315422</v>
          </cell>
          <cell r="E108">
            <v>9.1342482715921989</v>
          </cell>
          <cell r="F108">
            <v>6.0805521219612686</v>
          </cell>
          <cell r="G108">
            <v>5.5944055944055942</v>
          </cell>
          <cell r="H108">
            <v>5.5712965814598086</v>
          </cell>
          <cell r="I108">
            <v>4.4697202582231785</v>
          </cell>
          <cell r="J108">
            <v>3.9590792838874682</v>
          </cell>
          <cell r="K108">
            <v>3.2281454248366015</v>
          </cell>
          <cell r="L108">
            <v>3.1155061678050768</v>
          </cell>
          <cell r="M108">
            <v>2.337675554650926</v>
          </cell>
          <cell r="N108">
            <v>2.6198699715562781</v>
          </cell>
          <cell r="O108">
            <v>2.5152129817444218</v>
          </cell>
          <cell r="P108">
            <v>2.4936721676622455</v>
          </cell>
        </row>
        <row r="109">
          <cell r="A109">
            <v>4</v>
          </cell>
          <cell r="B109" t="str">
            <v>Atlanta</v>
          </cell>
          <cell r="C109">
            <v>2002</v>
          </cell>
          <cell r="D109">
            <v>3.5213088562587616</v>
          </cell>
          <cell r="E109">
            <v>2.4098211579266442</v>
          </cell>
          <cell r="F109">
            <v>2.4339584593668078</v>
          </cell>
          <cell r="G109">
            <v>3.1837391829341919</v>
          </cell>
          <cell r="H109">
            <v>3.5545737523847776</v>
          </cell>
          <cell r="I109">
            <v>3.7168052911113336</v>
          </cell>
          <cell r="J109">
            <v>3.3279999999999998</v>
          </cell>
          <cell r="K109">
            <v>3.1034826863586469</v>
          </cell>
          <cell r="L109">
            <v>3.2367294094213723</v>
          </cell>
          <cell r="M109">
            <v>3.5877559133373085</v>
          </cell>
          <cell r="N109">
            <v>4.4302290984825943</v>
          </cell>
          <cell r="O109">
            <v>4.2834520981789392</v>
          </cell>
          <cell r="P109">
            <v>4.9871592256025288</v>
          </cell>
        </row>
        <row r="110">
          <cell r="A110">
            <v>4</v>
          </cell>
          <cell r="B110" t="str">
            <v>Atlanta</v>
          </cell>
          <cell r="C110">
            <v>2003</v>
          </cell>
          <cell r="D110">
            <v>6.464187532734968</v>
          </cell>
          <cell r="E110">
            <v>7.1128634795465748</v>
          </cell>
          <cell r="F110">
            <v>9.9055675782018504</v>
          </cell>
          <cell r="G110">
            <v>13.20310199273584</v>
          </cell>
          <cell r="H110">
            <v>5.9463166144200637</v>
          </cell>
          <cell r="I110">
            <v>5.8285267377065209</v>
          </cell>
          <cell r="J110">
            <v>5.2598721268292685</v>
          </cell>
          <cell r="K110">
            <v>5.7637104371531507</v>
          </cell>
          <cell r="L110">
            <v>5.0602619704624958</v>
          </cell>
          <cell r="M110">
            <v>4.6984996703509792</v>
          </cell>
          <cell r="N110">
            <v>4.6982121830849621</v>
          </cell>
          <cell r="O110">
            <v>5.0050790169949781</v>
          </cell>
          <cell r="P110">
            <v>5.0882385853329479</v>
          </cell>
        </row>
        <row r="111">
          <cell r="A111">
            <v>4</v>
          </cell>
          <cell r="B111" t="str">
            <v>Atlanta</v>
          </cell>
          <cell r="C111">
            <v>2004</v>
          </cell>
          <cell r="D111">
            <v>4.7704123073765778</v>
          </cell>
          <cell r="E111">
            <v>5.8445666987210307</v>
          </cell>
          <cell r="F111">
            <v>5.7950751055662186</v>
          </cell>
          <cell r="G111">
            <v>4.9142517238077001</v>
          </cell>
          <cell r="H111">
            <v>4.3668511134473862</v>
          </cell>
          <cell r="I111">
            <v>4.9228818979494511</v>
          </cell>
          <cell r="J111">
            <v>4.5510318103940604</v>
          </cell>
          <cell r="K111">
            <v>4.9279492591185408</v>
          </cell>
          <cell r="L111">
            <v>4.5681015356905865</v>
          </cell>
          <cell r="M111">
            <v>4.2419652161574115</v>
          </cell>
          <cell r="N111">
            <v>4.1319015293118095</v>
          </cell>
          <cell r="O111">
            <v>4.4406213000471029</v>
          </cell>
          <cell r="P111">
            <v>4.539750498307634</v>
          </cell>
        </row>
        <row r="112">
          <cell r="A112">
            <v>4</v>
          </cell>
          <cell r="B112" t="str">
            <v>Atlanta</v>
          </cell>
          <cell r="C112">
            <v>2005</v>
          </cell>
          <cell r="D112">
            <v>5.2475372188132221</v>
          </cell>
          <cell r="E112">
            <v>5.3031832442067737</v>
          </cell>
          <cell r="F112">
            <v>5.3422478745318349</v>
          </cell>
          <cell r="G112">
            <v>4.694187386714006</v>
          </cell>
          <cell r="H112">
            <v>5.4711678571428575</v>
          </cell>
          <cell r="I112">
            <v>5.6908467200148882</v>
          </cell>
          <cell r="J112">
            <v>5.2808367350728949</v>
          </cell>
          <cell r="K112">
            <v>5.4782161245482346</v>
          </cell>
          <cell r="L112">
            <v>5.0208098122630167</v>
          </cell>
          <cell r="M112">
            <v>5.1607690107050583</v>
          </cell>
          <cell r="N112">
            <v>4.9835996592374281</v>
          </cell>
          <cell r="O112">
            <v>5.2258789909015713</v>
          </cell>
          <cell r="P112">
            <v>5.3187032104201064</v>
          </cell>
        </row>
        <row r="113">
          <cell r="A113">
            <v>4</v>
          </cell>
          <cell r="B113" t="str">
            <v>Atlanta</v>
          </cell>
          <cell r="C113">
            <v>2006</v>
          </cell>
          <cell r="D113">
            <v>5.8588118223668531</v>
          </cell>
          <cell r="E113">
            <v>6.0226313867276886</v>
          </cell>
          <cell r="F113">
            <v>6.0547529003379923</v>
          </cell>
          <cell r="G113">
            <v>5.3636717411121237</v>
          </cell>
          <cell r="H113">
            <v>5.3967496133903401</v>
          </cell>
          <cell r="I113">
            <v>6.1399945987654325</v>
          </cell>
          <cell r="J113">
            <v>5.8137729026997649</v>
          </cell>
          <cell r="K113">
            <v>5.9983138052617297</v>
          </cell>
          <cell r="L113">
            <v>5.7260667629014792</v>
          </cell>
          <cell r="M113">
            <v>5.9818522193211487</v>
          </cell>
          <cell r="N113">
            <v>5.769050139275766</v>
          </cell>
          <cell r="O113">
            <v>5.9802782370875178</v>
          </cell>
          <cell r="P113">
            <v>6.0586075615212529</v>
          </cell>
        </row>
        <row r="114">
          <cell r="A114">
            <v>4</v>
          </cell>
          <cell r="B114" t="str">
            <v>Atlanta</v>
          </cell>
          <cell r="C114">
            <v>2007</v>
          </cell>
          <cell r="D114">
            <v>5.9072386885454753</v>
          </cell>
          <cell r="E114">
            <v>6.6526449544561528</v>
          </cell>
          <cell r="F114">
            <v>6.6147922645040547</v>
          </cell>
          <cell r="G114">
            <v>5.9236244841693342</v>
          </cell>
          <cell r="H114">
            <v>5.4898827298544548</v>
          </cell>
          <cell r="I114">
            <v>6.028406093888397</v>
          </cell>
          <cell r="J114">
            <v>5.7761004949619945</v>
          </cell>
          <cell r="K114">
            <v>6.1122268589573965</v>
          </cell>
          <cell r="L114">
            <v>5.9372643341255165</v>
          </cell>
          <cell r="M114">
            <v>5.8449379919184814</v>
          </cell>
          <cell r="N114">
            <v>4.9988601244740529</v>
          </cell>
          <cell r="O114">
            <v>5.7213888461201989</v>
          </cell>
          <cell r="P114">
            <v>5.7867350851156703</v>
          </cell>
        </row>
        <row r="115">
          <cell r="A115">
            <v>4</v>
          </cell>
          <cell r="B115" t="str">
            <v>Atlanta</v>
          </cell>
          <cell r="C115">
            <v>2008</v>
          </cell>
          <cell r="D115">
            <v>5.5883287488564077</v>
          </cell>
          <cell r="E115">
            <v>6.3290720160306684</v>
          </cell>
          <cell r="F115">
            <v>6.2972759412225026</v>
          </cell>
          <cell r="G115">
            <v>5.6150247614089883</v>
          </cell>
          <cell r="H115">
            <v>5.3899116893237515</v>
          </cell>
          <cell r="I115">
            <v>5.9235115009072841</v>
          </cell>
          <cell r="J115">
            <v>5.0828078641027856</v>
          </cell>
          <cell r="K115">
            <v>5.5002901643576294</v>
          </cell>
          <cell r="L115">
            <v>5.3762766337483896</v>
          </cell>
          <cell r="M115">
            <v>5.3815692690033421</v>
          </cell>
          <cell r="N115">
            <v>5.1867686650132558</v>
          </cell>
          <cell r="O115">
            <v>5.4228927199795169</v>
          </cell>
          <cell r="P115">
            <v>5.5545437611787758</v>
          </cell>
        </row>
        <row r="116">
          <cell r="A116">
            <v>4</v>
          </cell>
          <cell r="B116" t="str">
            <v>Atlanta</v>
          </cell>
          <cell r="C116">
            <v>2009</v>
          </cell>
          <cell r="D116">
            <v>5.2914993983391598</v>
          </cell>
          <cell r="E116">
            <v>6.0842853718657022</v>
          </cell>
          <cell r="F116">
            <v>5.994049465648855</v>
          </cell>
          <cell r="G116">
            <v>5.3609241852196732</v>
          </cell>
          <cell r="H116">
            <v>4.7809296418313902</v>
          </cell>
          <cell r="I116">
            <v>4.8033922862923628</v>
          </cell>
          <cell r="J116">
            <v>5.1027483805838303</v>
          </cell>
          <cell r="K116">
            <v>5.4952412811686671</v>
          </cell>
          <cell r="L116">
            <v>5.3924507834101378</v>
          </cell>
          <cell r="M116">
            <v>5.0974479642170385</v>
          </cell>
          <cell r="N116">
            <v>4.86603239048811</v>
          </cell>
          <cell r="O116">
            <v>5.2061936303080767</v>
          </cell>
          <cell r="P116">
            <v>5.3142973990360645</v>
          </cell>
        </row>
        <row r="117">
          <cell r="A117">
            <v>4</v>
          </cell>
          <cell r="B117" t="str">
            <v>Atlanta</v>
          </cell>
          <cell r="C117">
            <v>2010</v>
          </cell>
          <cell r="D117">
            <v>5.9462819812528238</v>
          </cell>
          <cell r="E117">
            <v>5.9190414013266999</v>
          </cell>
          <cell r="F117">
            <v>5.8336903757034104</v>
          </cell>
          <cell r="G117">
            <v>5.2566905772565855</v>
          </cell>
          <cell r="H117">
            <v>6.1478281605406293</v>
          </cell>
          <cell r="I117">
            <v>6.3501134879513126</v>
          </cell>
          <cell r="J117">
            <v>5.7399232846355881</v>
          </cell>
          <cell r="K117">
            <v>6.103306527971168</v>
          </cell>
          <cell r="L117">
            <v>6.1811445443400084</v>
          </cell>
          <cell r="M117">
            <v>6.1110605759034176</v>
          </cell>
          <cell r="N117">
            <v>5.5520854444806256</v>
          </cell>
          <cell r="O117">
            <v>6.033749455727051</v>
          </cell>
          <cell r="P117">
            <v>6.1267499391974054</v>
          </cell>
        </row>
        <row r="118">
          <cell r="A118">
            <v>4</v>
          </cell>
          <cell r="B118" t="str">
            <v>Atlanta</v>
          </cell>
          <cell r="C118">
            <v>2011</v>
          </cell>
          <cell r="D118">
            <v>6.0968627641890301</v>
          </cell>
          <cell r="E118">
            <v>6.6876413720572776</v>
          </cell>
          <cell r="F118">
            <v>6.6312278621023735</v>
          </cell>
          <cell r="G118">
            <v>6.0759041089268448</v>
          </cell>
          <cell r="H118">
            <v>6.1944600225134678</v>
          </cell>
          <cell r="I118">
            <v>6.0189028484313569</v>
          </cell>
          <cell r="J118">
            <v>5.6234249419489153</v>
          </cell>
          <cell r="K118">
            <v>6.0714583985935748</v>
          </cell>
          <cell r="L118">
            <v>5.9475786699625228</v>
          </cell>
          <cell r="M118">
            <v>6.1904411984720671</v>
          </cell>
          <cell r="N118">
            <v>5.6158047097132862</v>
          </cell>
          <cell r="O118">
            <v>6.0082488746235541</v>
          </cell>
          <cell r="P118">
            <v>6.097260162923126</v>
          </cell>
        </row>
        <row r="119">
          <cell r="A119">
            <v>4</v>
          </cell>
          <cell r="B119" t="str">
            <v>Atlanta</v>
          </cell>
          <cell r="C119">
            <v>2012</v>
          </cell>
          <cell r="D119">
            <v>6.1210844177420443</v>
          </cell>
          <cell r="E119">
            <v>6.6387282399368583</v>
          </cell>
          <cell r="F119">
            <v>6.6451548597983603</v>
          </cell>
          <cell r="G119">
            <v>5.9641870539223394</v>
          </cell>
          <cell r="H119">
            <v>5.6522154455600884</v>
          </cell>
          <cell r="I119">
            <v>6.2605401205573816</v>
          </cell>
          <cell r="J119">
            <v>5.8718012733380203</v>
          </cell>
          <cell r="K119">
            <v>6.2681494347859985</v>
          </cell>
          <cell r="L119">
            <v>6.0161000933634163</v>
          </cell>
          <cell r="M119">
            <v>6.1016818944099374</v>
          </cell>
          <cell r="N119">
            <v>5.8019898031923134</v>
          </cell>
          <cell r="O119">
            <v>6.0669511829287144</v>
          </cell>
          <cell r="P119">
            <v>6.1655136111111108</v>
          </cell>
        </row>
        <row r="120">
          <cell r="A120">
            <v>4</v>
          </cell>
          <cell r="B120" t="str">
            <v>Atlanta</v>
          </cell>
          <cell r="C120">
            <v>2013</v>
          </cell>
          <cell r="D120">
            <v>5.2188022885043006</v>
          </cell>
          <cell r="E120">
            <v>6.6284958570768522</v>
          </cell>
          <cell r="F120">
            <v>6.4857417627170744</v>
          </cell>
          <cell r="G120">
            <v>5.9691033819018404</v>
          </cell>
          <cell r="H120">
            <v>4.7203282259298946</v>
          </cell>
          <cell r="I120">
            <v>4.6494379410416986</v>
          </cell>
          <cell r="J120">
            <v>4.8395667327185432</v>
          </cell>
          <cell r="K120">
            <v>5.1828393595984181</v>
          </cell>
          <cell r="L120">
            <v>5.1401061176470595</v>
          </cell>
          <cell r="M120">
            <v>4.857349492501136</v>
          </cell>
          <cell r="N120">
            <v>4.3260840287226001</v>
          </cell>
          <cell r="O120">
            <v>4.8593410983705496</v>
          </cell>
          <cell r="P120">
            <v>4.9672334638259423</v>
          </cell>
        </row>
        <row r="121">
          <cell r="A121">
            <v>4</v>
          </cell>
          <cell r="B121" t="str">
            <v>Atlanta</v>
          </cell>
          <cell r="C121">
            <v>2014</v>
          </cell>
          <cell r="D121">
            <v>4.9465895506891799</v>
          </cell>
          <cell r="E121">
            <v>5.5069355495454886</v>
          </cell>
          <cell r="F121">
            <v>5.3687814439946013</v>
          </cell>
          <cell r="G121">
            <v>4.8366121268796292</v>
          </cell>
          <cell r="H121">
            <v>5.1325202926683593</v>
          </cell>
          <cell r="I121">
            <v>5.0744697116459276</v>
          </cell>
          <cell r="J121">
            <v>4.6191863558628894</v>
          </cell>
          <cell r="K121">
            <v>4.8096244713215111</v>
          </cell>
          <cell r="L121">
            <v>4.8384685574644548</v>
          </cell>
          <cell r="M121">
            <v>4.8583815104936443</v>
          </cell>
          <cell r="N121">
            <v>4.7043375147492617</v>
          </cell>
          <cell r="O121">
            <v>4.5948867152425112</v>
          </cell>
          <cell r="P121">
            <v>5.0148703584018808</v>
          </cell>
        </row>
        <row r="122">
          <cell r="A122">
            <v>4</v>
          </cell>
          <cell r="B122" t="str">
            <v>Atlanta</v>
          </cell>
          <cell r="C122">
            <v>2015</v>
          </cell>
          <cell r="D122">
            <v>5.4873347112490416</v>
          </cell>
          <cell r="E122">
            <v>5.5721253811199061</v>
          </cell>
          <cell r="F122">
            <v>5.5213493015431876</v>
          </cell>
          <cell r="G122">
            <v>4.9869014306569337</v>
          </cell>
          <cell r="H122">
            <v>5.5519293123543125</v>
          </cell>
          <cell r="I122">
            <v>5.5803942792760051</v>
          </cell>
          <cell r="J122">
            <v>5.3843900979325348</v>
          </cell>
          <cell r="K122">
            <v>5.5916868384854848</v>
          </cell>
          <cell r="L122">
            <v>5.4836373067475801</v>
          </cell>
          <cell r="M122">
            <v>5.6603748017303532</v>
          </cell>
          <cell r="N122">
            <v>5.315034801064825</v>
          </cell>
          <cell r="O122">
            <v>5.5482387780011484</v>
          </cell>
          <cell r="P122">
            <v>5.6519542060762396</v>
          </cell>
        </row>
        <row r="123">
          <cell r="A123">
            <v>4</v>
          </cell>
          <cell r="B123" t="str">
            <v>Atlanta</v>
          </cell>
          <cell r="C123">
            <v>2016</v>
          </cell>
          <cell r="D123">
            <v>5.7289713131092972</v>
          </cell>
          <cell r="E123">
            <v>6.2255402145155525</v>
          </cell>
          <cell r="F123">
            <v>6.2155993863279573</v>
          </cell>
          <cell r="G123">
            <v>5.5325517909278643</v>
          </cell>
          <cell r="H123">
            <v>5.5993688934688359</v>
          </cell>
          <cell r="I123">
            <v>5.9064414367775342</v>
          </cell>
          <cell r="J123">
            <v>5.5001470276008488</v>
          </cell>
          <cell r="K123">
            <v>5.6909285562932626</v>
          </cell>
          <cell r="L123">
            <v>5.8000979771637997</v>
          </cell>
          <cell r="M123">
            <v>5.677242681297038</v>
          </cell>
          <cell r="N123">
            <v>5.2330681875614209</v>
          </cell>
          <cell r="O123">
            <v>5.6205346525637427</v>
          </cell>
          <cell r="P123">
            <v>5.7461349528137005</v>
          </cell>
        </row>
        <row r="124">
          <cell r="A124">
            <v>4</v>
          </cell>
          <cell r="B124" t="str">
            <v>Atlanta</v>
          </cell>
          <cell r="C124">
            <v>2017</v>
          </cell>
          <cell r="D124">
            <v>6.2387305483613682</v>
          </cell>
          <cell r="E124">
            <v>6.3718317287568018</v>
          </cell>
          <cell r="F124">
            <v>6.3850931221719449</v>
          </cell>
          <cell r="G124">
            <v>5.8589394330971238</v>
          </cell>
          <cell r="H124">
            <v>6.3047135894058099</v>
          </cell>
          <cell r="I124">
            <v>6.3690971426594718</v>
          </cell>
          <cell r="J124">
            <v>6.2370097217427336</v>
          </cell>
          <cell r="K124">
            <v>6.59674263074485</v>
          </cell>
          <cell r="L124">
            <v>6.2104089527607789</v>
          </cell>
          <cell r="M124">
            <v>6.3848688464969454</v>
          </cell>
          <cell r="N124">
            <v>5.697031171677053</v>
          </cell>
          <cell r="O124">
            <v>6.1525845544013116</v>
          </cell>
          <cell r="P124">
            <v>6.2964456864216052</v>
          </cell>
        </row>
        <row r="125">
          <cell r="A125">
            <v>4</v>
          </cell>
          <cell r="B125" t="str">
            <v>Atlanta</v>
          </cell>
          <cell r="C125">
            <v>2018</v>
          </cell>
          <cell r="D125">
            <v>6.4052053476000266</v>
          </cell>
          <cell r="E125">
            <v>6.855492799292179</v>
          </cell>
          <cell r="F125">
            <v>6.8518015078448693</v>
          </cell>
          <cell r="G125">
            <v>6.2707263725091495</v>
          </cell>
          <cell r="H125">
            <v>6.0961555871212116</v>
          </cell>
          <cell r="I125">
            <v>6.6404757054137971</v>
          </cell>
          <cell r="J125">
            <v>6.3036865139777705</v>
          </cell>
          <cell r="K125">
            <v>6.4982010688357086</v>
          </cell>
          <cell r="L125">
            <v>6.2150198779015167</v>
          </cell>
          <cell r="M125">
            <v>6.3096400749815889</v>
          </cell>
          <cell r="N125">
            <v>6.0848372728487448</v>
          </cell>
          <cell r="O125">
            <v>6.265415047669844</v>
          </cell>
          <cell r="P125">
            <v>6.4710123428039132</v>
          </cell>
        </row>
        <row r="126">
          <cell r="A126">
            <v>4</v>
          </cell>
          <cell r="B126" t="str">
            <v>Atlanta</v>
          </cell>
          <cell r="C126">
            <v>2019</v>
          </cell>
          <cell r="D126">
            <v>6.608920260441935</v>
          </cell>
          <cell r="E126">
            <v>6.9626651616758517</v>
          </cell>
          <cell r="F126">
            <v>6.9538944606413988</v>
          </cell>
          <cell r="G126">
            <v>6.4429492924216367</v>
          </cell>
          <cell r="H126">
            <v>6.6640592489935981</v>
          </cell>
          <cell r="I126">
            <v>6.8044099703654917</v>
          </cell>
          <cell r="J126">
            <v>6.6157146621976866</v>
          </cell>
          <cell r="K126">
            <v>6.7193480815898212</v>
          </cell>
          <cell r="L126">
            <v>6.5171889128869696</v>
          </cell>
          <cell r="M126">
            <v>6.5647335445104833</v>
          </cell>
          <cell r="N126">
            <v>6.0433308434363191</v>
          </cell>
          <cell r="O126">
            <v>6.4440839718987837</v>
          </cell>
          <cell r="P126">
            <v>6.574664974685188</v>
          </cell>
        </row>
        <row r="127">
          <cell r="A127">
            <v>4</v>
          </cell>
          <cell r="B127" t="str">
            <v>Atlanta</v>
          </cell>
          <cell r="C127">
            <v>2020</v>
          </cell>
          <cell r="D127">
            <v>6.4461958973591962</v>
          </cell>
          <cell r="E127">
            <v>7.0760881194532619</v>
          </cell>
          <cell r="F127">
            <v>7.0758162852340325</v>
          </cell>
          <cell r="G127">
            <v>6.4760613999999999</v>
          </cell>
          <cell r="H127">
            <v>6.635581510332841</v>
          </cell>
          <cell r="I127">
            <v>6.7492418465690056</v>
          </cell>
          <cell r="J127">
            <v>6.1749169017696834</v>
          </cell>
          <cell r="K127">
            <v>6.363228165589609</v>
          </cell>
          <cell r="L127">
            <v>5.9219999106059635</v>
          </cell>
          <cell r="M127">
            <v>6.3186720958389095</v>
          </cell>
          <cell r="N127">
            <v>5.9935891255961842</v>
          </cell>
          <cell r="O127">
            <v>6.1455681748952902</v>
          </cell>
          <cell r="P127">
            <v>6.4235872324255867</v>
          </cell>
        </row>
        <row r="128">
          <cell r="A128">
            <v>4</v>
          </cell>
          <cell r="B128" t="str">
            <v>Atlanta</v>
          </cell>
          <cell r="C128">
            <v>2021</v>
          </cell>
          <cell r="D128">
            <v>6.6941671337404669</v>
          </cell>
          <cell r="E128">
            <v>6.9488653583617737</v>
          </cell>
          <cell r="F128">
            <v>6.9671441844329509</v>
          </cell>
          <cell r="G128">
            <v>6.448077610625039</v>
          </cell>
          <cell r="H128">
            <v>6.4897704755323824</v>
          </cell>
          <cell r="I128">
            <v>6.7386101993480443</v>
          </cell>
          <cell r="J128">
            <v>6.7364106787613389</v>
          </cell>
          <cell r="K128">
            <v>6.9549941444534618</v>
          </cell>
          <cell r="L128">
            <v>6.6387256167455773</v>
          </cell>
          <cell r="M128">
            <v>6.6797245383898041</v>
          </cell>
          <cell r="N128">
            <v>6.335396351904703</v>
          </cell>
          <cell r="O128">
            <v>6.6125495108964838</v>
          </cell>
          <cell r="P128">
            <v>6.7797369354340438</v>
          </cell>
        </row>
        <row r="129">
          <cell r="A129">
            <v>4</v>
          </cell>
          <cell r="B129" t="str">
            <v>Atlanta</v>
          </cell>
          <cell r="C129">
            <v>2022</v>
          </cell>
          <cell r="D129">
            <v>6.594261372404695</v>
          </cell>
          <cell r="E129">
            <v>7.2323547848070042</v>
          </cell>
          <cell r="F129">
            <v>7.2234668758845606</v>
          </cell>
          <cell r="G129">
            <v>6.7039542864161135</v>
          </cell>
          <cell r="H129">
            <v>6.5555632675572992</v>
          </cell>
          <cell r="I129">
            <v>6.774530566937802</v>
          </cell>
          <cell r="J129">
            <v>6.5159565307617182</v>
          </cell>
          <cell r="K129">
            <v>6.6341578267754908</v>
          </cell>
          <cell r="L129">
            <v>6.3440349845013069</v>
          </cell>
          <cell r="M129">
            <v>6.3344320191666155</v>
          </cell>
          <cell r="N129">
            <v>6.0021073724350824</v>
          </cell>
          <cell r="O129">
            <v>6.2907344850498337</v>
          </cell>
          <cell r="P129">
            <v>6.5198434685635052</v>
          </cell>
        </row>
        <row r="130">
          <cell r="A130">
            <v>4</v>
          </cell>
          <cell r="B130" t="str">
            <v>Atlanta</v>
          </cell>
          <cell r="C130">
            <v>2023</v>
          </cell>
          <cell r="D130">
            <v>6.9816351821161264</v>
          </cell>
          <cell r="E130">
            <v>7.080807212463907</v>
          </cell>
          <cell r="F130">
            <v>7.1182473826389723</v>
          </cell>
          <cell r="G130">
            <v>6.7366096932662352</v>
          </cell>
          <cell r="H130">
            <v>7.2508373729522893</v>
          </cell>
          <cell r="I130">
            <v>7.1764370502953287</v>
          </cell>
          <cell r="J130">
            <v>6.9235556356058359</v>
          </cell>
          <cell r="K130">
            <v>7.0228900053479117</v>
          </cell>
          <cell r="L130">
            <v>6.809609790665955</v>
          </cell>
          <cell r="M130">
            <v>6.9765608178482665</v>
          </cell>
          <cell r="N130">
            <v>6.7272207570568083</v>
          </cell>
          <cell r="O130">
            <v>6.9073065472331896</v>
          </cell>
          <cell r="P130">
            <v>7.0495399200188196</v>
          </cell>
        </row>
        <row r="131">
          <cell r="A131">
            <v>4</v>
          </cell>
          <cell r="B131" t="str">
            <v>Atlanta</v>
          </cell>
          <cell r="C131">
            <v>2024</v>
          </cell>
          <cell r="D131">
            <v>7.0380988554240806</v>
          </cell>
          <cell r="E131">
            <v>7.4478193262515413</v>
          </cell>
          <cell r="F131">
            <v>7.5309929483425098</v>
          </cell>
          <cell r="G131">
            <v>7.1081399263545491</v>
          </cell>
          <cell r="H131">
            <v>6.900621049868767</v>
          </cell>
          <cell r="I131">
            <v>7.1114603841676374</v>
          </cell>
          <cell r="J131">
            <v>6.9009743944234678</v>
          </cell>
          <cell r="K131">
            <v>7.022784933333333</v>
          </cell>
          <cell r="L131">
            <v>6.8159653919583452</v>
          </cell>
          <cell r="M131">
            <v>6.8160115293574268</v>
          </cell>
          <cell r="N131">
            <v>6.8558089479142659</v>
          </cell>
          <cell r="O131">
            <v>6.8899428990340388</v>
          </cell>
          <cell r="P131">
            <v>7.0566645340830849</v>
          </cell>
        </row>
        <row r="132">
          <cell r="A132">
            <v>4</v>
          </cell>
          <cell r="B132" t="str">
            <v>Atlanta</v>
          </cell>
          <cell r="C132">
            <v>2025</v>
          </cell>
          <cell r="D132">
            <v>7.3223084358448451</v>
          </cell>
          <cell r="E132">
            <v>7.4756571575813107</v>
          </cell>
          <cell r="F132">
            <v>7.6058721657142856</v>
          </cell>
          <cell r="G132">
            <v>7.2794642812339632</v>
          </cell>
          <cell r="H132">
            <v>7.3855877197974156</v>
          </cell>
          <cell r="I132">
            <v>7.3836710659321936</v>
          </cell>
          <cell r="J132">
            <v>7.2784058713516577</v>
          </cell>
          <cell r="K132">
            <v>7.4318572083026977</v>
          </cell>
          <cell r="L132">
            <v>7.2705621041937123</v>
          </cell>
          <cell r="M132">
            <v>7.1968418328264052</v>
          </cell>
          <cell r="N132">
            <v>6.9719254412591347</v>
          </cell>
          <cell r="O132">
            <v>7.2213040727027931</v>
          </cell>
          <cell r="P132">
            <v>7.3665523092425689</v>
          </cell>
        </row>
        <row r="133">
          <cell r="A133">
            <v>4</v>
          </cell>
          <cell r="B133" t="str">
            <v>Atlanta</v>
          </cell>
          <cell r="C133">
            <v>2026</v>
          </cell>
          <cell r="D133">
            <v>7.6836003922997476</v>
          </cell>
          <cell r="E133">
            <v>7.6785054636871513</v>
          </cell>
          <cell r="F133">
            <v>7.5692907119362207</v>
          </cell>
          <cell r="G133">
            <v>7.6708416634214176</v>
          </cell>
          <cell r="H133">
            <v>7.9606850877192992</v>
          </cell>
          <cell r="I133">
            <v>7.9193941825031855</v>
          </cell>
          <cell r="J133">
            <v>7.613665061373438</v>
          </cell>
          <cell r="K133">
            <v>7.7343703856977317</v>
          </cell>
          <cell r="L133">
            <v>7.5434167015418501</v>
          </cell>
          <cell r="M133">
            <v>7.585742803758861</v>
          </cell>
          <cell r="N133">
            <v>7.5156528269810812</v>
          </cell>
          <cell r="O133">
            <v>7.6228680385288978</v>
          </cell>
          <cell r="P133">
            <v>7.7887717804478429</v>
          </cell>
        </row>
        <row r="134">
          <cell r="A134">
            <v>4</v>
          </cell>
          <cell r="B134" t="str">
            <v>Atlanta</v>
          </cell>
          <cell r="C134">
            <v>2027</v>
          </cell>
          <cell r="D134">
            <v>7.4898722375972726</v>
          </cell>
          <cell r="E134">
            <v>7.8516512371920646</v>
          </cell>
          <cell r="F134">
            <v>7.7584963232894593</v>
          </cell>
          <cell r="G134">
            <v>7.5709716999565781</v>
          </cell>
          <cell r="H134">
            <v>7.3773254847795471</v>
          </cell>
          <cell r="I134">
            <v>7.4538437459459459</v>
          </cell>
          <cell r="J134">
            <v>7.3703258967581844</v>
          </cell>
          <cell r="K134">
            <v>7.6356303170587285</v>
          </cell>
          <cell r="L134">
            <v>7.3638275369325816</v>
          </cell>
          <cell r="M134">
            <v>7.3049517879161536</v>
          </cell>
          <cell r="N134">
            <v>7.301142544540153</v>
          </cell>
          <cell r="O134">
            <v>7.3680340701585774</v>
          </cell>
          <cell r="P134">
            <v>7.5222662066393138</v>
          </cell>
        </row>
        <row r="135">
          <cell r="A135">
            <v>4</v>
          </cell>
          <cell r="B135" t="str">
            <v>Atlanta</v>
          </cell>
          <cell r="C135">
            <v>2028</v>
          </cell>
          <cell r="D135">
            <v>7.7873029771396256</v>
          </cell>
          <cell r="E135">
            <v>7.7132203817930449</v>
          </cell>
          <cell r="F135">
            <v>7.5714300222858961</v>
          </cell>
          <cell r="G135">
            <v>7.8138972411967167</v>
          </cell>
          <cell r="H135">
            <v>7.9249179190445993</v>
          </cell>
          <cell r="I135">
            <v>8.0417071244001477</v>
          </cell>
          <cell r="J135">
            <v>7.8102249815808866</v>
          </cell>
          <cell r="K135">
            <v>8.026948894490836</v>
          </cell>
          <cell r="L135">
            <v>7.7782841561844869</v>
          </cell>
          <cell r="M135">
            <v>7.66664182227104</v>
          </cell>
          <cell r="N135">
            <v>7.5072784424261405</v>
          </cell>
          <cell r="O135">
            <v>7.7224460853258323</v>
          </cell>
          <cell r="P135">
            <v>7.8706386546758846</v>
          </cell>
        </row>
        <row r="136">
          <cell r="A136">
            <v>4</v>
          </cell>
          <cell r="B136" t="str">
            <v>Atlanta</v>
          </cell>
          <cell r="C136">
            <v>2029</v>
          </cell>
          <cell r="D136">
            <v>8.2953081548872447</v>
          </cell>
          <cell r="E136">
            <v>8.0271459615085341</v>
          </cell>
          <cell r="F136">
            <v>7.8356819381891603</v>
          </cell>
          <cell r="G136">
            <v>7.6434585576277314</v>
          </cell>
          <cell r="H136">
            <v>8.8323770943960405</v>
          </cell>
          <cell r="I136">
            <v>8.6043441168904664</v>
          </cell>
          <cell r="J136">
            <v>8.2488719669353596</v>
          </cell>
          <cell r="K136">
            <v>8.4468082287236772</v>
          </cell>
          <cell r="L136">
            <v>8.1753434422457438</v>
          </cell>
          <cell r="M136">
            <v>8.3812079297851714</v>
          </cell>
          <cell r="N136">
            <v>8.41444713041707</v>
          </cell>
          <cell r="O136">
            <v>8.3827271586115764</v>
          </cell>
          <cell r="P136">
            <v>8.5512843333164277</v>
          </cell>
        </row>
        <row r="137">
          <cell r="A137">
            <v>4</v>
          </cell>
          <cell r="B137" t="str">
            <v>Atlanta</v>
          </cell>
          <cell r="C137">
            <v>2030</v>
          </cell>
          <cell r="D137">
            <v>8.7691130781303599</v>
          </cell>
          <cell r="E137">
            <v>8.3121159522243016</v>
          </cell>
          <cell r="F137">
            <v>8.2857119747474748</v>
          </cell>
          <cell r="G137">
            <v>8.3225122020059477</v>
          </cell>
          <cell r="H137">
            <v>8.9644363645508491</v>
          </cell>
          <cell r="I137">
            <v>9.0604608141344176</v>
          </cell>
          <cell r="J137">
            <v>8.8277039120416756</v>
          </cell>
          <cell r="K137">
            <v>9.0915586653336646</v>
          </cell>
          <cell r="L137">
            <v>8.7854841714057663</v>
          </cell>
          <cell r="M137">
            <v>8.7168147110071192</v>
          </cell>
          <cell r="N137">
            <v>8.9371781349364081</v>
          </cell>
          <cell r="O137">
            <v>8.875404546581386</v>
          </cell>
          <cell r="P137">
            <v>9.0499754885953188</v>
          </cell>
        </row>
        <row r="138">
          <cell r="A138">
            <v>5</v>
          </cell>
          <cell r="B138" t="str">
            <v>S Florida</v>
          </cell>
          <cell r="C138">
            <v>1997</v>
          </cell>
          <cell r="D138">
            <v>2.9422009585175251</v>
          </cell>
          <cell r="E138">
            <v>3.9675174013921115</v>
          </cell>
          <cell r="F138">
            <v>2.5994490358126723</v>
          </cell>
          <cell r="G138">
            <v>2.3002421307506054</v>
          </cell>
          <cell r="H138">
            <v>2.4936806242444223</v>
          </cell>
          <cell r="I138">
            <v>2.621295279912184</v>
          </cell>
          <cell r="J138">
            <v>2.7053404978616076</v>
          </cell>
          <cell r="K138">
            <v>2.7957931638913238</v>
          </cell>
          <cell r="L138">
            <v>2.9145233665316841</v>
          </cell>
          <cell r="M138">
            <v>3.3183954530549786</v>
          </cell>
          <cell r="N138">
            <v>3.4865189389804603</v>
          </cell>
          <cell r="O138">
            <v>3.3765808983863934</v>
          </cell>
          <cell r="P138">
            <v>2.7270747113918534</v>
          </cell>
        </row>
        <row r="139">
          <cell r="A139">
            <v>5</v>
          </cell>
          <cell r="B139" t="str">
            <v>S Florida</v>
          </cell>
          <cell r="C139">
            <v>1998</v>
          </cell>
          <cell r="D139">
            <v>2.4588257067045829</v>
          </cell>
          <cell r="E139">
            <v>2.4186704384724185</v>
          </cell>
          <cell r="F139">
            <v>2.5057071420806611</v>
          </cell>
          <cell r="G139">
            <v>2.5298718227243104</v>
          </cell>
          <cell r="H139">
            <v>2.7778983933999131</v>
          </cell>
          <cell r="I139">
            <v>2.4571490561944027</v>
          </cell>
          <cell r="J139">
            <v>3.0054171180931744</v>
          </cell>
          <cell r="K139">
            <v>2.6880207769721891</v>
          </cell>
          <cell r="L139">
            <v>2.2779338664361357</v>
          </cell>
          <cell r="M139">
            <v>2.3415740041023425</v>
          </cell>
          <cell r="N139">
            <v>2.1831517635638011</v>
          </cell>
          <cell r="O139">
            <v>2.3833638616528394</v>
          </cell>
          <cell r="P139">
            <v>1.9371502367628066</v>
          </cell>
        </row>
        <row r="140">
          <cell r="A140">
            <v>5</v>
          </cell>
          <cell r="B140" t="str">
            <v>S Florida</v>
          </cell>
          <cell r="C140">
            <v>1999</v>
          </cell>
          <cell r="D140">
            <v>2.6653452153055843</v>
          </cell>
          <cell r="E140">
            <v>2.1687264911337989</v>
          </cell>
          <cell r="F140">
            <v>2.0137398024903392</v>
          </cell>
          <cell r="G140">
            <v>2.0418230563002679</v>
          </cell>
          <cell r="H140">
            <v>2.5241054210413538</v>
          </cell>
          <cell r="I140">
            <v>2.576260301830247</v>
          </cell>
          <cell r="J140">
            <v>2.5833689610944846</v>
          </cell>
          <cell r="K140">
            <v>2.8600405679513186</v>
          </cell>
          <cell r="L140">
            <v>3.491149498827042</v>
          </cell>
          <cell r="M140">
            <v>3.1690440706834146</v>
          </cell>
          <cell r="N140">
            <v>3.1948134764587097</v>
          </cell>
          <cell r="O140">
            <v>2.6711238459089461</v>
          </cell>
          <cell r="P140">
            <v>2.6899470899470899</v>
          </cell>
        </row>
        <row r="141">
          <cell r="A141">
            <v>5</v>
          </cell>
          <cell r="B141" t="str">
            <v>S Florida</v>
          </cell>
          <cell r="C141">
            <v>2000</v>
          </cell>
          <cell r="D141">
            <v>4.8338106716202676</v>
          </cell>
          <cell r="E141">
            <v>2.9260314445499631</v>
          </cell>
          <cell r="F141">
            <v>3.0274650110491419</v>
          </cell>
          <cell r="G141">
            <v>3.2304137786179372</v>
          </cell>
          <cell r="H141">
            <v>3.4702861335289805</v>
          </cell>
          <cell r="I141">
            <v>4.1393742806319977</v>
          </cell>
          <cell r="J141">
            <v>4.851143842055782</v>
          </cell>
          <cell r="K141">
            <v>4.7355794304787731</v>
          </cell>
          <cell r="L141">
            <v>5.1603832534888561</v>
          </cell>
          <cell r="M141">
            <v>5.8047411104179663</v>
          </cell>
          <cell r="N141">
            <v>5.6686046511627906</v>
          </cell>
          <cell r="O141">
            <v>5.916865346739919</v>
          </cell>
          <cell r="P141">
            <v>9.0748397767211078</v>
          </cell>
        </row>
        <row r="142">
          <cell r="A142">
            <v>5</v>
          </cell>
          <cell r="B142" t="str">
            <v>S Florida</v>
          </cell>
          <cell r="C142">
            <v>2001</v>
          </cell>
          <cell r="D142">
            <v>4.4218418365564665</v>
          </cell>
          <cell r="E142">
            <v>9.2663295841502435</v>
          </cell>
          <cell r="F142">
            <v>6.1711990111248456</v>
          </cell>
          <cell r="G142">
            <v>5.6499382969971199</v>
          </cell>
          <cell r="H142">
            <v>5.6801149779283451</v>
          </cell>
          <cell r="I142">
            <v>4.6469925197253819</v>
          </cell>
          <cell r="J142">
            <v>4.1554987212276213</v>
          </cell>
          <cell r="K142">
            <v>3.5028594771241832</v>
          </cell>
          <cell r="L142">
            <v>2.5619329187480884</v>
          </cell>
          <cell r="M142">
            <v>3.1986566252798694</v>
          </cell>
          <cell r="N142">
            <v>3.0902072328321819</v>
          </cell>
          <cell r="O142">
            <v>2.453346855983773</v>
          </cell>
          <cell r="P142">
            <v>2.6850258175559381</v>
          </cell>
        </row>
        <row r="143">
          <cell r="A143">
            <v>5</v>
          </cell>
          <cell r="B143" t="str">
            <v>S Florida</v>
          </cell>
          <cell r="C143">
            <v>2002</v>
          </cell>
          <cell r="D143">
            <v>3.8953807840021901</v>
          </cell>
          <cell r="E143">
            <v>2.9322016772759421</v>
          </cell>
          <cell r="F143">
            <v>2.6799758015728976</v>
          </cell>
          <cell r="G143">
            <v>3.5077480378345745</v>
          </cell>
          <cell r="H143">
            <v>3.8899487900391607</v>
          </cell>
          <cell r="I143">
            <v>5.3161639442829935</v>
          </cell>
          <cell r="J143">
            <v>3.702</v>
          </cell>
          <cell r="K143">
            <v>3.5176130126733858</v>
          </cell>
          <cell r="L143">
            <v>3.6151777711383328</v>
          </cell>
          <cell r="M143">
            <v>4.0021864440469095</v>
          </cell>
          <cell r="N143">
            <v>4.510562332639096</v>
          </cell>
          <cell r="O143">
            <v>4.2359461599366588</v>
          </cell>
          <cell r="P143">
            <v>4.8350454365863289</v>
          </cell>
        </row>
        <row r="144">
          <cell r="A144">
            <v>5</v>
          </cell>
          <cell r="B144" t="str">
            <v>S Florida</v>
          </cell>
          <cell r="C144">
            <v>2003</v>
          </cell>
          <cell r="D144">
            <v>5.5677836276810622</v>
          </cell>
          <cell r="E144">
            <v>5.7624445539674722</v>
          </cell>
          <cell r="F144">
            <v>6.8542199488491056</v>
          </cell>
          <cell r="G144">
            <v>6.0459409050750956</v>
          </cell>
          <cell r="H144">
            <v>5.3761755485893428</v>
          </cell>
          <cell r="I144">
            <v>5.9389969694007236</v>
          </cell>
          <cell r="J144">
            <v>5.4634338439024397</v>
          </cell>
          <cell r="K144">
            <v>5.9479396358679777</v>
          </cell>
          <cell r="L144">
            <v>5.2907888845705404</v>
          </cell>
          <cell r="M144">
            <v>4.9460579891409724</v>
          </cell>
          <cell r="N144">
            <v>4.8576855041610214</v>
          </cell>
          <cell r="O144">
            <v>5.1488872247972184</v>
          </cell>
          <cell r="P144">
            <v>5.1808325238508228</v>
          </cell>
        </row>
        <row r="145">
          <cell r="A145">
            <v>5</v>
          </cell>
          <cell r="B145" t="str">
            <v>S Florida</v>
          </cell>
          <cell r="C145">
            <v>2004</v>
          </cell>
          <cell r="D145">
            <v>4.9176242530899605</v>
          </cell>
          <cell r="E145">
            <v>5.8805197038176749</v>
          </cell>
          <cell r="F145">
            <v>5.871049884836852</v>
          </cell>
          <cell r="G145">
            <v>5.0437551426929703</v>
          </cell>
          <cell r="H145">
            <v>4.5286063939596675</v>
          </cell>
          <cell r="I145">
            <v>5.1011933905579392</v>
          </cell>
          <cell r="J145">
            <v>4.7356119836284023</v>
          </cell>
          <cell r="K145">
            <v>5.1256324943009117</v>
          </cell>
          <cell r="L145">
            <v>4.7918617783676174</v>
          </cell>
          <cell r="M145">
            <v>4.4325339702960935</v>
          </cell>
          <cell r="N145">
            <v>4.2923419994335887</v>
          </cell>
          <cell r="O145">
            <v>4.5781173151201129</v>
          </cell>
          <cell r="P145">
            <v>4.6302669800676943</v>
          </cell>
        </row>
        <row r="146">
          <cell r="A146">
            <v>5</v>
          </cell>
          <cell r="B146" t="str">
            <v>S Florida</v>
          </cell>
          <cell r="C146">
            <v>2005</v>
          </cell>
          <cell r="D146">
            <v>5.3834680521504588</v>
          </cell>
          <cell r="E146">
            <v>5.3321326203208548</v>
          </cell>
          <cell r="F146">
            <v>5.4070661985018722</v>
          </cell>
          <cell r="G146">
            <v>4.8165216855087349</v>
          </cell>
          <cell r="H146">
            <v>5.6216465497948525</v>
          </cell>
          <cell r="I146">
            <v>5.8598610775100033</v>
          </cell>
          <cell r="J146">
            <v>5.4552330021357607</v>
          </cell>
          <cell r="K146">
            <v>5.6561657863034007</v>
          </cell>
          <cell r="L146">
            <v>5.206206834366041</v>
          </cell>
          <cell r="M146">
            <v>5.3386870616463646</v>
          </cell>
          <cell r="N146">
            <v>5.1369494750414439</v>
          </cell>
          <cell r="O146">
            <v>5.3618162209355757</v>
          </cell>
          <cell r="P146">
            <v>5.409330113740598</v>
          </cell>
        </row>
        <row r="147">
          <cell r="A147">
            <v>5</v>
          </cell>
          <cell r="B147" t="str">
            <v>S Florida</v>
          </cell>
          <cell r="C147">
            <v>2006</v>
          </cell>
          <cell r="D147">
            <v>5.997044460315891</v>
          </cell>
          <cell r="E147">
            <v>6.059093491990847</v>
          </cell>
          <cell r="F147">
            <v>6.1231202247191012</v>
          </cell>
          <cell r="G147">
            <v>5.4781657702825886</v>
          </cell>
          <cell r="H147">
            <v>5.5587153370326581</v>
          </cell>
          <cell r="I147">
            <v>6.3129968772694269</v>
          </cell>
          <cell r="J147">
            <v>5.9952640152201493</v>
          </cell>
          <cell r="K147">
            <v>6.1768040502667025</v>
          </cell>
          <cell r="L147">
            <v>5.9102169794298085</v>
          </cell>
          <cell r="M147">
            <v>6.1628700819303139</v>
          </cell>
          <cell r="N147">
            <v>5.9179902596819129</v>
          </cell>
          <cell r="O147">
            <v>6.1224292144906745</v>
          </cell>
          <cell r="P147">
            <v>6.1468672214765103</v>
          </cell>
        </row>
        <row r="148">
          <cell r="A148">
            <v>5</v>
          </cell>
          <cell r="B148" t="str">
            <v>S Florida</v>
          </cell>
          <cell r="C148">
            <v>2007</v>
          </cell>
          <cell r="D148">
            <v>6.0432795208047834</v>
          </cell>
          <cell r="E148">
            <v>6.6901607251294877</v>
          </cell>
          <cell r="F148">
            <v>6.6836840477675787</v>
          </cell>
          <cell r="G148">
            <v>6.0365124599786553</v>
          </cell>
          <cell r="H148">
            <v>5.6433829250976215</v>
          </cell>
          <cell r="I148">
            <v>6.1964826660761734</v>
          </cell>
          <cell r="J148">
            <v>5.9510839402510163</v>
          </cell>
          <cell r="K148">
            <v>6.2875906148010943</v>
          </cell>
          <cell r="L148">
            <v>6.121219980635507</v>
          </cell>
          <cell r="M148">
            <v>6.0193860593815876</v>
          </cell>
          <cell r="N148">
            <v>5.1543708888499298</v>
          </cell>
          <cell r="O148">
            <v>5.8538638351850238</v>
          </cell>
          <cell r="P148">
            <v>5.88161610650371</v>
          </cell>
        </row>
        <row r="149">
          <cell r="A149">
            <v>5</v>
          </cell>
          <cell r="B149" t="str">
            <v>S Florida</v>
          </cell>
          <cell r="C149">
            <v>2008</v>
          </cell>
          <cell r="D149">
            <v>5.7203034114497742</v>
          </cell>
          <cell r="E149">
            <v>6.3691486583028407</v>
          </cell>
          <cell r="F149">
            <v>6.3625804277888882</v>
          </cell>
          <cell r="G149">
            <v>5.7320449765747004</v>
          </cell>
          <cell r="H149">
            <v>5.536254359684821</v>
          </cell>
          <cell r="I149">
            <v>6.0974073101183794</v>
          </cell>
          <cell r="J149">
            <v>5.2520728722945593</v>
          </cell>
          <cell r="K149">
            <v>5.6754851475776622</v>
          </cell>
          <cell r="L149">
            <v>5.5529867239158435</v>
          </cell>
          <cell r="M149">
            <v>5.5521227611620532</v>
          </cell>
          <cell r="N149">
            <v>5.3331793466176345</v>
          </cell>
          <cell r="O149">
            <v>5.5521844499445256</v>
          </cell>
          <cell r="P149">
            <v>5.6281739034153819</v>
          </cell>
        </row>
        <row r="150">
          <cell r="A150">
            <v>5</v>
          </cell>
          <cell r="B150" t="str">
            <v>S Florida</v>
          </cell>
          <cell r="C150">
            <v>2009</v>
          </cell>
          <cell r="D150">
            <v>5.4183799424627486</v>
          </cell>
          <cell r="E150">
            <v>6.1038792860178486</v>
          </cell>
          <cell r="F150">
            <v>6.0397423070398641</v>
          </cell>
          <cell r="G150">
            <v>5.4532277660204862</v>
          </cell>
          <cell r="H150">
            <v>4.9258499408683898</v>
          </cell>
          <cell r="I150">
            <v>4.9620811751812512</v>
          </cell>
          <cell r="J150">
            <v>5.2826501808698572</v>
          </cell>
          <cell r="K150">
            <v>5.6726307446897826</v>
          </cell>
          <cell r="L150">
            <v>5.5780024214495185</v>
          </cell>
          <cell r="M150">
            <v>5.2765944569852019</v>
          </cell>
          <cell r="N150">
            <v>5.0055139173967458</v>
          </cell>
          <cell r="O150">
            <v>5.3339674271440467</v>
          </cell>
          <cell r="P150">
            <v>5.3864196858899778</v>
          </cell>
        </row>
        <row r="151">
          <cell r="A151">
            <v>5</v>
          </cell>
          <cell r="B151" t="str">
            <v>S Florida</v>
          </cell>
          <cell r="C151">
            <v>2010</v>
          </cell>
          <cell r="D151">
            <v>6.0725275541948909</v>
          </cell>
          <cell r="E151">
            <v>5.9256316749585407</v>
          </cell>
          <cell r="F151">
            <v>5.8803955395564387</v>
          </cell>
          <cell r="G151">
            <v>5.3523159881080185</v>
          </cell>
          <cell r="H151">
            <v>6.2863383880006598</v>
          </cell>
          <cell r="I151">
            <v>6.5099462538037667</v>
          </cell>
          <cell r="J151">
            <v>5.9140865233092583</v>
          </cell>
          <cell r="K151">
            <v>6.2905987795888274</v>
          </cell>
          <cell r="L151">
            <v>6.3799545402533706</v>
          </cell>
          <cell r="M151">
            <v>6.27865312015662</v>
          </cell>
          <cell r="N151">
            <v>5.7030489905568222</v>
          </cell>
          <cell r="O151">
            <v>6.1509483996750607</v>
          </cell>
          <cell r="P151">
            <v>6.1984124523713007</v>
          </cell>
        </row>
        <row r="152">
          <cell r="A152">
            <v>5</v>
          </cell>
          <cell r="B152" t="str">
            <v>S Florida</v>
          </cell>
          <cell r="C152">
            <v>2011</v>
          </cell>
          <cell r="D152">
            <v>6.2325429075503074</v>
          </cell>
          <cell r="E152">
            <v>6.6935246339292931</v>
          </cell>
          <cell r="F152">
            <v>6.6701495720975297</v>
          </cell>
          <cell r="G152">
            <v>6.1724233564292614</v>
          </cell>
          <cell r="H152">
            <v>6.3283839269920392</v>
          </cell>
          <cell r="I152">
            <v>6.188678905560459</v>
          </cell>
          <cell r="J152">
            <v>5.8140161101769561</v>
          </cell>
          <cell r="K152">
            <v>6.2972999760268493</v>
          </cell>
          <cell r="L152">
            <v>6.2010438402041306</v>
          </cell>
          <cell r="M152">
            <v>6.3658348002546559</v>
          </cell>
          <cell r="N152">
            <v>5.7640880867286155</v>
          </cell>
          <cell r="O152">
            <v>6.1277442225392296</v>
          </cell>
          <cell r="P152">
            <v>6.167327459664663</v>
          </cell>
        </row>
        <row r="153">
          <cell r="A153">
            <v>5</v>
          </cell>
          <cell r="B153" t="str">
            <v>S Florida</v>
          </cell>
          <cell r="C153">
            <v>2012</v>
          </cell>
          <cell r="D153">
            <v>6.276413628873331</v>
          </cell>
          <cell r="E153">
            <v>6.6522383030781373</v>
          </cell>
          <cell r="F153">
            <v>6.6845066792690604</v>
          </cell>
          <cell r="G153">
            <v>6.0492039066184562</v>
          </cell>
          <cell r="H153">
            <v>5.7983184891747728</v>
          </cell>
          <cell r="I153">
            <v>6.4254748551745724</v>
          </cell>
          <cell r="J153">
            <v>6.150871033513007</v>
          </cell>
          <cell r="K153">
            <v>6.5232470024167775</v>
          </cell>
          <cell r="L153">
            <v>6.3368297984906237</v>
          </cell>
          <cell r="M153">
            <v>6.3227947826086961</v>
          </cell>
          <cell r="N153">
            <v>5.9439651092515113</v>
          </cell>
          <cell r="O153">
            <v>6.1973956162053492</v>
          </cell>
          <cell r="P153">
            <v>6.2321179706790115</v>
          </cell>
        </row>
        <row r="154">
          <cell r="A154">
            <v>5</v>
          </cell>
          <cell r="B154" t="str">
            <v>S Florida</v>
          </cell>
          <cell r="C154">
            <v>2013</v>
          </cell>
          <cell r="D154">
            <v>5.487286290126085</v>
          </cell>
          <cell r="E154">
            <v>6.6341508239642693</v>
          </cell>
          <cell r="F154">
            <v>6.5246853081297074</v>
          </cell>
          <cell r="G154">
            <v>6.0520600690184052</v>
          </cell>
          <cell r="H154">
            <v>4.8592047604469624</v>
          </cell>
          <cell r="I154">
            <v>4.8124165342905156</v>
          </cell>
          <cell r="J154">
            <v>5.1830415212255163</v>
          </cell>
          <cell r="K154">
            <v>6.0031537268025552</v>
          </cell>
          <cell r="L154">
            <v>6.1416765085388993</v>
          </cell>
          <cell r="M154">
            <v>5.1590454628086651</v>
          </cell>
          <cell r="N154">
            <v>4.472524807256236</v>
          </cell>
          <cell r="O154">
            <v>4.9724319930597467</v>
          </cell>
          <cell r="P154">
            <v>5.0330439659715429</v>
          </cell>
        </row>
        <row r="155">
          <cell r="A155">
            <v>5</v>
          </cell>
          <cell r="B155" t="str">
            <v>S Florida</v>
          </cell>
          <cell r="C155">
            <v>2014</v>
          </cell>
          <cell r="D155">
            <v>5.3925406620342047</v>
          </cell>
          <cell r="E155">
            <v>5.5116071369543986</v>
          </cell>
          <cell r="F155">
            <v>5.4104371420002995</v>
          </cell>
          <cell r="G155">
            <v>4.9294274033066507</v>
          </cell>
          <cell r="H155">
            <v>5.2637299910407647</v>
          </cell>
          <cell r="I155">
            <v>5.2864810967886147</v>
          </cell>
          <cell r="J155">
            <v>5.2629291917614696</v>
          </cell>
          <cell r="K155">
            <v>6.5488888402463461</v>
          </cell>
          <cell r="L155">
            <v>6.6113022585900474</v>
          </cell>
          <cell r="M155">
            <v>5.2687966597694356</v>
          </cell>
          <cell r="N155">
            <v>4.8482346091445425</v>
          </cell>
          <cell r="O155">
            <v>4.6977868698020169</v>
          </cell>
          <cell r="P155">
            <v>5.0708667450058762</v>
          </cell>
        </row>
        <row r="156">
          <cell r="A156">
            <v>5</v>
          </cell>
          <cell r="B156" t="str">
            <v>S Florida</v>
          </cell>
          <cell r="C156">
            <v>2015</v>
          </cell>
          <cell r="D156">
            <v>5.9307548912070258</v>
          </cell>
          <cell r="E156">
            <v>5.5649517956610959</v>
          </cell>
          <cell r="F156">
            <v>5.5594147370730633</v>
          </cell>
          <cell r="G156">
            <v>5.0635441751824812</v>
          </cell>
          <cell r="H156">
            <v>5.6911506774475527</v>
          </cell>
          <cell r="I156">
            <v>5.7358463836592284</v>
          </cell>
          <cell r="J156">
            <v>6.5970548567283283</v>
          </cell>
          <cell r="K156">
            <v>6.880890682690219</v>
          </cell>
          <cell r="L156">
            <v>6.9253173313105032</v>
          </cell>
          <cell r="M156">
            <v>6.3091608940158617</v>
          </cell>
          <cell r="N156">
            <v>5.4540798978343767</v>
          </cell>
          <cell r="O156">
            <v>5.6685678848363006</v>
          </cell>
          <cell r="P156">
            <v>5.7190793780452855</v>
          </cell>
        </row>
        <row r="157">
          <cell r="A157">
            <v>5</v>
          </cell>
          <cell r="B157" t="str">
            <v>S Florida</v>
          </cell>
          <cell r="C157">
            <v>2016</v>
          </cell>
          <cell r="D157">
            <v>6.131837424081457</v>
          </cell>
          <cell r="E157">
            <v>6.2335837683232027</v>
          </cell>
          <cell r="F157">
            <v>6.265822063650635</v>
          </cell>
          <cell r="G157">
            <v>5.62946985686819</v>
          </cell>
          <cell r="H157">
            <v>5.7425227915571027</v>
          </cell>
          <cell r="I157">
            <v>6.084301531806255</v>
          </cell>
          <cell r="J157">
            <v>6.3485919320594482</v>
          </cell>
          <cell r="K157">
            <v>7.1029234637660688</v>
          </cell>
          <cell r="L157">
            <v>7.150816239075275</v>
          </cell>
          <cell r="M157">
            <v>6.0925792150242675</v>
          </cell>
          <cell r="N157">
            <v>5.3853136318966728</v>
          </cell>
          <cell r="O157">
            <v>5.7301079574110396</v>
          </cell>
          <cell r="P157">
            <v>5.8160166375393212</v>
          </cell>
        </row>
        <row r="158">
          <cell r="A158">
            <v>5</v>
          </cell>
          <cell r="B158" t="str">
            <v>S Florida</v>
          </cell>
          <cell r="C158">
            <v>2017</v>
          </cell>
          <cell r="D158">
            <v>6.4869590553930196</v>
          </cell>
          <cell r="E158">
            <v>6.3684121459466994</v>
          </cell>
          <cell r="F158">
            <v>6.4321477131917844</v>
          </cell>
          <cell r="G158">
            <v>5.9416997151590945</v>
          </cell>
          <cell r="H158">
            <v>6.4363459058448313</v>
          </cell>
          <cell r="I158">
            <v>6.5401428185969284</v>
          </cell>
          <cell r="J158">
            <v>6.6183753089829462</v>
          </cell>
          <cell r="K158">
            <v>7.2139823261903118</v>
          </cell>
          <cell r="L158">
            <v>7.2161213711063743</v>
          </cell>
          <cell r="M158">
            <v>6.6562863857819252</v>
          </cell>
          <cell r="N158">
            <v>5.8412230363623916</v>
          </cell>
          <cell r="O158">
            <v>6.2575587206123569</v>
          </cell>
          <cell r="P158">
            <v>6.321213216940599</v>
          </cell>
        </row>
        <row r="159">
          <cell r="A159">
            <v>5</v>
          </cell>
          <cell r="B159" t="str">
            <v>S Florida</v>
          </cell>
          <cell r="C159">
            <v>2018</v>
          </cell>
          <cell r="D159">
            <v>6.7181707920020175</v>
          </cell>
          <cell r="E159">
            <v>6.8404316000816712</v>
          </cell>
          <cell r="F159">
            <v>6.8809828567547378</v>
          </cell>
          <cell r="G159">
            <v>6.3548026162396631</v>
          </cell>
          <cell r="H159">
            <v>6.2428076028138531</v>
          </cell>
          <cell r="I159">
            <v>6.8049646483056572</v>
          </cell>
          <cell r="J159">
            <v>7.0270798989558774</v>
          </cell>
          <cell r="K159">
            <v>7.312019030653401</v>
          </cell>
          <cell r="L159">
            <v>7.3023474305648728</v>
          </cell>
          <cell r="M159">
            <v>6.7274546093593086</v>
          </cell>
          <cell r="N159">
            <v>6.2207290419561732</v>
          </cell>
          <cell r="O159">
            <v>6.3777833322221484</v>
          </cell>
          <cell r="P159">
            <v>6.526646836116841</v>
          </cell>
        </row>
        <row r="160">
          <cell r="A160">
            <v>5</v>
          </cell>
          <cell r="B160" t="str">
            <v>S Florida</v>
          </cell>
          <cell r="C160">
            <v>2019</v>
          </cell>
          <cell r="D160">
            <v>6.8420006559905842</v>
          </cell>
          <cell r="E160">
            <v>6.9396606599827368</v>
          </cell>
          <cell r="F160">
            <v>6.9751287635833554</v>
          </cell>
          <cell r="G160">
            <v>6.5183873363311733</v>
          </cell>
          <cell r="H160">
            <v>6.7937512835742089</v>
          </cell>
          <cell r="I160">
            <v>6.9553103259795854</v>
          </cell>
          <cell r="J160">
            <v>6.9240869479495268</v>
          </cell>
          <cell r="K160">
            <v>7.4246083163901098</v>
          </cell>
          <cell r="L160">
            <v>7.4004900909745404</v>
          </cell>
          <cell r="M160">
            <v>6.8094511788909937</v>
          </cell>
          <cell r="N160">
            <v>6.1838242145743711</v>
          </cell>
          <cell r="O160">
            <v>6.5487229948611203</v>
          </cell>
          <cell r="P160">
            <v>6.6305857587952746</v>
          </cell>
        </row>
        <row r="161">
          <cell r="A161">
            <v>5</v>
          </cell>
          <cell r="B161" t="str">
            <v>S Florida</v>
          </cell>
          <cell r="C161">
            <v>2020</v>
          </cell>
          <cell r="D161">
            <v>6.7961464858035008</v>
          </cell>
          <cell r="E161">
            <v>7.0395293450800018</v>
          </cell>
          <cell r="F161">
            <v>7.0878914080682698</v>
          </cell>
          <cell r="G161">
            <v>6.5627238516129038</v>
          </cell>
          <cell r="H161">
            <v>6.7632388720788006</v>
          </cell>
          <cell r="I161">
            <v>6.9291572153688001</v>
          </cell>
          <cell r="J161">
            <v>6.6609787253141821</v>
          </cell>
          <cell r="K161">
            <v>7.5371970375583848</v>
          </cell>
          <cell r="L161">
            <v>7.4996327246025158</v>
          </cell>
          <cell r="M161">
            <v>6.6282717963423181</v>
          </cell>
          <cell r="N161">
            <v>6.1240202352941173</v>
          </cell>
          <cell r="O161">
            <v>6.2526626031222232</v>
          </cell>
          <cell r="P161">
            <v>6.4684540151994936</v>
          </cell>
        </row>
        <row r="162">
          <cell r="A162">
            <v>5</v>
          </cell>
          <cell r="B162" t="str">
            <v>S Florida</v>
          </cell>
          <cell r="C162">
            <v>2021</v>
          </cell>
          <cell r="D162">
            <v>6.9730432910675049</v>
          </cell>
          <cell r="E162">
            <v>6.8914490961951707</v>
          </cell>
          <cell r="F162">
            <v>6.9680253563769394</v>
          </cell>
          <cell r="G162">
            <v>6.5147530244854286</v>
          </cell>
          <cell r="H162">
            <v>6.6226952760851807</v>
          </cell>
          <cell r="I162">
            <v>6.8868337512537607</v>
          </cell>
          <cell r="J162">
            <v>7.3693094901470122</v>
          </cell>
          <cell r="K162">
            <v>7.706421074973469</v>
          </cell>
          <cell r="L162">
            <v>7.654483877398456</v>
          </cell>
          <cell r="M162">
            <v>7.0521138327634434</v>
          </cell>
          <cell r="N162">
            <v>6.4590461905943668</v>
          </cell>
          <cell r="O162">
            <v>6.7240587048043592</v>
          </cell>
          <cell r="P162">
            <v>6.8273298177324682</v>
          </cell>
        </row>
        <row r="163">
          <cell r="A163">
            <v>5</v>
          </cell>
          <cell r="B163" t="str">
            <v>S Florida</v>
          </cell>
          <cell r="C163">
            <v>2022</v>
          </cell>
          <cell r="D163">
            <v>6.9385713611704611</v>
          </cell>
          <cell r="E163">
            <v>7.1883243618201993</v>
          </cell>
          <cell r="F163">
            <v>7.2305051135314748</v>
          </cell>
          <cell r="G163">
            <v>6.7836271800540402</v>
          </cell>
          <cell r="H163">
            <v>6.6880028189729135</v>
          </cell>
          <cell r="I163">
            <v>6.9390970215888936</v>
          </cell>
          <cell r="J163">
            <v>6.9628270263671874</v>
          </cell>
          <cell r="K163">
            <v>7.8607237117797544</v>
          </cell>
          <cell r="L163">
            <v>7.7942493405457967</v>
          </cell>
          <cell r="M163">
            <v>6.7012547219021048</v>
          </cell>
          <cell r="N163">
            <v>6.1447917862114894</v>
          </cell>
          <cell r="O163">
            <v>6.3987878042887347</v>
          </cell>
          <cell r="P163">
            <v>6.5706654469829395</v>
          </cell>
        </row>
        <row r="164">
          <cell r="A164">
            <v>5</v>
          </cell>
          <cell r="B164" t="str">
            <v>S Florida</v>
          </cell>
          <cell r="C164">
            <v>2023</v>
          </cell>
          <cell r="D164">
            <v>7.1147420470693135</v>
          </cell>
          <cell r="E164">
            <v>7.0211406219922994</v>
          </cell>
          <cell r="F164">
            <v>7.1354092388041783</v>
          </cell>
          <cell r="G164">
            <v>6.8140513659237953</v>
          </cell>
          <cell r="H164">
            <v>7.3650336003826373</v>
          </cell>
          <cell r="I164">
            <v>7.3259300459399803</v>
          </cell>
          <cell r="J164">
            <v>7.115657779100923</v>
          </cell>
          <cell r="K164">
            <v>7.3411460811694091</v>
          </cell>
          <cell r="L164">
            <v>7.160351117831941</v>
          </cell>
          <cell r="M164">
            <v>7.1472726713220496</v>
          </cell>
          <cell r="N164">
            <v>6.8533885378528403</v>
          </cell>
          <cell r="O164">
            <v>7.0043163062054328</v>
          </cell>
          <cell r="P164">
            <v>7.0932071983062821</v>
          </cell>
        </row>
        <row r="165">
          <cell r="A165">
            <v>5</v>
          </cell>
          <cell r="B165" t="str">
            <v>S Florida</v>
          </cell>
          <cell r="C165">
            <v>2024</v>
          </cell>
          <cell r="D165">
            <v>7.1961287425783746</v>
          </cell>
          <cell r="E165">
            <v>7.4289084335935209</v>
          </cell>
          <cell r="F165">
            <v>7.5415056284409037</v>
          </cell>
          <cell r="G165">
            <v>7.178812695072768</v>
          </cell>
          <cell r="H165">
            <v>7.0340651151939344</v>
          </cell>
          <cell r="I165">
            <v>7.2651148486612334</v>
          </cell>
          <cell r="J165">
            <v>7.1927606505954111</v>
          </cell>
          <cell r="K165">
            <v>7.3822432289855069</v>
          </cell>
          <cell r="L165">
            <v>7.2060161122360427</v>
          </cell>
          <cell r="M165">
            <v>7.0315527452225624</v>
          </cell>
          <cell r="N165">
            <v>6.9693471652454475</v>
          </cell>
          <cell r="O165">
            <v>7.0114616087856483</v>
          </cell>
          <cell r="P165">
            <v>7.1117566789075051</v>
          </cell>
        </row>
        <row r="166">
          <cell r="A166">
            <v>5</v>
          </cell>
          <cell r="B166" t="str">
            <v>S Florida</v>
          </cell>
          <cell r="C166">
            <v>2025</v>
          </cell>
          <cell r="D166">
            <v>7.4529324415117264</v>
          </cell>
          <cell r="E166">
            <v>7.4262900137425563</v>
          </cell>
          <cell r="F166">
            <v>7.6174749028571425</v>
          </cell>
          <cell r="G166">
            <v>7.3701394879397837</v>
          </cell>
          <cell r="H166">
            <v>7.5203997609969839</v>
          </cell>
          <cell r="I166">
            <v>7.5272585041740028</v>
          </cell>
          <cell r="J166">
            <v>7.4645749617455373</v>
          </cell>
          <cell r="K166">
            <v>7.729288462191052</v>
          </cell>
          <cell r="L166">
            <v>7.5809352824970366</v>
          </cell>
          <cell r="M166">
            <v>7.3660582066013287</v>
          </cell>
          <cell r="N166">
            <v>7.0973608712759981</v>
          </cell>
          <cell r="O166">
            <v>7.3145833108941991</v>
          </cell>
          <cell r="P166">
            <v>7.4208255332251021</v>
          </cell>
        </row>
        <row r="167">
          <cell r="A167">
            <v>5</v>
          </cell>
          <cell r="B167" t="str">
            <v>S Florida</v>
          </cell>
          <cell r="C167">
            <v>2026</v>
          </cell>
          <cell r="D167">
            <v>7.8160593553287336</v>
          </cell>
          <cell r="E167">
            <v>7.6859957709497211</v>
          </cell>
          <cell r="F167">
            <v>7.6284854602218877</v>
          </cell>
          <cell r="G167">
            <v>7.7388370792767729</v>
          </cell>
          <cell r="H167">
            <v>8.0779634299355987</v>
          </cell>
          <cell r="I167">
            <v>8.0745600310266497</v>
          </cell>
          <cell r="J167">
            <v>7.7938325389804275</v>
          </cell>
          <cell r="K167">
            <v>8.0046300667659889</v>
          </cell>
          <cell r="L167">
            <v>7.8300777422907482</v>
          </cell>
          <cell r="M167">
            <v>7.7546132769137763</v>
          </cell>
          <cell r="N167">
            <v>7.6403490265972041</v>
          </cell>
          <cell r="O167">
            <v>7.7217544330122596</v>
          </cell>
          <cell r="P167">
            <v>7.8416134079737851</v>
          </cell>
        </row>
        <row r="168">
          <cell r="A168">
            <v>5</v>
          </cell>
          <cell r="B168" t="str">
            <v>S Florida</v>
          </cell>
          <cell r="C168">
            <v>2027</v>
          </cell>
          <cell r="D168">
            <v>7.6505202122454845</v>
          </cell>
          <cell r="E168">
            <v>7.8170879877915853</v>
          </cell>
          <cell r="F168">
            <v>7.8571368051778521</v>
          </cell>
          <cell r="G168">
            <v>7.6598751356925749</v>
          </cell>
          <cell r="H168">
            <v>7.5065026595168458</v>
          </cell>
          <cell r="I168">
            <v>7.6020778810810814</v>
          </cell>
          <cell r="J168">
            <v>7.6673496251146229</v>
          </cell>
          <cell r="K168">
            <v>7.9715150293373531</v>
          </cell>
          <cell r="L168">
            <v>7.7355003008326619</v>
          </cell>
          <cell r="M168">
            <v>7.5168359298772325</v>
          </cell>
          <cell r="N168">
            <v>7.4212060028890914</v>
          </cell>
          <cell r="O168">
            <v>7.4730064178546645</v>
          </cell>
          <cell r="P168">
            <v>7.5781487717802527</v>
          </cell>
        </row>
        <row r="169">
          <cell r="A169">
            <v>5</v>
          </cell>
          <cell r="B169" t="str">
            <v>S Florida</v>
          </cell>
          <cell r="C169">
            <v>2028</v>
          </cell>
          <cell r="D169">
            <v>7.9327237927205223</v>
          </cell>
          <cell r="E169">
            <v>7.6860268265447189</v>
          </cell>
          <cell r="F169">
            <v>7.6701250610209062</v>
          </cell>
          <cell r="G169">
            <v>7.915634159385756</v>
          </cell>
          <cell r="H169">
            <v>8.0731961900232498</v>
          </cell>
          <cell r="I169">
            <v>8.1903350735643095</v>
          </cell>
          <cell r="J169">
            <v>7.9955367013998533</v>
          </cell>
          <cell r="K169">
            <v>8.3067417730161228</v>
          </cell>
          <cell r="L169">
            <v>8.0849682651991621</v>
          </cell>
          <cell r="M169">
            <v>7.8373204717819966</v>
          </cell>
          <cell r="N169">
            <v>7.6394630389393461</v>
          </cell>
          <cell r="O169">
            <v>7.8232144553836536</v>
          </cell>
          <cell r="P169">
            <v>7.9701234963871705</v>
          </cell>
        </row>
        <row r="170">
          <cell r="A170">
            <v>5</v>
          </cell>
          <cell r="B170" t="str">
            <v>S Florida</v>
          </cell>
          <cell r="C170">
            <v>2029</v>
          </cell>
          <cell r="D170">
            <v>8.4294119547795301</v>
          </cell>
          <cell r="E170">
            <v>8.0087640348601958</v>
          </cell>
          <cell r="F170">
            <v>7.8775460475229071</v>
          </cell>
          <cell r="G170">
            <v>7.7151783747481533</v>
          </cell>
          <cell r="H170">
            <v>8.9523095220910456</v>
          </cell>
          <cell r="I170">
            <v>8.7503786232443286</v>
          </cell>
          <cell r="J170">
            <v>8.4256938748267185</v>
          </cell>
          <cell r="K170">
            <v>8.6867827176307841</v>
          </cell>
          <cell r="L170">
            <v>8.4385515211944586</v>
          </cell>
          <cell r="M170">
            <v>8.5436682808593147</v>
          </cell>
          <cell r="N170">
            <v>8.5781505728981013</v>
          </cell>
          <cell r="O170">
            <v>8.5264780352696032</v>
          </cell>
          <cell r="P170">
            <v>8.6494418522087546</v>
          </cell>
        </row>
        <row r="171">
          <cell r="A171">
            <v>5</v>
          </cell>
          <cell r="B171" t="str">
            <v>S Florida</v>
          </cell>
          <cell r="C171">
            <v>2030</v>
          </cell>
          <cell r="D171">
            <v>8.8935656339397404</v>
          </cell>
          <cell r="E171">
            <v>8.2974636165797868</v>
          </cell>
          <cell r="F171">
            <v>8.3780374898989898</v>
          </cell>
          <cell r="G171">
            <v>8.3931668161886996</v>
          </cell>
          <cell r="H171">
            <v>9.0997432149683135</v>
          </cell>
          <cell r="I171">
            <v>9.233093590322742</v>
          </cell>
          <cell r="J171">
            <v>9.0109136696052889</v>
          </cell>
          <cell r="K171">
            <v>9.2800497575606098</v>
          </cell>
          <cell r="L171">
            <v>8.987556250623566</v>
          </cell>
          <cell r="M171">
            <v>8.8891285109772475</v>
          </cell>
          <cell r="N171">
            <v>9.0616875049682033</v>
          </cell>
          <cell r="O171">
            <v>8.9822159006395932</v>
          </cell>
          <cell r="P171">
            <v>9.1097312849438428</v>
          </cell>
        </row>
        <row r="172">
          <cell r="A172">
            <v>6</v>
          </cell>
          <cell r="B172" t="str">
            <v>Chicago</v>
          </cell>
          <cell r="C172">
            <v>1997</v>
          </cell>
          <cell r="D172">
            <v>2.8638550247133048</v>
          </cell>
          <cell r="E172">
            <v>4.3520053032814054</v>
          </cell>
          <cell r="F172">
            <v>2.5300275482093664</v>
          </cell>
          <cell r="G172">
            <v>2.1637684349548758</v>
          </cell>
          <cell r="H172">
            <v>2.3211341905703922</v>
          </cell>
          <cell r="I172">
            <v>2.5148188803512621</v>
          </cell>
          <cell r="J172">
            <v>2.4640859743392913</v>
          </cell>
          <cell r="K172">
            <v>2.4561787905346191</v>
          </cell>
          <cell r="L172">
            <v>2.7853781328663674</v>
          </cell>
          <cell r="M172">
            <v>3.2593726090283091</v>
          </cell>
          <cell r="N172">
            <v>3.5050758650802312</v>
          </cell>
          <cell r="O172">
            <v>3.4354557348451809</v>
          </cell>
          <cell r="P172">
            <v>2.5789588324983663</v>
          </cell>
        </row>
        <row r="173">
          <cell r="A173">
            <v>6</v>
          </cell>
          <cell r="B173" t="str">
            <v>Chicago</v>
          </cell>
          <cell r="C173">
            <v>1998</v>
          </cell>
          <cell r="D173">
            <v>2.3280186286609328</v>
          </cell>
          <cell r="E173">
            <v>2.358829289522359</v>
          </cell>
          <cell r="F173">
            <v>2.4415697358408521</v>
          </cell>
          <cell r="G173">
            <v>2.5124918531392573</v>
          </cell>
          <cell r="H173">
            <v>2.7171081198436822</v>
          </cell>
          <cell r="I173">
            <v>2.4289433716641353</v>
          </cell>
          <cell r="J173">
            <v>2.4041170097508124</v>
          </cell>
          <cell r="K173">
            <v>2.4142408830213178</v>
          </cell>
          <cell r="L173">
            <v>2.0639723362870108</v>
          </cell>
          <cell r="M173">
            <v>2.1817985533844326</v>
          </cell>
          <cell r="N173">
            <v>2.1551073239132781</v>
          </cell>
          <cell r="O173">
            <v>2.341342527744855</v>
          </cell>
          <cell r="P173">
            <v>1.9167025398191992</v>
          </cell>
        </row>
        <row r="174">
          <cell r="A174">
            <v>6</v>
          </cell>
          <cell r="B174" t="str">
            <v>Chicago</v>
          </cell>
          <cell r="C174">
            <v>1999</v>
          </cell>
          <cell r="D174">
            <v>2.459945874135093</v>
          </cell>
          <cell r="E174">
            <v>2.1085437936593228</v>
          </cell>
          <cell r="F174">
            <v>1.9171318162301418</v>
          </cell>
          <cell r="G174">
            <v>1.9367292225201074</v>
          </cell>
          <cell r="H174">
            <v>2.2937647310906364</v>
          </cell>
          <cell r="I174">
            <v>2.4628063791073531</v>
          </cell>
          <cell r="J174">
            <v>2.4722103463018388</v>
          </cell>
          <cell r="K174">
            <v>2.4938614284189176</v>
          </cell>
          <cell r="L174">
            <v>3.0155683514608658</v>
          </cell>
          <cell r="M174">
            <v>2.8241430700447094</v>
          </cell>
          <cell r="N174">
            <v>2.9514294824104583</v>
          </cell>
          <cell r="O174">
            <v>2.514061339276239</v>
          </cell>
          <cell r="P174">
            <v>2.5291005291005293</v>
          </cell>
        </row>
        <row r="175">
          <cell r="A175">
            <v>6</v>
          </cell>
          <cell r="B175" t="str">
            <v>Chicago</v>
          </cell>
          <cell r="C175">
            <v>2000</v>
          </cell>
          <cell r="D175">
            <v>4.6140868892910598</v>
          </cell>
          <cell r="E175">
            <v>2.5799303577081352</v>
          </cell>
          <cell r="F175">
            <v>2.8085867620751341</v>
          </cell>
          <cell r="G175">
            <v>2.9710144927536231</v>
          </cell>
          <cell r="H175">
            <v>3.2103553086678547</v>
          </cell>
          <cell r="I175">
            <v>3.7888458721356075</v>
          </cell>
          <cell r="J175">
            <v>4.5743236185103928</v>
          </cell>
          <cell r="K175">
            <v>4.2641076457703138</v>
          </cell>
          <cell r="L175">
            <v>4.64486565298896</v>
          </cell>
          <cell r="M175">
            <v>5.3711790393013104</v>
          </cell>
          <cell r="N175">
            <v>5.3664867109634553</v>
          </cell>
          <cell r="O175">
            <v>5.7831450191769456</v>
          </cell>
          <cell r="P175">
            <v>10.006202191440975</v>
          </cell>
        </row>
        <row r="176">
          <cell r="A176">
            <v>6</v>
          </cell>
          <cell r="B176" t="str">
            <v>Chicago</v>
          </cell>
          <cell r="C176">
            <v>2001</v>
          </cell>
          <cell r="D176">
            <v>4.1455273314375409</v>
          </cell>
          <cell r="E176">
            <v>8.7937261376534934</v>
          </cell>
          <cell r="F176">
            <v>6.0578903996703755</v>
          </cell>
          <cell r="G176">
            <v>5.5111065405183046</v>
          </cell>
          <cell r="H176">
            <v>5.4501591212401195</v>
          </cell>
          <cell r="I176">
            <v>4.4061891587252795</v>
          </cell>
          <cell r="J176">
            <v>3.8219948849104859</v>
          </cell>
          <cell r="K176">
            <v>3.125</v>
          </cell>
          <cell r="L176">
            <v>3.0624936283005404</v>
          </cell>
          <cell r="M176">
            <v>2.2297984937919804</v>
          </cell>
          <cell r="N176">
            <v>2.5</v>
          </cell>
          <cell r="O176">
            <v>2.398580121703854</v>
          </cell>
          <cell r="P176">
            <v>2.3893894907360531</v>
          </cell>
        </row>
        <row r="177">
          <cell r="A177">
            <v>6</v>
          </cell>
          <cell r="B177" t="str">
            <v>Chicago</v>
          </cell>
          <cell r="C177">
            <v>2002</v>
          </cell>
          <cell r="D177">
            <v>3.3168245571783044</v>
          </cell>
          <cell r="E177">
            <v>2.2653329291704556</v>
          </cell>
          <cell r="F177">
            <v>2.2897761645493042</v>
          </cell>
          <cell r="G177">
            <v>3.0972026564701145</v>
          </cell>
          <cell r="H177">
            <v>3.403956220504067</v>
          </cell>
          <cell r="I177">
            <v>3.5484517486722114</v>
          </cell>
          <cell r="J177">
            <v>3.1829999999999998</v>
          </cell>
          <cell r="K177">
            <v>2.9338389382297176</v>
          </cell>
          <cell r="L177">
            <v>2.9957175580121502</v>
          </cell>
          <cell r="M177">
            <v>3.4347048300536671</v>
          </cell>
          <cell r="N177">
            <v>4.077159575523158</v>
          </cell>
          <cell r="O177">
            <v>4.0281076801266833</v>
          </cell>
          <cell r="P177">
            <v>4.5446463848281313</v>
          </cell>
        </row>
        <row r="178">
          <cell r="A178">
            <v>6</v>
          </cell>
          <cell r="B178" t="str">
            <v>Chicago</v>
          </cell>
          <cell r="C178">
            <v>2003</v>
          </cell>
          <cell r="D178">
            <v>5.4603017849066804</v>
          </cell>
          <cell r="E178">
            <v>5.2301626416954168</v>
          </cell>
          <cell r="F178">
            <v>7.0765296084989187</v>
          </cell>
          <cell r="G178">
            <v>6.93727299499362</v>
          </cell>
          <cell r="H178">
            <v>5.1714341692789976</v>
          </cell>
          <cell r="I178">
            <v>5.6476683937823839</v>
          </cell>
          <cell r="J178">
            <v>5.234535600000001</v>
          </cell>
          <cell r="K178">
            <v>5.7333693116541724</v>
          </cell>
          <cell r="L178">
            <v>5.0323642635056363</v>
          </cell>
          <cell r="M178">
            <v>4.6825030444056619</v>
          </cell>
          <cell r="N178">
            <v>4.7047948229146499</v>
          </cell>
          <cell r="O178">
            <v>5.0147579857087674</v>
          </cell>
          <cell r="P178">
            <v>5.0582285824419388</v>
          </cell>
        </row>
        <row r="179">
          <cell r="A179">
            <v>6</v>
          </cell>
          <cell r="B179" t="str">
            <v>Chicago</v>
          </cell>
          <cell r="C179">
            <v>2004</v>
          </cell>
          <cell r="D179">
            <v>4.7483048515061919</v>
          </cell>
          <cell r="E179">
            <v>5.7660321569381665</v>
          </cell>
          <cell r="F179">
            <v>5.7869984165067176</v>
          </cell>
          <cell r="G179">
            <v>4.91783505075656</v>
          </cell>
          <cell r="H179">
            <v>4.3466172034789254</v>
          </cell>
          <cell r="I179">
            <v>4.9004398378636145</v>
          </cell>
          <cell r="J179">
            <v>4.5191255092328193</v>
          </cell>
          <cell r="K179">
            <v>4.8909240691489364</v>
          </cell>
          <cell r="L179">
            <v>4.53450417101147</v>
          </cell>
          <cell r="M179">
            <v>4.2192316715542528</v>
          </cell>
          <cell r="N179">
            <v>4.1346937128292272</v>
          </cell>
          <cell r="O179">
            <v>4.455531898257183</v>
          </cell>
          <cell r="P179">
            <v>4.5077245204964269</v>
          </cell>
        </row>
        <row r="180">
          <cell r="A180">
            <v>6</v>
          </cell>
          <cell r="B180" t="str">
            <v>Chicago</v>
          </cell>
          <cell r="C180">
            <v>2005</v>
          </cell>
          <cell r="D180">
            <v>5.2206852243085811</v>
          </cell>
          <cell r="E180">
            <v>5.2046508302842662</v>
          </cell>
          <cell r="F180">
            <v>5.301179934456929</v>
          </cell>
          <cell r="G180">
            <v>4.6756103709240397</v>
          </cell>
          <cell r="H180">
            <v>5.4512447127937333</v>
          </cell>
          <cell r="I180">
            <v>5.6724307527682143</v>
          </cell>
          <cell r="J180">
            <v>5.2484909648063889</v>
          </cell>
          <cell r="K180">
            <v>5.4425314706700032</v>
          </cell>
          <cell r="L180">
            <v>4.9880470544714699</v>
          </cell>
          <cell r="M180">
            <v>5.1407008213362877</v>
          </cell>
          <cell r="N180">
            <v>4.9917118714312023</v>
          </cell>
          <cell r="O180">
            <v>5.2393782097233714</v>
          </cell>
          <cell r="P180">
            <v>5.2922456980370569</v>
          </cell>
        </row>
        <row r="181">
          <cell r="A181">
            <v>6</v>
          </cell>
          <cell r="B181" t="str">
            <v>Chicago</v>
          </cell>
          <cell r="C181">
            <v>2006</v>
          </cell>
          <cell r="D181">
            <v>5.8349591228983897</v>
          </cell>
          <cell r="E181">
            <v>5.9382820961098393</v>
          </cell>
          <cell r="F181">
            <v>6.0260412533114094</v>
          </cell>
          <cell r="G181">
            <v>5.3492958523245218</v>
          </cell>
          <cell r="H181">
            <v>5.3811782497953242</v>
          </cell>
          <cell r="I181">
            <v>6.1246357843137265</v>
          </cell>
          <cell r="J181">
            <v>5.7832501811922459</v>
          </cell>
          <cell r="K181">
            <v>5.960917584305216</v>
          </cell>
          <cell r="L181">
            <v>5.6902802057019128</v>
          </cell>
          <cell r="M181">
            <v>5.9603158098496447</v>
          </cell>
          <cell r="N181">
            <v>5.7719293557372628</v>
          </cell>
          <cell r="O181">
            <v>6.0010028873744625</v>
          </cell>
          <cell r="P181">
            <v>6.0323802147651016</v>
          </cell>
        </row>
        <row r="182">
          <cell r="A182">
            <v>6</v>
          </cell>
          <cell r="B182" t="str">
            <v>Chicago</v>
          </cell>
          <cell r="C182">
            <v>2007</v>
          </cell>
          <cell r="D182">
            <v>5.895826969973637</v>
          </cell>
          <cell r="E182">
            <v>6.5789743347026262</v>
          </cell>
          <cell r="F182">
            <v>6.6132373050530253</v>
          </cell>
          <cell r="G182">
            <v>5.9289186232657407</v>
          </cell>
          <cell r="H182">
            <v>5.4836171902733399</v>
          </cell>
          <cell r="I182">
            <v>6.0242389813994688</v>
          </cell>
          <cell r="J182">
            <v>5.7539819604030411</v>
          </cell>
          <cell r="K182">
            <v>6.0738981035547326</v>
          </cell>
          <cell r="L182">
            <v>5.9107349969192846</v>
          </cell>
          <cell r="M182">
            <v>5.8371241654954318</v>
          </cell>
          <cell r="N182">
            <v>5.0145191006311354</v>
          </cell>
          <cell r="O182">
            <v>5.7570103053101214</v>
          </cell>
          <cell r="P182">
            <v>5.773668572675688</v>
          </cell>
        </row>
        <row r="183">
          <cell r="A183">
            <v>6</v>
          </cell>
          <cell r="B183" t="str">
            <v>Chicago</v>
          </cell>
          <cell r="C183">
            <v>2008</v>
          </cell>
          <cell r="D183">
            <v>5.5837348998810414</v>
          </cell>
          <cell r="E183">
            <v>6.278403301968984</v>
          </cell>
          <cell r="F183">
            <v>6.3131363968350582</v>
          </cell>
          <cell r="G183">
            <v>5.6229556220718377</v>
          </cell>
          <cell r="H183">
            <v>5.3879449649320286</v>
          </cell>
          <cell r="I183">
            <v>5.9193919726950659</v>
          </cell>
          <cell r="J183">
            <v>5.0642836940588092</v>
          </cell>
          <cell r="K183">
            <v>5.4783821443937697</v>
          </cell>
          <cell r="L183">
            <v>5.3584618462859597</v>
          </cell>
          <cell r="M183">
            <v>5.3775529779758333</v>
          </cell>
          <cell r="N183">
            <v>5.2066232788848028</v>
          </cell>
          <cell r="O183">
            <v>5.465728693351541</v>
          </cell>
          <cell r="P183">
            <v>5.5319539051188151</v>
          </cell>
        </row>
        <row r="184">
          <cell r="A184">
            <v>6</v>
          </cell>
          <cell r="B184" t="str">
            <v>Chicago</v>
          </cell>
          <cell r="C184">
            <v>2009</v>
          </cell>
          <cell r="D184">
            <v>5.2806721080110348</v>
          </cell>
          <cell r="E184">
            <v>6.0180440458988524</v>
          </cell>
          <cell r="F184">
            <v>5.9946635877862597</v>
          </cell>
          <cell r="G184">
            <v>5.3611939134851427</v>
          </cell>
          <cell r="H184">
            <v>4.7808910795742525</v>
          </cell>
          <cell r="I184">
            <v>4.8075876412072169</v>
          </cell>
          <cell r="J184">
            <v>5.0796116093211072</v>
          </cell>
          <cell r="K184">
            <v>5.4639198807824698</v>
          </cell>
          <cell r="L184">
            <v>5.3722035023041474</v>
          </cell>
          <cell r="M184">
            <v>5.091066365688488</v>
          </cell>
          <cell r="N184">
            <v>4.870084831038799</v>
          </cell>
          <cell r="O184">
            <v>5.2386262114904243</v>
          </cell>
          <cell r="P184">
            <v>5.2901726275552603</v>
          </cell>
        </row>
        <row r="185">
          <cell r="A185">
            <v>6</v>
          </cell>
          <cell r="B185" t="str">
            <v>Chicago</v>
          </cell>
          <cell r="C185">
            <v>2010</v>
          </cell>
          <cell r="D185">
            <v>5.9373781828431822</v>
          </cell>
          <cell r="E185">
            <v>5.8301533747927028</v>
          </cell>
          <cell r="F185">
            <v>5.8326604270109241</v>
          </cell>
          <cell r="G185">
            <v>5.2603433066314302</v>
          </cell>
          <cell r="H185">
            <v>6.1620654194824462</v>
          </cell>
          <cell r="I185">
            <v>6.3580694218274534</v>
          </cell>
          <cell r="J185">
            <v>5.7184745978332243</v>
          </cell>
          <cell r="K185">
            <v>6.0704869686296989</v>
          </cell>
          <cell r="L185">
            <v>6.1601551777686963</v>
          </cell>
          <cell r="M185">
            <v>6.1088421975691327</v>
          </cell>
          <cell r="N185">
            <v>5.5722172093780538</v>
          </cell>
          <cell r="O185">
            <v>6.0671919821283504</v>
          </cell>
          <cell r="P185">
            <v>6.1078781110660723</v>
          </cell>
        </row>
        <row r="186">
          <cell r="A186">
            <v>6</v>
          </cell>
          <cell r="B186" t="str">
            <v>Chicago</v>
          </cell>
          <cell r="C186">
            <v>2011</v>
          </cell>
          <cell r="D186">
            <v>6.0902967614565817</v>
          </cell>
          <cell r="E186">
            <v>6.5998395113663939</v>
          </cell>
          <cell r="F186">
            <v>6.6291993218149532</v>
          </cell>
          <cell r="G186">
            <v>6.0791826619400577</v>
          </cell>
          <cell r="H186">
            <v>6.1945727104607222</v>
          </cell>
          <cell r="I186">
            <v>6.0304948246810559</v>
          </cell>
          <cell r="J186">
            <v>5.6064262310833533</v>
          </cell>
          <cell r="K186">
            <v>6.0406276170688828</v>
          </cell>
          <cell r="L186">
            <v>5.9307149748823864</v>
          </cell>
          <cell r="M186">
            <v>6.1940269059366546</v>
          </cell>
          <cell r="N186">
            <v>5.6424391867206731</v>
          </cell>
          <cell r="O186">
            <v>6.0499288318275477</v>
          </cell>
          <cell r="P186">
            <v>6.0861083596962988</v>
          </cell>
        </row>
        <row r="187">
          <cell r="A187">
            <v>6</v>
          </cell>
          <cell r="B187" t="str">
            <v>Chicago</v>
          </cell>
          <cell r="C187">
            <v>2012</v>
          </cell>
          <cell r="D187">
            <v>6.121704858296269</v>
          </cell>
          <cell r="E187">
            <v>6.5730886187845314</v>
          </cell>
          <cell r="F187">
            <v>6.6580755749842462</v>
          </cell>
          <cell r="G187">
            <v>5.978794136142116</v>
          </cell>
          <cell r="H187">
            <v>5.6735979839974897</v>
          </cell>
          <cell r="I187">
            <v>6.2731192891811487</v>
          </cell>
          <cell r="J187">
            <v>5.857050808530583</v>
          </cell>
          <cell r="K187">
            <v>6.2429474000155931</v>
          </cell>
          <cell r="L187">
            <v>6.0012691511709324</v>
          </cell>
          <cell r="M187">
            <v>6.1090573214285708</v>
          </cell>
          <cell r="N187">
            <v>5.8219454594762121</v>
          </cell>
          <cell r="O187">
            <v>6.1137086052265346</v>
          </cell>
          <cell r="P187">
            <v>6.1578039506172839</v>
          </cell>
        </row>
        <row r="188">
          <cell r="A188">
            <v>6</v>
          </cell>
          <cell r="B188" t="str">
            <v>Chicago</v>
          </cell>
          <cell r="C188">
            <v>2013</v>
          </cell>
          <cell r="D188">
            <v>5.1743539229052411</v>
          </cell>
          <cell r="E188">
            <v>6.5273658555367327</v>
          </cell>
          <cell r="F188">
            <v>6.4526550791455355</v>
          </cell>
          <cell r="G188">
            <v>5.9419095245398772</v>
          </cell>
          <cell r="H188">
            <v>4.7005623832848613</v>
          </cell>
          <cell r="I188">
            <v>4.6416738582556896</v>
          </cell>
          <cell r="J188">
            <v>4.7636512460940477</v>
          </cell>
          <cell r="K188">
            <v>5.0727203833282628</v>
          </cell>
          <cell r="L188">
            <v>5.083674368121442</v>
          </cell>
          <cell r="M188">
            <v>4.8249843054082717</v>
          </cell>
          <cell r="N188">
            <v>4.3155385563114139</v>
          </cell>
          <cell r="O188">
            <v>4.8641241324683167</v>
          </cell>
          <cell r="P188">
            <v>4.9033873823684413</v>
          </cell>
        </row>
        <row r="189">
          <cell r="A189">
            <v>6</v>
          </cell>
          <cell r="B189" t="str">
            <v>Chicago</v>
          </cell>
          <cell r="C189">
            <v>2014</v>
          </cell>
          <cell r="D189">
            <v>4.8787977139447207</v>
          </cell>
          <cell r="E189">
            <v>5.3844417774772744</v>
          </cell>
          <cell r="F189">
            <v>5.3135311515969406</v>
          </cell>
          <cell r="G189">
            <v>4.7813477070397248</v>
          </cell>
          <cell r="H189">
            <v>5.0931983948036432</v>
          </cell>
          <cell r="I189">
            <v>5.0583042247224492</v>
          </cell>
          <cell r="J189">
            <v>4.5134389694401076</v>
          </cell>
          <cell r="K189">
            <v>4.6143730058618386</v>
          </cell>
          <cell r="L189">
            <v>4.7617160174763038</v>
          </cell>
          <cell r="M189">
            <v>4.8238035471475023</v>
          </cell>
          <cell r="N189">
            <v>4.6924227728613568</v>
          </cell>
          <cell r="O189">
            <v>4.5794725914477077</v>
          </cell>
          <cell r="P189">
            <v>4.9295224074618096</v>
          </cell>
        </row>
        <row r="190">
          <cell r="A190">
            <v>6</v>
          </cell>
          <cell r="B190" t="str">
            <v>Chicago</v>
          </cell>
          <cell r="C190">
            <v>2015</v>
          </cell>
          <cell r="D190">
            <v>5.4309617690019527</v>
          </cell>
          <cell r="E190">
            <v>5.428722749926707</v>
          </cell>
          <cell r="F190">
            <v>5.4517377971184091</v>
          </cell>
          <cell r="G190">
            <v>4.9178402554744522</v>
          </cell>
          <cell r="H190">
            <v>5.5272446241258741</v>
          </cell>
          <cell r="I190">
            <v>5.5665078360107589</v>
          </cell>
          <cell r="J190">
            <v>5.3114162132752991</v>
          </cell>
          <cell r="K190">
            <v>5.4847955404329261</v>
          </cell>
          <cell r="L190">
            <v>5.4268508597023546</v>
          </cell>
          <cell r="M190">
            <v>5.6219012833453492</v>
          </cell>
          <cell r="N190">
            <v>5.2937979063241967</v>
          </cell>
          <cell r="O190">
            <v>5.5435686028144744</v>
          </cell>
          <cell r="P190">
            <v>5.5971575594726284</v>
          </cell>
        </row>
        <row r="191">
          <cell r="A191">
            <v>6</v>
          </cell>
          <cell r="B191" t="str">
            <v>Chicago</v>
          </cell>
          <cell r="C191">
            <v>2016</v>
          </cell>
          <cell r="D191">
            <v>5.6706796225872047</v>
          </cell>
          <cell r="E191">
            <v>6.1033520200214513</v>
          </cell>
          <cell r="F191">
            <v>6.1611830455259025</v>
          </cell>
          <cell r="G191">
            <v>5.4924520828882715</v>
          </cell>
          <cell r="H191">
            <v>5.578191834269064</v>
          </cell>
          <cell r="I191">
            <v>5.892883710375151</v>
          </cell>
          <cell r="J191">
            <v>5.3997050176928525</v>
          </cell>
          <cell r="K191">
            <v>5.5442173400197774</v>
          </cell>
          <cell r="L191">
            <v>5.7339856639413584</v>
          </cell>
          <cell r="M191">
            <v>5.6472854681015692</v>
          </cell>
          <cell r="N191">
            <v>5.216980598062614</v>
          </cell>
          <cell r="O191">
            <v>5.5994642266741383</v>
          </cell>
          <cell r="P191">
            <v>5.678454463474309</v>
          </cell>
        </row>
        <row r="192">
          <cell r="A192">
            <v>6</v>
          </cell>
          <cell r="B192" t="str">
            <v>Chicago</v>
          </cell>
          <cell r="C192">
            <v>2017</v>
          </cell>
          <cell r="D192">
            <v>6.1806976331750265</v>
          </cell>
          <cell r="E192">
            <v>6.2278353285893679</v>
          </cell>
          <cell r="F192">
            <v>6.3007771110337627</v>
          </cell>
          <cell r="G192">
            <v>5.7935147214117002</v>
          </cell>
          <cell r="H192">
            <v>6.2760034874852675</v>
          </cell>
          <cell r="I192">
            <v>6.3768557838660573</v>
          </cell>
          <cell r="J192">
            <v>6.1424764137264374</v>
          </cell>
          <cell r="K192">
            <v>6.4937668159581063</v>
          </cell>
          <cell r="L192">
            <v>6.1389439661692906</v>
          </cell>
          <cell r="M192">
            <v>6.3370949564262675</v>
          </cell>
          <cell r="N192">
            <v>5.6759848935150314</v>
          </cell>
          <cell r="O192">
            <v>6.1635416894477846</v>
          </cell>
          <cell r="P192">
            <v>6.2415764304712544</v>
          </cell>
        </row>
        <row r="193">
          <cell r="A193">
            <v>6</v>
          </cell>
          <cell r="B193" t="str">
            <v>Chicago</v>
          </cell>
          <cell r="C193">
            <v>2018</v>
          </cell>
          <cell r="D193">
            <v>6.344272821546256</v>
          </cell>
          <cell r="E193">
            <v>6.7007356700469609</v>
          </cell>
          <cell r="F193">
            <v>6.7672936629762965</v>
          </cell>
          <cell r="G193">
            <v>6.2189470042022492</v>
          </cell>
          <cell r="H193">
            <v>6.0743792072510825</v>
          </cell>
          <cell r="I193">
            <v>6.6289499459970296</v>
          </cell>
          <cell r="J193">
            <v>6.2201872617042779</v>
          </cell>
          <cell r="K193">
            <v>6.4012324415165356</v>
          </cell>
          <cell r="L193">
            <v>6.1489796256540998</v>
          </cell>
          <cell r="M193">
            <v>6.2639181629510601</v>
          </cell>
          <cell r="N193">
            <v>6.069859299839659</v>
          </cell>
          <cell r="O193">
            <v>6.2485767317821184</v>
          </cell>
          <cell r="P193">
            <v>6.3882148446337084</v>
          </cell>
        </row>
        <row r="194">
          <cell r="A194">
            <v>6</v>
          </cell>
          <cell r="B194" t="str">
            <v>Chicago</v>
          </cell>
          <cell r="C194">
            <v>2019</v>
          </cell>
          <cell r="D194">
            <v>6.5523681523657507</v>
          </cell>
          <cell r="E194">
            <v>6.8007136179536554</v>
          </cell>
          <cell r="F194">
            <v>6.8737500530082158</v>
          </cell>
          <cell r="G194">
            <v>6.3946286536172465</v>
          </cell>
          <cell r="H194">
            <v>6.6413995908400967</v>
          </cell>
          <cell r="I194">
            <v>6.794719097793875</v>
          </cell>
          <cell r="J194">
            <v>6.5485514261303885</v>
          </cell>
          <cell r="K194">
            <v>6.6355264642224698</v>
          </cell>
          <cell r="L194">
            <v>6.4548842398062698</v>
          </cell>
          <cell r="M194">
            <v>6.5281800209000069</v>
          </cell>
          <cell r="N194">
            <v>6.030148025029332</v>
          </cell>
          <cell r="O194">
            <v>6.4309739933649901</v>
          </cell>
          <cell r="P194">
            <v>6.4949426457224462</v>
          </cell>
        </row>
        <row r="195">
          <cell r="A195">
            <v>6</v>
          </cell>
          <cell r="B195" t="str">
            <v>Chicago</v>
          </cell>
          <cell r="C195">
            <v>2020</v>
          </cell>
          <cell r="D195">
            <v>6.3916313639520981</v>
          </cell>
          <cell r="E195">
            <v>6.9122004728898094</v>
          </cell>
          <cell r="F195">
            <v>6.9885611779156971</v>
          </cell>
          <cell r="G195">
            <v>6.4304708258064514</v>
          </cell>
          <cell r="H195">
            <v>6.6063072104551601</v>
          </cell>
          <cell r="I195">
            <v>6.7411776728347474</v>
          </cell>
          <cell r="J195">
            <v>6.1127801295203898</v>
          </cell>
          <cell r="K195">
            <v>6.2849136157143777</v>
          </cell>
          <cell r="L195">
            <v>5.8632918332162696</v>
          </cell>
          <cell r="M195">
            <v>6.2932258522908313</v>
          </cell>
          <cell r="N195">
            <v>5.990091898251193</v>
          </cell>
          <cell r="O195">
            <v>6.1489082497778895</v>
          </cell>
          <cell r="P195">
            <v>6.3276474287523747</v>
          </cell>
        </row>
        <row r="196">
          <cell r="A196">
            <v>6</v>
          </cell>
          <cell r="B196" t="str">
            <v>Chicago</v>
          </cell>
          <cell r="C196">
            <v>2021</v>
          </cell>
          <cell r="D196">
            <v>6.6403582729412172</v>
          </cell>
          <cell r="E196">
            <v>6.7586051952976867</v>
          </cell>
          <cell r="F196">
            <v>6.8587961145452256</v>
          </cell>
          <cell r="G196">
            <v>6.3907886573928367</v>
          </cell>
          <cell r="H196">
            <v>6.4833785664928696</v>
          </cell>
          <cell r="I196">
            <v>6.7374304225175532</v>
          </cell>
          <cell r="J196">
            <v>6.6790566406005629</v>
          </cell>
          <cell r="K196">
            <v>6.8881201198576685</v>
          </cell>
          <cell r="L196">
            <v>6.5852511026663345</v>
          </cell>
          <cell r="M196">
            <v>6.6534028287224114</v>
          </cell>
          <cell r="N196">
            <v>6.3292412458121357</v>
          </cell>
          <cell r="O196">
            <v>6.6181591753343234</v>
          </cell>
          <cell r="P196">
            <v>6.7020692060549889</v>
          </cell>
        </row>
        <row r="197">
          <cell r="A197">
            <v>6</v>
          </cell>
          <cell r="B197" t="str">
            <v>Chicago</v>
          </cell>
          <cell r="C197">
            <v>2022</v>
          </cell>
          <cell r="D197">
            <v>6.5503169261020169</v>
          </cell>
          <cell r="E197">
            <v>7.0676246577876434</v>
          </cell>
          <cell r="F197">
            <v>7.1301600332287247</v>
          </cell>
          <cell r="G197">
            <v>6.6641792372881348</v>
          </cell>
          <cell r="H197">
            <v>6.5470376578012015</v>
          </cell>
          <cell r="I197">
            <v>6.7773349336432025</v>
          </cell>
          <cell r="J197">
            <v>6.4619628723144533</v>
          </cell>
          <cell r="K197">
            <v>6.5814369107077599</v>
          </cell>
          <cell r="L197">
            <v>6.3038936485747286</v>
          </cell>
          <cell r="M197">
            <v>6.3138815854915986</v>
          </cell>
          <cell r="N197">
            <v>6.0047493311542892</v>
          </cell>
          <cell r="O197">
            <v>6.306900181214135</v>
          </cell>
          <cell r="P197">
            <v>6.4446420640183257</v>
          </cell>
        </row>
        <row r="198">
          <cell r="A198">
            <v>6</v>
          </cell>
          <cell r="B198" t="str">
            <v>Chicago</v>
          </cell>
          <cell r="C198">
            <v>2023</v>
          </cell>
          <cell r="D198">
            <v>6.9400298155291296</v>
          </cell>
          <cell r="E198">
            <v>6.8949804499518761</v>
          </cell>
          <cell r="F198">
            <v>7.0223549225597317</v>
          </cell>
          <cell r="G198">
            <v>6.6911926791277256</v>
          </cell>
          <cell r="H198">
            <v>7.2467591593925622</v>
          </cell>
          <cell r="I198">
            <v>7.1817897440486851</v>
          </cell>
          <cell r="J198">
            <v>6.8866089550461451</v>
          </cell>
          <cell r="K198">
            <v>6.9771166022936599</v>
          </cell>
          <cell r="L198">
            <v>6.7782107039079653</v>
          </cell>
          <cell r="M198">
            <v>6.9626927032784947</v>
          </cell>
          <cell r="N198">
            <v>6.737579910239754</v>
          </cell>
          <cell r="O198">
            <v>6.9213270964700335</v>
          </cell>
          <cell r="P198">
            <v>6.9797448600329339</v>
          </cell>
        </row>
        <row r="199">
          <cell r="A199">
            <v>6</v>
          </cell>
          <cell r="B199" t="str">
            <v>Chicago</v>
          </cell>
          <cell r="C199">
            <v>2024</v>
          </cell>
          <cell r="D199">
            <v>7.0004912470905056</v>
          </cell>
          <cell r="E199">
            <v>7.3034490286988678</v>
          </cell>
          <cell r="F199">
            <v>7.4333268302682445</v>
          </cell>
          <cell r="G199">
            <v>7.0679602139224968</v>
          </cell>
          <cell r="H199">
            <v>6.9020844211140275</v>
          </cell>
          <cell r="I199">
            <v>7.1180568393480792</v>
          </cell>
          <cell r="J199">
            <v>6.8681544176590181</v>
          </cell>
          <cell r="K199">
            <v>6.9729739130434778</v>
          </cell>
          <cell r="L199">
            <v>6.7813428637547011</v>
          </cell>
          <cell r="M199">
            <v>6.8036852202528726</v>
          </cell>
          <cell r="N199">
            <v>6.8507674694630101</v>
          </cell>
          <cell r="O199">
            <v>6.9102009027138918</v>
          </cell>
          <cell r="P199">
            <v>6.9938928448473723</v>
          </cell>
        </row>
        <row r="200">
          <cell r="A200">
            <v>6</v>
          </cell>
          <cell r="B200" t="str">
            <v>Chicago</v>
          </cell>
          <cell r="C200">
            <v>2025</v>
          </cell>
          <cell r="D200">
            <v>7.2903893519042953</v>
          </cell>
          <cell r="E200">
            <v>7.3174041342189646</v>
          </cell>
          <cell r="F200">
            <v>7.5121096685714281</v>
          </cell>
          <cell r="G200">
            <v>7.250577584535554</v>
          </cell>
          <cell r="H200">
            <v>7.3894805781596764</v>
          </cell>
          <cell r="I200">
            <v>7.3991620762110282</v>
          </cell>
          <cell r="J200">
            <v>7.2602882629640133</v>
          </cell>
          <cell r="K200">
            <v>7.3911971268593399</v>
          </cell>
          <cell r="L200">
            <v>7.2421726420951629</v>
          </cell>
          <cell r="M200">
            <v>7.1986452405091814</v>
          </cell>
          <cell r="N200">
            <v>6.9782202866779093</v>
          </cell>
          <cell r="O200">
            <v>7.2353809099068771</v>
          </cell>
          <cell r="P200">
            <v>7.3100337121424168</v>
          </cell>
        </row>
        <row r="201">
          <cell r="A201">
            <v>6</v>
          </cell>
          <cell r="B201" t="str">
            <v>Chicago</v>
          </cell>
          <cell r="C201">
            <v>2026</v>
          </cell>
          <cell r="D201">
            <v>7.6608873699073641</v>
          </cell>
          <cell r="E201">
            <v>7.5518891955307268</v>
          </cell>
          <cell r="F201">
            <v>7.5431146066789321</v>
          </cell>
          <cell r="G201">
            <v>7.625823454798331</v>
          </cell>
          <cell r="H201">
            <v>7.9602122973573168</v>
          </cell>
          <cell r="I201">
            <v>7.939506404786969</v>
          </cell>
          <cell r="J201">
            <v>7.5858164934203254</v>
          </cell>
          <cell r="K201">
            <v>7.6908260939138113</v>
          </cell>
          <cell r="L201">
            <v>7.5239010352422904</v>
          </cell>
          <cell r="M201">
            <v>7.5901091773369238</v>
          </cell>
          <cell r="N201">
            <v>7.5380896901562933</v>
          </cell>
          <cell r="O201">
            <v>7.6450818629597199</v>
          </cell>
          <cell r="P201">
            <v>7.7362781267067176</v>
          </cell>
        </row>
        <row r="202">
          <cell r="A202">
            <v>6</v>
          </cell>
          <cell r="B202" t="str">
            <v>Chicago</v>
          </cell>
          <cell r="C202">
            <v>2027</v>
          </cell>
          <cell r="D202">
            <v>7.4545459596691046</v>
          </cell>
          <cell r="E202">
            <v>7.7402856496620887</v>
          </cell>
          <cell r="F202">
            <v>7.7202055912107035</v>
          </cell>
          <cell r="G202">
            <v>7.5297494843682147</v>
          </cell>
          <cell r="H202">
            <v>7.3824350991225218</v>
          </cell>
          <cell r="I202">
            <v>7.4633623297297289</v>
          </cell>
          <cell r="J202">
            <v>7.3021445601165107</v>
          </cell>
          <cell r="K202">
            <v>7.5524107552349689</v>
          </cell>
          <cell r="L202">
            <v>7.3097901316142897</v>
          </cell>
          <cell r="M202">
            <v>7.2780091352597438</v>
          </cell>
          <cell r="N202">
            <v>7.3004206409501897</v>
          </cell>
          <cell r="O202">
            <v>7.3927013188104018</v>
          </cell>
          <cell r="P202">
            <v>7.4830368199499118</v>
          </cell>
        </row>
        <row r="203">
          <cell r="A203">
            <v>6</v>
          </cell>
          <cell r="B203" t="str">
            <v>Chicago</v>
          </cell>
          <cell r="C203">
            <v>2028</v>
          </cell>
          <cell r="D203">
            <v>7.7658579361869755</v>
          </cell>
          <cell r="E203">
            <v>7.6090076730830587</v>
          </cell>
          <cell r="F203">
            <v>7.5479359811100499</v>
          </cell>
          <cell r="G203">
            <v>7.7578796399258669</v>
          </cell>
          <cell r="H203">
            <v>7.939921507080955</v>
          </cell>
          <cell r="I203">
            <v>8.0553482624057366</v>
          </cell>
          <cell r="J203">
            <v>7.7764986475107882</v>
          </cell>
          <cell r="K203">
            <v>7.9791977837298464</v>
          </cell>
          <cell r="L203">
            <v>7.7551669654088053</v>
          </cell>
          <cell r="M203">
            <v>7.6654492598985309</v>
          </cell>
          <cell r="N203">
            <v>7.5265007568639728</v>
          </cell>
          <cell r="O203">
            <v>7.7374080689691098</v>
          </cell>
          <cell r="P203">
            <v>7.8399806882570049</v>
          </cell>
        </row>
        <row r="204">
          <cell r="A204">
            <v>6</v>
          </cell>
          <cell r="B204" t="str">
            <v>Chicago</v>
          </cell>
          <cell r="C204">
            <v>2029</v>
          </cell>
          <cell r="D204">
            <v>8.2736090781268921</v>
          </cell>
          <cell r="E204">
            <v>7.8908053431550558</v>
          </cell>
          <cell r="F204">
            <v>7.8380355748822286</v>
          </cell>
          <cell r="G204">
            <v>7.562634716123366</v>
          </cell>
          <cell r="H204">
            <v>8.8505395525081205</v>
          </cell>
          <cell r="I204">
            <v>8.6327181149354324</v>
          </cell>
          <cell r="J204">
            <v>8.2202777891872465</v>
          </cell>
          <cell r="K204">
            <v>8.3953029512732478</v>
          </cell>
          <cell r="L204">
            <v>8.143198941555454</v>
          </cell>
          <cell r="M204">
            <v>8.3800999489717807</v>
          </cell>
          <cell r="N204">
            <v>8.4440202373071251</v>
          </cell>
          <cell r="O204">
            <v>8.4102452558825025</v>
          </cell>
          <cell r="P204">
            <v>8.5154305117411369</v>
          </cell>
        </row>
        <row r="205">
          <cell r="A205">
            <v>6</v>
          </cell>
          <cell r="B205" t="str">
            <v>Chicago</v>
          </cell>
          <cell r="C205">
            <v>2030</v>
          </cell>
          <cell r="D205">
            <v>8.7650461954474732</v>
          </cell>
          <cell r="E205">
            <v>8.3064941292575529</v>
          </cell>
          <cell r="F205">
            <v>8.2128526767676782</v>
          </cell>
          <cell r="G205">
            <v>8.3129302303311317</v>
          </cell>
          <cell r="H205">
            <v>8.9787675736847401</v>
          </cell>
          <cell r="I205">
            <v>9.087644466194849</v>
          </cell>
          <cell r="J205">
            <v>8.8201497695852549</v>
          </cell>
          <cell r="K205">
            <v>9.0701683329167704</v>
          </cell>
          <cell r="L205">
            <v>8.7813894941634256</v>
          </cell>
          <cell r="M205">
            <v>8.7273522975058491</v>
          </cell>
          <cell r="N205">
            <v>8.9647018084260743</v>
          </cell>
          <cell r="O205">
            <v>8.9036257920571167</v>
          </cell>
          <cell r="P205">
            <v>9.0144777744792428</v>
          </cell>
        </row>
        <row r="206">
          <cell r="A206">
            <v>7</v>
          </cell>
          <cell r="B206" t="str">
            <v>Ventura</v>
          </cell>
          <cell r="C206">
            <v>1997</v>
          </cell>
          <cell r="D206">
            <v>2.7114998701017554</v>
          </cell>
          <cell r="E206">
            <v>3.9642028505137552</v>
          </cell>
          <cell r="F206">
            <v>2.4</v>
          </cell>
          <cell r="G206">
            <v>2.0283953334800793</v>
          </cell>
          <cell r="H206">
            <v>2.1826574348829539</v>
          </cell>
          <cell r="I206">
            <v>2.3457738748627879</v>
          </cell>
          <cell r="J206">
            <v>2.3478451584603572</v>
          </cell>
          <cell r="K206">
            <v>2.3608676599474143</v>
          </cell>
          <cell r="L206">
            <v>2.7000109445113276</v>
          </cell>
          <cell r="M206">
            <v>3.1260247021532406</v>
          </cell>
          <cell r="N206">
            <v>3.3478877851762907</v>
          </cell>
          <cell r="O206">
            <v>3.2642825992150022</v>
          </cell>
          <cell r="P206">
            <v>2.4700500980178606</v>
          </cell>
        </row>
        <row r="207">
          <cell r="A207">
            <v>7</v>
          </cell>
          <cell r="B207" t="str">
            <v>Ventura</v>
          </cell>
          <cell r="C207">
            <v>1998</v>
          </cell>
          <cell r="D207">
            <v>2.2564471055002282</v>
          </cell>
          <cell r="E207">
            <v>2.2870199107822868</v>
          </cell>
          <cell r="F207">
            <v>2.3719969561908902</v>
          </cell>
          <cell r="G207">
            <v>2.4440582228981098</v>
          </cell>
          <cell r="H207">
            <v>2.6215805471124618</v>
          </cell>
          <cell r="I207">
            <v>2.3041874593187246</v>
          </cell>
          <cell r="J207">
            <v>2.3282773564463706</v>
          </cell>
          <cell r="K207">
            <v>2.367709122389352</v>
          </cell>
          <cell r="L207">
            <v>1.9937324400259346</v>
          </cell>
          <cell r="M207">
            <v>2.1062290834502861</v>
          </cell>
          <cell r="N207">
            <v>2.0893107539639737</v>
          </cell>
          <cell r="O207">
            <v>2.2766943217325717</v>
          </cell>
          <cell r="P207">
            <v>1.8865690916917777</v>
          </cell>
        </row>
        <row r="208">
          <cell r="A208">
            <v>7</v>
          </cell>
          <cell r="B208" t="str">
            <v>Ventura</v>
          </cell>
          <cell r="C208">
            <v>1999</v>
          </cell>
          <cell r="D208">
            <v>2.3925888117165797</v>
          </cell>
          <cell r="E208">
            <v>2.0440623320795273</v>
          </cell>
          <cell r="F208">
            <v>1.8505796479175611</v>
          </cell>
          <cell r="G208">
            <v>1.8659517426273458</v>
          </cell>
          <cell r="H208">
            <v>2.2251982001285624</v>
          </cell>
          <cell r="I208">
            <v>2.3910949373862787</v>
          </cell>
          <cell r="J208">
            <v>2.4112868747327916</v>
          </cell>
          <cell r="K208">
            <v>2.4362122344400556</v>
          </cell>
          <cell r="L208">
            <v>2.9355939432714866</v>
          </cell>
          <cell r="M208">
            <v>2.728337236533958</v>
          </cell>
          <cell r="N208">
            <v>2.8951004357530028</v>
          </cell>
          <cell r="O208">
            <v>2.4546322827125122</v>
          </cell>
          <cell r="P208">
            <v>2.4730158730158736</v>
          </cell>
        </row>
        <row r="209">
          <cell r="A209">
            <v>7</v>
          </cell>
          <cell r="B209" t="str">
            <v>Ventura</v>
          </cell>
          <cell r="C209">
            <v>2000</v>
          </cell>
          <cell r="D209">
            <v>4.4879200838950624</v>
          </cell>
          <cell r="E209">
            <v>2.5145088108051072</v>
          </cell>
          <cell r="F209">
            <v>2.7065137325055244</v>
          </cell>
          <cell r="G209">
            <v>2.8964503255618568</v>
          </cell>
          <cell r="H209">
            <v>3.1348915208049473</v>
          </cell>
          <cell r="I209">
            <v>3.6580516898608351</v>
          </cell>
          <cell r="J209">
            <v>4.4207667397889896</v>
          </cell>
          <cell r="K209">
            <v>4.1378950662355276</v>
          </cell>
          <cell r="L209">
            <v>4.4938554467819207</v>
          </cell>
          <cell r="M209">
            <v>5.2516115616552304</v>
          </cell>
          <cell r="N209">
            <v>5.301079734219269</v>
          </cell>
          <cell r="O209">
            <v>5.6857054006426875</v>
          </cell>
          <cell r="P209">
            <v>9.6537109778788501</v>
          </cell>
        </row>
        <row r="210">
          <cell r="A210">
            <v>7</v>
          </cell>
          <cell r="B210" t="str">
            <v>Ventura</v>
          </cell>
          <cell r="C210">
            <v>2001</v>
          </cell>
          <cell r="D210">
            <v>4.0607774837841148</v>
          </cell>
          <cell r="E210">
            <v>8.7018883500154782</v>
          </cell>
          <cell r="F210">
            <v>6.0393489905232807</v>
          </cell>
          <cell r="G210">
            <v>5.3722747840394902</v>
          </cell>
          <cell r="H210">
            <v>5.3074632994559083</v>
          </cell>
          <cell r="I210">
            <v>4.2740034839635213</v>
          </cell>
          <cell r="J210">
            <v>3.719693094629156</v>
          </cell>
          <cell r="K210">
            <v>3.0565767973856208</v>
          </cell>
          <cell r="L210">
            <v>3.0064226730553574</v>
          </cell>
          <cell r="M210">
            <v>2.1667005902707102</v>
          </cell>
          <cell r="N210">
            <v>2.3831775700934581</v>
          </cell>
          <cell r="O210">
            <v>2.3225152129817443</v>
          </cell>
          <cell r="P210">
            <v>2.3792649589956465</v>
          </cell>
        </row>
        <row r="211">
          <cell r="A211">
            <v>7</v>
          </cell>
          <cell r="B211" t="str">
            <v>Ventura</v>
          </cell>
          <cell r="C211">
            <v>2002</v>
          </cell>
          <cell r="D211">
            <v>3.1806388983305891</v>
          </cell>
          <cell r="E211">
            <v>2.2107709406890979</v>
          </cell>
          <cell r="F211">
            <v>2.2524702561000201</v>
          </cell>
          <cell r="G211">
            <v>3.0287784262427047</v>
          </cell>
          <cell r="H211">
            <v>3.2673963249322222</v>
          </cell>
          <cell r="I211">
            <v>3.2237699168253333</v>
          </cell>
          <cell r="J211">
            <v>2.9140000000000001</v>
          </cell>
          <cell r="K211">
            <v>2.8280610717493264</v>
          </cell>
          <cell r="L211">
            <v>2.8772034657902599</v>
          </cell>
          <cell r="M211">
            <v>3.2518386006758098</v>
          </cell>
          <cell r="N211">
            <v>3.9283943270851926</v>
          </cell>
          <cell r="O211">
            <v>3.9786223277909736</v>
          </cell>
          <cell r="P211">
            <v>4.4063611220861327</v>
          </cell>
        </row>
        <row r="212">
          <cell r="A212">
            <v>7</v>
          </cell>
          <cell r="B212" t="str">
            <v>Ventura</v>
          </cell>
          <cell r="C212">
            <v>2003</v>
          </cell>
          <cell r="D212">
            <v>5.331850367623332</v>
          </cell>
          <cell r="E212">
            <v>5.0872350911779201</v>
          </cell>
          <cell r="F212">
            <v>6.8325791855203617</v>
          </cell>
          <cell r="G212">
            <v>6.6673210955138904</v>
          </cell>
          <cell r="H212">
            <v>4.9627742946708464</v>
          </cell>
          <cell r="I212">
            <v>5.3270114380682374</v>
          </cell>
          <cell r="J212">
            <v>5.1957751999999999</v>
          </cell>
          <cell r="K212">
            <v>5.689353324895337</v>
          </cell>
          <cell r="L212">
            <v>4.9828263116984077</v>
          </cell>
          <cell r="M212">
            <v>4.6421363486523175</v>
          </cell>
          <cell r="N212">
            <v>4.6500133733307525</v>
          </cell>
          <cell r="O212">
            <v>4.9563079760525302</v>
          </cell>
          <cell r="P212">
            <v>4.9888707718993928</v>
          </cell>
        </row>
        <row r="213">
          <cell r="A213">
            <v>7</v>
          </cell>
          <cell r="B213" t="str">
            <v>Ventura</v>
          </cell>
          <cell r="C213">
            <v>2004</v>
          </cell>
          <cell r="D213">
            <v>4.6759315612289258</v>
          </cell>
          <cell r="E213">
            <v>5.6642434464852389</v>
          </cell>
          <cell r="F213">
            <v>5.6668076199616122</v>
          </cell>
          <cell r="G213">
            <v>4.8335466194215666</v>
          </cell>
          <cell r="H213">
            <v>4.2853136480932807</v>
          </cell>
          <cell r="I213">
            <v>4.8451108154506439</v>
          </cell>
          <cell r="J213">
            <v>4.4621070435941368</v>
          </cell>
          <cell r="K213">
            <v>4.8255280300151977</v>
          </cell>
          <cell r="L213">
            <v>4.4673631434259171</v>
          </cell>
          <cell r="M213">
            <v>4.1673436571752918</v>
          </cell>
          <cell r="N213">
            <v>4.0751515812328902</v>
          </cell>
          <cell r="O213">
            <v>4.3766690249646718</v>
          </cell>
          <cell r="P213">
            <v>4.441994104926664</v>
          </cell>
        </row>
        <row r="214">
          <cell r="A214">
            <v>7</v>
          </cell>
          <cell r="B214" t="str">
            <v>Ventura</v>
          </cell>
          <cell r="C214">
            <v>2005</v>
          </cell>
          <cell r="D214">
            <v>5.1492681232028339</v>
          </cell>
          <cell r="E214">
            <v>5.1113054226475283</v>
          </cell>
          <cell r="F214">
            <v>5.1878872565543075</v>
          </cell>
          <cell r="G214">
            <v>4.5904078295804913</v>
          </cell>
          <cell r="H214">
            <v>5.386964434912346</v>
          </cell>
          <cell r="I214">
            <v>5.6181894203033407</v>
          </cell>
          <cell r="J214">
            <v>5.191286228990621</v>
          </cell>
          <cell r="K214">
            <v>5.3749953943100737</v>
          </cell>
          <cell r="L214">
            <v>4.9182921298437074</v>
          </cell>
          <cell r="M214">
            <v>5.0874059708379482</v>
          </cell>
          <cell r="N214">
            <v>4.9283794253085276</v>
          </cell>
          <cell r="O214">
            <v>5.1791632386729152</v>
          </cell>
          <cell r="P214">
            <v>5.216940726472207</v>
          </cell>
        </row>
        <row r="215">
          <cell r="A215">
            <v>7</v>
          </cell>
          <cell r="B215" t="str">
            <v>Ventura</v>
          </cell>
          <cell r="C215">
            <v>2006</v>
          </cell>
          <cell r="D215">
            <v>5.7523785335322026</v>
          </cell>
          <cell r="E215">
            <v>5.8323360274599541</v>
          </cell>
          <cell r="F215">
            <v>5.8926053439298434</v>
          </cell>
          <cell r="G215">
            <v>5.2470099453053782</v>
          </cell>
          <cell r="H215">
            <v>5.3029498953879743</v>
          </cell>
          <cell r="I215">
            <v>6.0611059458968777</v>
          </cell>
          <cell r="J215">
            <v>5.7114853506069947</v>
          </cell>
          <cell r="K215">
            <v>5.886131244914564</v>
          </cell>
          <cell r="L215">
            <v>5.6118440093828941</v>
          </cell>
          <cell r="M215">
            <v>5.8999666336544516</v>
          </cell>
          <cell r="N215">
            <v>5.703054856680744</v>
          </cell>
          <cell r="O215">
            <v>5.9308800842898135</v>
          </cell>
          <cell r="P215">
            <v>5.9491730648769581</v>
          </cell>
        </row>
        <row r="216">
          <cell r="A216">
            <v>7</v>
          </cell>
          <cell r="B216" t="str">
            <v>Ventura</v>
          </cell>
          <cell r="C216">
            <v>2007</v>
          </cell>
          <cell r="D216">
            <v>5.8158011680102417</v>
          </cell>
          <cell r="E216">
            <v>6.4711857742454013</v>
          </cell>
          <cell r="F216">
            <v>6.4842077444078061</v>
          </cell>
          <cell r="G216">
            <v>5.8336393187477764</v>
          </cell>
          <cell r="H216">
            <v>5.405261608093717</v>
          </cell>
          <cell r="I216">
            <v>5.9653554118689103</v>
          </cell>
          <cell r="J216">
            <v>5.6780922662188438</v>
          </cell>
          <cell r="K216">
            <v>6.0011625474111314</v>
          </cell>
          <cell r="L216">
            <v>5.8343907050435693</v>
          </cell>
          <cell r="M216">
            <v>5.777513668306395</v>
          </cell>
          <cell r="N216">
            <v>4.9541310396213181</v>
          </cell>
          <cell r="O216">
            <v>5.6883705362610453</v>
          </cell>
          <cell r="P216">
            <v>5.6963033958969884</v>
          </cell>
        </row>
        <row r="217">
          <cell r="A217">
            <v>7</v>
          </cell>
          <cell r="B217" t="str">
            <v>Ventura</v>
          </cell>
          <cell r="C217">
            <v>2008</v>
          </cell>
          <cell r="D217">
            <v>5.5101437401019595</v>
          </cell>
          <cell r="E217">
            <v>6.1707180867747002</v>
          </cell>
          <cell r="F217">
            <v>6.1903847926267286</v>
          </cell>
          <cell r="G217">
            <v>5.5351304789172309</v>
          </cell>
          <cell r="H217">
            <v>5.3144934020261489</v>
          </cell>
          <cell r="I217">
            <v>5.8611424695411731</v>
          </cell>
          <cell r="J217">
            <v>5.0002194533068902</v>
          </cell>
          <cell r="K217">
            <v>5.4132989587815166</v>
          </cell>
          <cell r="L217">
            <v>5.2947871189351643</v>
          </cell>
          <cell r="M217">
            <v>5.3284024680778126</v>
          </cell>
          <cell r="N217">
            <v>5.1519637389891386</v>
          </cell>
          <cell r="O217">
            <v>5.4093177263804737</v>
          </cell>
          <cell r="P217">
            <v>5.4518661868665363</v>
          </cell>
        </row>
        <row r="218">
          <cell r="A218">
            <v>7</v>
          </cell>
          <cell r="B218" t="str">
            <v>Ventura</v>
          </cell>
          <cell r="C218">
            <v>2009</v>
          </cell>
          <cell r="D218">
            <v>5.2026232578920579</v>
          </cell>
          <cell r="E218">
            <v>5.9110741691457704</v>
          </cell>
          <cell r="F218">
            <v>5.8687286938083121</v>
          </cell>
          <cell r="G218">
            <v>5.2733619148395832</v>
          </cell>
          <cell r="H218">
            <v>4.7057090217942221</v>
          </cell>
          <cell r="I218">
            <v>4.7476842016523353</v>
          </cell>
          <cell r="J218">
            <v>5.0102475477412298</v>
          </cell>
          <cell r="K218">
            <v>5.3924775669549154</v>
          </cell>
          <cell r="L218">
            <v>5.2986814997905318</v>
          </cell>
          <cell r="M218">
            <v>5.0348033442019897</v>
          </cell>
          <cell r="N218">
            <v>4.8142785815602842</v>
          </cell>
          <cell r="O218">
            <v>5.1534602248126555</v>
          </cell>
          <cell r="P218">
            <v>5.2209723284028584</v>
          </cell>
        </row>
        <row r="219">
          <cell r="A219">
            <v>7</v>
          </cell>
          <cell r="B219" t="str">
            <v>Ventura</v>
          </cell>
          <cell r="C219">
            <v>2010</v>
          </cell>
          <cell r="D219">
            <v>5.8576998266652867</v>
          </cell>
          <cell r="E219">
            <v>5.7276734494195694</v>
          </cell>
          <cell r="F219">
            <v>5.7169350132406489</v>
          </cell>
          <cell r="G219">
            <v>5.1813548930547517</v>
          </cell>
          <cell r="H219">
            <v>6.0930693753090486</v>
          </cell>
          <cell r="I219">
            <v>6.3034783205855751</v>
          </cell>
          <cell r="J219">
            <v>5.6418036359159558</v>
          </cell>
          <cell r="K219">
            <v>5.99409793594889</v>
          </cell>
          <cell r="L219">
            <v>6.0787494319574984</v>
          </cell>
          <cell r="M219">
            <v>6.0475459907007094</v>
          </cell>
          <cell r="N219">
            <v>5.5044238440247479</v>
          </cell>
          <cell r="O219">
            <v>5.9763671161657186</v>
          </cell>
          <cell r="P219">
            <v>6.0268989136603155</v>
          </cell>
        </row>
        <row r="220">
          <cell r="A220">
            <v>7</v>
          </cell>
          <cell r="B220" t="str">
            <v>Ventura</v>
          </cell>
          <cell r="C220">
            <v>2011</v>
          </cell>
          <cell r="D220">
            <v>6.0084230959750355</v>
          </cell>
          <cell r="E220">
            <v>6.4915233152657548</v>
          </cell>
          <cell r="F220">
            <v>6.5040117794283878</v>
          </cell>
          <cell r="G220">
            <v>5.9914185868514336</v>
          </cell>
          <cell r="H220">
            <v>6.1101926831229392</v>
          </cell>
          <cell r="I220">
            <v>5.9705655700874587</v>
          </cell>
          <cell r="J220">
            <v>5.5309123468652412</v>
          </cell>
          <cell r="K220">
            <v>5.9661525251718075</v>
          </cell>
          <cell r="L220">
            <v>5.8529742604258033</v>
          </cell>
          <cell r="M220">
            <v>6.1340535174279802</v>
          </cell>
          <cell r="N220">
            <v>5.576497823842427</v>
          </cell>
          <cell r="O220">
            <v>5.9638520446980507</v>
          </cell>
          <cell r="P220">
            <v>6.0089226985131283</v>
          </cell>
        </row>
        <row r="221">
          <cell r="A221">
            <v>7</v>
          </cell>
          <cell r="B221" t="str">
            <v>Ventura</v>
          </cell>
          <cell r="C221">
            <v>2012</v>
          </cell>
          <cell r="D221">
            <v>6.0405759650905706</v>
          </cell>
          <cell r="E221">
            <v>6.4676627150749804</v>
          </cell>
          <cell r="F221">
            <v>6.5374756301197223</v>
          </cell>
          <cell r="G221">
            <v>5.8921476418802081</v>
          </cell>
          <cell r="H221">
            <v>5.5964726310009416</v>
          </cell>
          <cell r="I221">
            <v>6.2144304837952085</v>
          </cell>
          <cell r="J221">
            <v>5.7781268025935475</v>
          </cell>
          <cell r="K221">
            <v>6.166360544164653</v>
          </cell>
          <cell r="L221">
            <v>5.9205574185015166</v>
          </cell>
          <cell r="M221">
            <v>6.0475053183229814</v>
          </cell>
          <cell r="N221">
            <v>5.7512123895862386</v>
          </cell>
          <cell r="O221">
            <v>6.0426376295036333</v>
          </cell>
          <cell r="P221">
            <v>6.0723223765432097</v>
          </cell>
        </row>
        <row r="222">
          <cell r="A222">
            <v>7</v>
          </cell>
          <cell r="B222" t="str">
            <v>Ventura</v>
          </cell>
          <cell r="C222">
            <v>2013</v>
          </cell>
          <cell r="D222">
            <v>5.083632979860587</v>
          </cell>
          <cell r="E222">
            <v>6.4143933928846462</v>
          </cell>
          <cell r="F222">
            <v>6.3213083525434151</v>
          </cell>
          <cell r="G222">
            <v>5.8421797622699385</v>
          </cell>
          <cell r="H222">
            <v>4.6073269707638147</v>
          </cell>
          <cell r="I222">
            <v>4.5706540934779287</v>
          </cell>
          <cell r="J222">
            <v>4.6729782486091</v>
          </cell>
          <cell r="K222">
            <v>4.9944657742622454</v>
          </cell>
          <cell r="L222">
            <v>4.9830441290322582</v>
          </cell>
          <cell r="M222">
            <v>4.7405905317376149</v>
          </cell>
          <cell r="N222">
            <v>4.247125359032502</v>
          </cell>
          <cell r="O222">
            <v>4.7794302202776109</v>
          </cell>
          <cell r="P222">
            <v>4.8300989234359708</v>
          </cell>
        </row>
        <row r="223">
          <cell r="A223">
            <v>7</v>
          </cell>
          <cell r="B223" t="str">
            <v>Ventura</v>
          </cell>
          <cell r="C223">
            <v>2014</v>
          </cell>
          <cell r="D223">
            <v>4.7720417273312163</v>
          </cell>
          <cell r="E223">
            <v>5.2897233566223427</v>
          </cell>
          <cell r="F223">
            <v>5.1987070100464834</v>
          </cell>
          <cell r="G223">
            <v>4.6818413480960572</v>
          </cell>
          <cell r="H223">
            <v>4.9652411900851128</v>
          </cell>
          <cell r="I223">
            <v>4.9603742567617912</v>
          </cell>
          <cell r="J223">
            <v>4.4026147594616702</v>
          </cell>
          <cell r="K223">
            <v>4.5151404095867038</v>
          </cell>
          <cell r="L223">
            <v>4.6600249555687201</v>
          </cell>
          <cell r="M223">
            <v>4.7329015592669226</v>
          </cell>
          <cell r="N223">
            <v>4.6084722566371674</v>
          </cell>
          <cell r="O223">
            <v>4.4244643261941565</v>
          </cell>
          <cell r="P223">
            <v>4.8249952996474743</v>
          </cell>
        </row>
        <row r="224">
          <cell r="A224">
            <v>7</v>
          </cell>
          <cell r="B224" t="str">
            <v>Ventura</v>
          </cell>
          <cell r="C224">
            <v>2015</v>
          </cell>
          <cell r="D224">
            <v>5.3355095075693058</v>
          </cell>
          <cell r="E224">
            <v>5.3256656259161534</v>
          </cell>
          <cell r="F224">
            <v>5.3394850435164196</v>
          </cell>
          <cell r="G224">
            <v>4.8025385036496342</v>
          </cell>
          <cell r="H224">
            <v>5.4235621430652676</v>
          </cell>
          <cell r="I224">
            <v>5.4808418695936618</v>
          </cell>
          <cell r="J224">
            <v>5.223205694595574</v>
          </cell>
          <cell r="K224">
            <v>5.4011956852240646</v>
          </cell>
          <cell r="L224">
            <v>5.3341091966478826</v>
          </cell>
          <cell r="M224">
            <v>5.5539050757029562</v>
          </cell>
          <cell r="N224">
            <v>5.2092716454421186</v>
          </cell>
          <cell r="O224">
            <v>5.4155580700746695</v>
          </cell>
          <cell r="P224">
            <v>5.5167755374032676</v>
          </cell>
        </row>
        <row r="225">
          <cell r="A225">
            <v>7</v>
          </cell>
          <cell r="B225" t="str">
            <v>Ventura</v>
          </cell>
          <cell r="C225">
            <v>2016</v>
          </cell>
          <cell r="D225">
            <v>5.5666983330679436</v>
          </cell>
          <cell r="E225">
            <v>6.0036717912048614</v>
          </cell>
          <cell r="F225">
            <v>6.0473243827600971</v>
          </cell>
          <cell r="G225">
            <v>5.3949892829167556</v>
          </cell>
          <cell r="H225">
            <v>5.461873100703575</v>
          </cell>
          <cell r="I225">
            <v>5.7994950925466284</v>
          </cell>
          <cell r="J225">
            <v>5.2934276786978058</v>
          </cell>
          <cell r="K225">
            <v>5.4596606512219239</v>
          </cell>
          <cell r="L225">
            <v>5.6369020862700872</v>
          </cell>
          <cell r="M225">
            <v>5.5613130196243938</v>
          </cell>
          <cell r="N225">
            <v>5.1333073494314192</v>
          </cell>
          <cell r="O225">
            <v>5.4315209092182686</v>
          </cell>
          <cell r="P225">
            <v>5.5768946522195035</v>
          </cell>
        </row>
        <row r="226">
          <cell r="A226">
            <v>7</v>
          </cell>
          <cell r="B226" t="str">
            <v>Ventura</v>
          </cell>
          <cell r="C226">
            <v>2017</v>
          </cell>
          <cell r="D226">
            <v>6.0852948489971928</v>
          </cell>
          <cell r="E226">
            <v>6.1090422980326489</v>
          </cell>
          <cell r="F226">
            <v>6.1917561573268358</v>
          </cell>
          <cell r="G226">
            <v>5.6874596012227325</v>
          </cell>
          <cell r="H226">
            <v>6.1587030576163073</v>
          </cell>
          <cell r="I226">
            <v>6.2987606614086067</v>
          </cell>
          <cell r="J226">
            <v>6.0561375612787414</v>
          </cell>
          <cell r="K226">
            <v>6.430141535175359</v>
          </cell>
          <cell r="L226">
            <v>6.0625723784638668</v>
          </cell>
          <cell r="M226">
            <v>6.27202909490153</v>
          </cell>
          <cell r="N226">
            <v>5.5986666780798471</v>
          </cell>
          <cell r="O226">
            <v>6.0134502733734276</v>
          </cell>
          <cell r="P226">
            <v>6.1448188910864081</v>
          </cell>
        </row>
        <row r="227">
          <cell r="A227">
            <v>7</v>
          </cell>
          <cell r="B227" t="str">
            <v>Ventura</v>
          </cell>
          <cell r="C227">
            <v>2018</v>
          </cell>
          <cell r="D227">
            <v>6.2515199532951859</v>
          </cell>
          <cell r="E227">
            <v>6.5905084938406047</v>
          </cell>
          <cell r="F227">
            <v>6.6440490525028864</v>
          </cell>
          <cell r="G227">
            <v>6.1215878134743118</v>
          </cell>
          <cell r="H227">
            <v>5.9648122903138532</v>
          </cell>
          <cell r="I227">
            <v>6.5473211624139322</v>
          </cell>
          <cell r="J227">
            <v>6.1484680094307853</v>
          </cell>
          <cell r="K227">
            <v>6.3441121336380748</v>
          </cell>
          <cell r="L227">
            <v>6.0690691801958954</v>
          </cell>
          <cell r="M227">
            <v>6.1995412197897846</v>
          </cell>
          <cell r="N227">
            <v>5.9840409807589525</v>
          </cell>
          <cell r="O227">
            <v>6.1202697246483098</v>
          </cell>
          <cell r="P227">
            <v>6.2844593785348337</v>
          </cell>
        </row>
        <row r="228">
          <cell r="A228">
            <v>7</v>
          </cell>
          <cell r="B228" t="str">
            <v>Ventura</v>
          </cell>
          <cell r="C228">
            <v>2019</v>
          </cell>
          <cell r="D228">
            <v>6.4681698363364895</v>
          </cell>
          <cell r="E228">
            <v>6.6890265254631176</v>
          </cell>
          <cell r="F228">
            <v>6.7628567187914115</v>
          </cell>
          <cell r="G228">
            <v>6.3050928051844997</v>
          </cell>
          <cell r="H228">
            <v>6.5491041377944956</v>
          </cell>
          <cell r="I228">
            <v>6.7268021007573271</v>
          </cell>
          <cell r="J228">
            <v>6.4792930007886431</v>
          </cell>
          <cell r="K228">
            <v>6.5817345904112292</v>
          </cell>
          <cell r="L228">
            <v>6.3832294652791415</v>
          </cell>
          <cell r="M228">
            <v>6.4595515381098556</v>
          </cell>
          <cell r="N228">
            <v>5.954820095163603</v>
          </cell>
          <cell r="O228">
            <v>6.3206200026019648</v>
          </cell>
          <cell r="P228">
            <v>6.4059070556925874</v>
          </cell>
        </row>
        <row r="229">
          <cell r="A229">
            <v>7</v>
          </cell>
          <cell r="B229" t="str">
            <v>Ventura</v>
          </cell>
          <cell r="C229">
            <v>2020</v>
          </cell>
          <cell r="D229">
            <v>6.3147404248602648</v>
          </cell>
          <cell r="E229">
            <v>6.8042484290989176</v>
          </cell>
          <cell r="F229">
            <v>6.8769935415050432</v>
          </cell>
          <cell r="G229">
            <v>6.3445914387096769</v>
          </cell>
          <cell r="H229">
            <v>6.5162257065602276</v>
          </cell>
          <cell r="I229">
            <v>6.6690183500385505</v>
          </cell>
          <cell r="J229">
            <v>6.0488892600666837</v>
          </cell>
          <cell r="K229">
            <v>6.2331629086953741</v>
          </cell>
          <cell r="L229">
            <v>5.808048962390651</v>
          </cell>
          <cell r="M229">
            <v>6.2349981201809728</v>
          </cell>
          <cell r="N229">
            <v>5.9252183720190779</v>
          </cell>
          <cell r="O229">
            <v>6.0752450945551466</v>
          </cell>
          <cell r="P229">
            <v>6.24024491450285</v>
          </cell>
        </row>
        <row r="230">
          <cell r="A230">
            <v>7</v>
          </cell>
          <cell r="B230" t="str">
            <v>Ventura</v>
          </cell>
          <cell r="C230">
            <v>2021</v>
          </cell>
          <cell r="D230">
            <v>6.5692250876202607</v>
          </cell>
          <cell r="E230">
            <v>6.6599248451523199</v>
          </cell>
          <cell r="F230">
            <v>6.7534844329506747</v>
          </cell>
          <cell r="G230">
            <v>6.3050924277711333</v>
          </cell>
          <cell r="H230">
            <v>6.4034697970978067</v>
          </cell>
          <cell r="I230">
            <v>6.6710864092276827</v>
          </cell>
          <cell r="J230">
            <v>6.623085486393494</v>
          </cell>
          <cell r="K230">
            <v>6.8408489606092759</v>
          </cell>
          <cell r="L230">
            <v>6.5333386556192377</v>
          </cell>
          <cell r="M230">
            <v>6.6003488343176873</v>
          </cell>
          <cell r="N230">
            <v>6.2649067191959302</v>
          </cell>
          <cell r="O230">
            <v>6.5513033060921249</v>
          </cell>
          <cell r="P230">
            <v>6.6238111770157548</v>
          </cell>
        </row>
        <row r="231">
          <cell r="A231">
            <v>7</v>
          </cell>
          <cell r="B231" t="str">
            <v>Ventura</v>
          </cell>
          <cell r="C231">
            <v>2022</v>
          </cell>
          <cell r="D231">
            <v>6.4816645302137985</v>
          </cell>
          <cell r="E231">
            <v>6.9685509187322738</v>
          </cell>
          <cell r="F231">
            <v>7.024335856255</v>
          </cell>
          <cell r="G231">
            <v>6.5896537644313433</v>
          </cell>
          <cell r="H231">
            <v>6.4725290844466237</v>
          </cell>
          <cell r="I231">
            <v>6.7142972295272463</v>
          </cell>
          <cell r="J231">
            <v>6.4022270141601556</v>
          </cell>
          <cell r="K231">
            <v>6.5273306492873679</v>
          </cell>
          <cell r="L231">
            <v>6.2501373245000913</v>
          </cell>
          <cell r="M231">
            <v>6.2639793716261298</v>
          </cell>
          <cell r="N231">
            <v>5.948812644513044</v>
          </cell>
          <cell r="O231">
            <v>6.2508576140138929</v>
          </cell>
          <cell r="P231">
            <v>6.3672628910723974</v>
          </cell>
        </row>
        <row r="232">
          <cell r="A232">
            <v>7</v>
          </cell>
          <cell r="B232" t="str">
            <v>Ventura</v>
          </cell>
          <cell r="C232">
            <v>2023</v>
          </cell>
          <cell r="D232">
            <v>6.8728845878190308</v>
          </cell>
          <cell r="E232">
            <v>6.795721210298364</v>
          </cell>
          <cell r="F232">
            <v>6.9247373634289833</v>
          </cell>
          <cell r="G232">
            <v>6.6148484483584946</v>
          </cell>
          <cell r="H232">
            <v>7.1760526485710869</v>
          </cell>
          <cell r="I232">
            <v>7.1194126603424621</v>
          </cell>
          <cell r="J232">
            <v>6.8308215957130098</v>
          </cell>
          <cell r="K232">
            <v>6.9259230910927565</v>
          </cell>
          <cell r="L232">
            <v>6.7238246693945332</v>
          </cell>
          <cell r="M232">
            <v>6.9161617824594623</v>
          </cell>
          <cell r="N232">
            <v>6.6813380122829811</v>
          </cell>
          <cell r="O232">
            <v>6.859771895810006</v>
          </cell>
          <cell r="P232">
            <v>6.9060016760762171</v>
          </cell>
        </row>
        <row r="233">
          <cell r="A233">
            <v>7</v>
          </cell>
          <cell r="B233" t="str">
            <v>Ventura</v>
          </cell>
          <cell r="C233">
            <v>2024</v>
          </cell>
          <cell r="D233">
            <v>6.9355806695860798</v>
          </cell>
          <cell r="E233">
            <v>7.208588649568636</v>
          </cell>
          <cell r="F233">
            <v>7.3380148822771458</v>
          </cell>
          <cell r="G233">
            <v>6.9953524986849018</v>
          </cell>
          <cell r="H233">
            <v>6.8336849285505981</v>
          </cell>
          <cell r="I233">
            <v>7.0564523457508734</v>
          </cell>
          <cell r="J233">
            <v>6.8066908161487074</v>
          </cell>
          <cell r="K233">
            <v>6.9236616405797102</v>
          </cell>
          <cell r="L233">
            <v>6.7316370031819499</v>
          </cell>
          <cell r="M233">
            <v>6.753386969574505</v>
          </cell>
          <cell r="N233">
            <v>6.7971655047245907</v>
          </cell>
          <cell r="O233">
            <v>6.8586241260349574</v>
          </cell>
          <cell r="P233">
            <v>6.9237086699563921</v>
          </cell>
        </row>
        <row r="234">
          <cell r="A234">
            <v>7</v>
          </cell>
          <cell r="B234" t="str">
            <v>Ventura</v>
          </cell>
          <cell r="C234">
            <v>2025</v>
          </cell>
          <cell r="D234">
            <v>7.2274989357014041</v>
          </cell>
          <cell r="E234">
            <v>7.233747108337151</v>
          </cell>
          <cell r="F234">
            <v>7.4199163257142855</v>
          </cell>
          <cell r="G234">
            <v>7.1884965786622566</v>
          </cell>
          <cell r="H234">
            <v>7.3308347578671818</v>
          </cell>
          <cell r="I234">
            <v>7.3428984099040262</v>
          </cell>
          <cell r="J234">
            <v>7.2054249815811842</v>
          </cell>
          <cell r="K234">
            <v>7.3453146258695767</v>
          </cell>
          <cell r="L234">
            <v>7.1847939775357004</v>
          </cell>
          <cell r="M234">
            <v>7.1390020277120643</v>
          </cell>
          <cell r="N234">
            <v>6.916528071950534</v>
          </cell>
          <cell r="O234">
            <v>7.1809291708740046</v>
          </cell>
          <cell r="P234">
            <v>7.2421011924088896</v>
          </cell>
        </row>
        <row r="235">
          <cell r="A235">
            <v>7</v>
          </cell>
          <cell r="B235" t="str">
            <v>Ventura</v>
          </cell>
          <cell r="C235">
            <v>2026</v>
          </cell>
          <cell r="D235">
            <v>7.5958969944495394</v>
          </cell>
          <cell r="E235">
            <v>7.4575309832402237</v>
          </cell>
          <cell r="F235">
            <v>7.4902884317332887</v>
          </cell>
          <cell r="G235">
            <v>7.5555381474269812</v>
          </cell>
          <cell r="H235">
            <v>7.8977004330446379</v>
          </cell>
          <cell r="I235">
            <v>7.8632092304282786</v>
          </cell>
          <cell r="J235">
            <v>7.5255563916841757</v>
          </cell>
          <cell r="K235">
            <v>7.6340928819731833</v>
          </cell>
          <cell r="L235">
            <v>7.4625960682819379</v>
          </cell>
          <cell r="M235">
            <v>7.5368410891905251</v>
          </cell>
          <cell r="N235">
            <v>7.470206536879628</v>
          </cell>
          <cell r="O235">
            <v>7.5872150120402804</v>
          </cell>
          <cell r="P235">
            <v>7.6699887274713268</v>
          </cell>
        </row>
        <row r="236">
          <cell r="A236">
            <v>7</v>
          </cell>
          <cell r="B236" t="str">
            <v>Ventura</v>
          </cell>
          <cell r="C236">
            <v>2027</v>
          </cell>
          <cell r="D236">
            <v>7.3905103123658451</v>
          </cell>
          <cell r="E236">
            <v>7.678219375408764</v>
          </cell>
          <cell r="F236">
            <v>7.6214158490155555</v>
          </cell>
          <cell r="G236">
            <v>7.4724528821102911</v>
          </cell>
          <cell r="H236">
            <v>7.3176898060881808</v>
          </cell>
          <cell r="I236">
            <v>7.3910838594594592</v>
          </cell>
          <cell r="J236">
            <v>7.239079599762662</v>
          </cell>
          <cell r="K236">
            <v>7.4990783172740487</v>
          </cell>
          <cell r="L236">
            <v>7.2517756379264036</v>
          </cell>
          <cell r="M236">
            <v>7.2324597383798856</v>
          </cell>
          <cell r="N236">
            <v>7.243567246268257</v>
          </cell>
          <cell r="O236">
            <v>7.3241411180522187</v>
          </cell>
          <cell r="P236">
            <v>7.4151603186444293</v>
          </cell>
        </row>
        <row r="237">
          <cell r="A237">
            <v>7</v>
          </cell>
          <cell r="B237" t="str">
            <v>Ventura</v>
          </cell>
          <cell r="C237">
            <v>2028</v>
          </cell>
          <cell r="D237">
            <v>7.7058664104283139</v>
          </cell>
          <cell r="E237">
            <v>7.5117785866212907</v>
          </cell>
          <cell r="F237">
            <v>7.501378345537514</v>
          </cell>
          <cell r="G237">
            <v>7.6924301985702934</v>
          </cell>
          <cell r="H237">
            <v>7.8714341841048405</v>
          </cell>
          <cell r="I237">
            <v>8.0000145757527807</v>
          </cell>
          <cell r="J237">
            <v>7.7224680612567109</v>
          </cell>
          <cell r="K237">
            <v>7.9299067118323627</v>
          </cell>
          <cell r="L237">
            <v>7.703174103773585</v>
          </cell>
          <cell r="M237">
            <v>7.618255049950311</v>
          </cell>
          <cell r="N237">
            <v>7.4672741309113686</v>
          </cell>
          <cell r="O237">
            <v>7.6803406313486482</v>
          </cell>
          <cell r="P237">
            <v>7.7719423454800642</v>
          </cell>
        </row>
        <row r="238">
          <cell r="A238">
            <v>7</v>
          </cell>
          <cell r="B238" t="str">
            <v>Ventura</v>
          </cell>
          <cell r="C238">
            <v>2029</v>
          </cell>
          <cell r="D238">
            <v>8.2114846150689349</v>
          </cell>
          <cell r="E238">
            <v>7.8076967526067333</v>
          </cell>
          <cell r="F238">
            <v>7.7847561370813274</v>
          </cell>
          <cell r="G238">
            <v>7.530447150901483</v>
          </cell>
          <cell r="H238">
            <v>8.7711998401814704</v>
          </cell>
          <cell r="I238">
            <v>8.55792864639605</v>
          </cell>
          <cell r="J238">
            <v>8.1645996560045191</v>
          </cell>
          <cell r="K238">
            <v>8.346572413793103</v>
          </cell>
          <cell r="L238">
            <v>8.0928738507951117</v>
          </cell>
          <cell r="M238">
            <v>8.3251281573710258</v>
          </cell>
          <cell r="N238">
            <v>8.3717447267912615</v>
          </cell>
          <cell r="O238">
            <v>8.3426230065558773</v>
          </cell>
          <cell r="P238">
            <v>8.4422450423492421</v>
          </cell>
        </row>
        <row r="239">
          <cell r="A239">
            <v>7</v>
          </cell>
          <cell r="B239" t="str">
            <v>Ventura</v>
          </cell>
          <cell r="C239">
            <v>2030</v>
          </cell>
          <cell r="D239">
            <v>8.6852743097665357</v>
          </cell>
          <cell r="E239">
            <v>8.1875382914115082</v>
          </cell>
          <cell r="F239">
            <v>8.1601275101010096</v>
          </cell>
          <cell r="G239">
            <v>8.2160915074845011</v>
          </cell>
          <cell r="H239">
            <v>8.897319892364953</v>
          </cell>
          <cell r="I239">
            <v>8.9932502384179092</v>
          </cell>
          <cell r="J239">
            <v>8.7392367912242044</v>
          </cell>
          <cell r="K239">
            <v>8.9963387303174205</v>
          </cell>
          <cell r="L239">
            <v>8.7173429611892654</v>
          </cell>
          <cell r="M239">
            <v>8.6575807686563451</v>
          </cell>
          <cell r="N239">
            <v>8.8851085304054056</v>
          </cell>
          <cell r="O239">
            <v>8.8385793594129591</v>
          </cell>
          <cell r="P239">
            <v>8.9347771362129524</v>
          </cell>
        </row>
        <row r="240">
          <cell r="A240">
            <v>8</v>
          </cell>
          <cell r="B240" t="str">
            <v>OK/KS</v>
          </cell>
          <cell r="C240">
            <v>1997</v>
          </cell>
          <cell r="D240">
            <v>2.6001025442465062</v>
          </cell>
          <cell r="E240">
            <v>3.7509667440061869</v>
          </cell>
          <cell r="F240">
            <v>2.2964187327823691</v>
          </cell>
          <cell r="G240">
            <v>1.9656614571868811</v>
          </cell>
          <cell r="H240">
            <v>2.0749532915705022</v>
          </cell>
          <cell r="I240">
            <v>2.2458836443468715</v>
          </cell>
          <cell r="J240">
            <v>2.2568264064042105</v>
          </cell>
          <cell r="K240">
            <v>2.2819894829097285</v>
          </cell>
          <cell r="L240">
            <v>2.5938491846339065</v>
          </cell>
          <cell r="M240">
            <v>3.0178161547710132</v>
          </cell>
          <cell r="N240">
            <v>3.1863333697194629</v>
          </cell>
          <cell r="O240">
            <v>3.1345399040558219</v>
          </cell>
          <cell r="P240">
            <v>2.3959921585711177</v>
          </cell>
        </row>
        <row r="241">
          <cell r="A241">
            <v>8</v>
          </cell>
          <cell r="B241" t="str">
            <v>OK/KS</v>
          </cell>
          <cell r="C241">
            <v>1998</v>
          </cell>
          <cell r="D241">
            <v>2.1824839670018013</v>
          </cell>
          <cell r="E241">
            <v>2.2217386573822213</v>
          </cell>
          <cell r="F241">
            <v>2.3187302967713879</v>
          </cell>
          <cell r="G241">
            <v>2.361503367369107</v>
          </cell>
          <cell r="H241">
            <v>2.5282240555796789</v>
          </cell>
          <cell r="I241">
            <v>2.2217400737687134</v>
          </cell>
          <cell r="J241">
            <v>2.2556879739978331</v>
          </cell>
          <cell r="K241">
            <v>2.3136024239800888</v>
          </cell>
          <cell r="L241">
            <v>1.9386211368057056</v>
          </cell>
          <cell r="M241">
            <v>2.0317391773723412</v>
          </cell>
          <cell r="N241">
            <v>1.9738970984791284</v>
          </cell>
          <cell r="O241">
            <v>2.1829544230147611</v>
          </cell>
          <cell r="P241">
            <v>1.8413689195006457</v>
          </cell>
        </row>
        <row r="242">
          <cell r="A242">
            <v>8</v>
          </cell>
          <cell r="B242" t="str">
            <v>OK/KS</v>
          </cell>
          <cell r="C242">
            <v>1999</v>
          </cell>
          <cell r="D242">
            <v>2.3115678605530268</v>
          </cell>
          <cell r="E242">
            <v>1.9344438473938743</v>
          </cell>
          <cell r="F242">
            <v>1.8119364534134821</v>
          </cell>
          <cell r="G242">
            <v>1.8058981233243967</v>
          </cell>
          <cell r="H242">
            <v>2.1619884293978999</v>
          </cell>
          <cell r="I242">
            <v>2.3033286952798888</v>
          </cell>
          <cell r="J242">
            <v>2.3289867464728515</v>
          </cell>
          <cell r="K242">
            <v>2.3593466424682394</v>
          </cell>
          <cell r="L242">
            <v>2.8673491149498829</v>
          </cell>
          <cell r="M242">
            <v>2.6154992548435168</v>
          </cell>
          <cell r="N242">
            <v>2.7856307790413437</v>
          </cell>
          <cell r="O242">
            <v>2.3569988326435318</v>
          </cell>
          <cell r="P242">
            <v>2.4074074074074074</v>
          </cell>
        </row>
        <row r="243">
          <cell r="A243">
            <v>8</v>
          </cell>
          <cell r="B243" t="str">
            <v>OK/KS</v>
          </cell>
          <cell r="C243">
            <v>2000</v>
          </cell>
          <cell r="D243">
            <v>4.3573462082916619</v>
          </cell>
          <cell r="E243">
            <v>2.4216524216524218</v>
          </cell>
          <cell r="F243">
            <v>2.63600968115332</v>
          </cell>
          <cell r="G243">
            <v>2.8386893509766851</v>
          </cell>
          <cell r="H243">
            <v>3.047898543129651</v>
          </cell>
          <cell r="I243">
            <v>3.5565554044156116</v>
          </cell>
          <cell r="J243">
            <v>4.3110832549879863</v>
          </cell>
          <cell r="K243">
            <v>4.0690518410347343</v>
          </cell>
          <cell r="L243">
            <v>4.4792751510102065</v>
          </cell>
          <cell r="M243">
            <v>5.1424412559783734</v>
          </cell>
          <cell r="N243">
            <v>5.1370431893687716</v>
          </cell>
          <cell r="O243">
            <v>5.5239970975432771</v>
          </cell>
          <cell r="P243">
            <v>9.124457308248914</v>
          </cell>
        </row>
        <row r="244">
          <cell r="A244">
            <v>8</v>
          </cell>
          <cell r="B244" t="str">
            <v>OK/KS</v>
          </cell>
          <cell r="C244">
            <v>2001</v>
          </cell>
          <cell r="D244">
            <v>3.9753516775084159</v>
          </cell>
          <cell r="E244">
            <v>8.5027344959240541</v>
          </cell>
          <cell r="F244">
            <v>5.8456942727647299</v>
          </cell>
          <cell r="G244">
            <v>5.2622377622377616</v>
          </cell>
          <cell r="H244">
            <v>5.2191766759059641</v>
          </cell>
          <cell r="I244">
            <v>4.1971513474741267</v>
          </cell>
          <cell r="J244">
            <v>3.652173913043478</v>
          </cell>
          <cell r="K244">
            <v>3.0402369281045751</v>
          </cell>
          <cell r="L244">
            <v>2.9534101335508205</v>
          </cell>
          <cell r="M244">
            <v>2.0812131080806022</v>
          </cell>
          <cell r="N244">
            <v>2.4014628199918731</v>
          </cell>
          <cell r="O244">
            <v>2.2231237322515214</v>
          </cell>
          <cell r="P244">
            <v>2.3256049407714894</v>
          </cell>
        </row>
        <row r="245">
          <cell r="A245">
            <v>8</v>
          </cell>
          <cell r="B245" t="str">
            <v>OK/KS</v>
          </cell>
          <cell r="C245">
            <v>2002</v>
          </cell>
          <cell r="D245">
            <v>3.1629422646733976</v>
          </cell>
          <cell r="E245">
            <v>2.1804587248661207</v>
          </cell>
          <cell r="F245">
            <v>2.2131478120588826</v>
          </cell>
          <cell r="G245">
            <v>2.9704165828134435</v>
          </cell>
          <cell r="H245">
            <v>3.2493222211065369</v>
          </cell>
          <cell r="I245">
            <v>3.2317867521795773</v>
          </cell>
          <cell r="J245">
            <v>2.9950000000000001</v>
          </cell>
          <cell r="K245">
            <v>2.8619898213751123</v>
          </cell>
          <cell r="L245">
            <v>2.8662483816352955</v>
          </cell>
          <cell r="M245">
            <v>3.2110912343470481</v>
          </cell>
          <cell r="N245">
            <v>3.9283943270851926</v>
          </cell>
          <cell r="O245">
            <v>3.8598574821852734</v>
          </cell>
          <cell r="P245">
            <v>4.3875938364282892</v>
          </cell>
        </row>
        <row r="246">
          <cell r="A246">
            <v>8</v>
          </cell>
          <cell r="B246" t="str">
            <v>OK/KS</v>
          </cell>
          <cell r="C246">
            <v>2003</v>
          </cell>
          <cell r="D246">
            <v>5.2640409944483837</v>
          </cell>
          <cell r="E246">
            <v>5.1039921143420406</v>
          </cell>
          <cell r="F246">
            <v>6.8935667912650009</v>
          </cell>
          <cell r="G246">
            <v>6.1136742907627371</v>
          </cell>
          <cell r="H246">
            <v>4.8804858934169282</v>
          </cell>
          <cell r="I246">
            <v>5.3485189168051619</v>
          </cell>
          <cell r="J246">
            <v>5.1656459609756098</v>
          </cell>
          <cell r="K246">
            <v>5.6579967383896417</v>
          </cell>
          <cell r="L246">
            <v>4.9516487271667318</v>
          </cell>
          <cell r="M246">
            <v>4.6108421950746559</v>
          </cell>
          <cell r="N246">
            <v>4.6101267369847099</v>
          </cell>
          <cell r="O246">
            <v>4.9036693897257626</v>
          </cell>
          <cell r="P246">
            <v>4.9283241784716196</v>
          </cell>
        </row>
        <row r="247">
          <cell r="A247">
            <v>8</v>
          </cell>
          <cell r="B247" t="str">
            <v>OK/KS</v>
          </cell>
          <cell r="C247">
            <v>2004</v>
          </cell>
          <cell r="D247">
            <v>4.6263988894630357</v>
          </cell>
          <cell r="E247">
            <v>5.5829801904029228</v>
          </cell>
          <cell r="F247">
            <v>5.5683067274472169</v>
          </cell>
          <cell r="G247">
            <v>4.7641065217391301</v>
          </cell>
          <cell r="H247">
            <v>4.2511684507311482</v>
          </cell>
          <cell r="I247">
            <v>4.8200689747257988</v>
          </cell>
          <cell r="J247">
            <v>4.4327177136874161</v>
          </cell>
          <cell r="K247">
            <v>4.7942685600303951</v>
          </cell>
          <cell r="L247">
            <v>4.4368804720826622</v>
          </cell>
          <cell r="M247">
            <v>4.1364668243307161</v>
          </cell>
          <cell r="N247">
            <v>4.038908184650241</v>
          </cell>
          <cell r="O247">
            <v>4.3017893075836078</v>
          </cell>
          <cell r="P247">
            <v>4.3891247461451668</v>
          </cell>
        </row>
        <row r="248">
          <cell r="A248">
            <v>8</v>
          </cell>
          <cell r="B248" t="str">
            <v>OK/KS</v>
          </cell>
          <cell r="C248">
            <v>2005</v>
          </cell>
          <cell r="D248">
            <v>5.1028980576222773</v>
          </cell>
          <cell r="E248">
            <v>5.0487569284172995</v>
          </cell>
          <cell r="F248">
            <v>5.1068058052434457</v>
          </cell>
          <cell r="G248">
            <v>4.5320403064561336</v>
          </cell>
          <cell r="H248">
            <v>5.3520254942185757</v>
          </cell>
          <cell r="I248">
            <v>5.5891605471294312</v>
          </cell>
          <cell r="J248">
            <v>5.161163887083295</v>
          </cell>
          <cell r="K248">
            <v>5.3391893615049586</v>
          </cell>
          <cell r="L248">
            <v>4.8825924997687968</v>
          </cell>
          <cell r="M248">
            <v>5.0513471391657445</v>
          </cell>
          <cell r="N248">
            <v>4.8864392613741012</v>
          </cell>
          <cell r="O248">
            <v>5.1268160463192718</v>
          </cell>
          <cell r="P248">
            <v>5.1584394147862769</v>
          </cell>
        </row>
        <row r="249">
          <cell r="A249">
            <v>8</v>
          </cell>
          <cell r="B249" t="str">
            <v>OK/KS</v>
          </cell>
          <cell r="C249">
            <v>2006</v>
          </cell>
          <cell r="D249">
            <v>5.695843361686161</v>
          </cell>
          <cell r="E249">
            <v>5.7554944256292906</v>
          </cell>
          <cell r="F249">
            <v>5.7818317895313784</v>
          </cell>
          <cell r="G249">
            <v>5.164748286235187</v>
          </cell>
          <cell r="H249">
            <v>5.2577636768852907</v>
          </cell>
          <cell r="I249">
            <v>6.0272887890341327</v>
          </cell>
          <cell r="J249">
            <v>5.6739012683457153</v>
          </cell>
          <cell r="K249">
            <v>5.8467796853810681</v>
          </cell>
          <cell r="L249">
            <v>5.5724762269938655</v>
          </cell>
          <cell r="M249">
            <v>5.8588953812910773</v>
          </cell>
          <cell r="N249">
            <v>5.6565395453320146</v>
          </cell>
          <cell r="O249">
            <v>5.870619252152081</v>
          </cell>
          <cell r="P249">
            <v>5.8837820134228194</v>
          </cell>
        </row>
        <row r="250">
          <cell r="A250">
            <v>8</v>
          </cell>
          <cell r="B250" t="str">
            <v>OK/KS</v>
          </cell>
          <cell r="C250">
            <v>2007</v>
          </cell>
          <cell r="D250">
            <v>5.756375302020035</v>
          </cell>
          <cell r="E250">
            <v>6.3953912484372211</v>
          </cell>
          <cell r="F250">
            <v>6.3712549148917201</v>
          </cell>
          <cell r="G250">
            <v>5.7367918000711491</v>
          </cell>
          <cell r="H250">
            <v>5.3586627618033367</v>
          </cell>
          <cell r="I250">
            <v>5.9312826040744024</v>
          </cell>
          <cell r="J250">
            <v>5.6403301926816338</v>
          </cell>
          <cell r="K250">
            <v>5.9598995766075689</v>
          </cell>
          <cell r="L250">
            <v>5.7938086788134839</v>
          </cell>
          <cell r="M250">
            <v>5.7356218815881936</v>
          </cell>
          <cell r="N250">
            <v>4.9047885343618507</v>
          </cell>
          <cell r="O250">
            <v>5.6181642113550865</v>
          </cell>
          <cell r="P250">
            <v>5.6305072195547794</v>
          </cell>
        </row>
        <row r="251">
          <cell r="A251">
            <v>8</v>
          </cell>
          <cell r="B251" t="str">
            <v>OK/KS</v>
          </cell>
          <cell r="C251">
            <v>2008</v>
          </cell>
          <cell r="D251">
            <v>5.4464954910198573</v>
          </cell>
          <cell r="E251">
            <v>6.0826403815995826</v>
          </cell>
          <cell r="F251">
            <v>6.0670612468481009</v>
          </cell>
          <cell r="G251">
            <v>5.4357948724622593</v>
          </cell>
          <cell r="H251">
            <v>5.2631622911074558</v>
          </cell>
          <cell r="I251">
            <v>5.8250265272617296</v>
          </cell>
          <cell r="J251">
            <v>4.9630981719410192</v>
          </cell>
          <cell r="K251">
            <v>5.375519387316066</v>
          </cell>
          <cell r="L251">
            <v>5.2549996393301841</v>
          </cell>
          <cell r="M251">
            <v>5.2859605193247061</v>
          </cell>
          <cell r="N251">
            <v>5.1016506029248267</v>
          </cell>
          <cell r="O251">
            <v>5.3247363403601602</v>
          </cell>
          <cell r="P251">
            <v>5.3782959117622013</v>
          </cell>
        </row>
        <row r="252">
          <cell r="A252">
            <v>8</v>
          </cell>
          <cell r="B252" t="str">
            <v>OK/KS</v>
          </cell>
          <cell r="C252">
            <v>2009</v>
          </cell>
          <cell r="D252">
            <v>5.1378161458334937</v>
          </cell>
          <cell r="E252">
            <v>5.8219850913727154</v>
          </cell>
          <cell r="F252">
            <v>5.7514503053435115</v>
          </cell>
          <cell r="G252">
            <v>5.1769335901125881</v>
          </cell>
          <cell r="H252">
            <v>4.6591208734583551</v>
          </cell>
          <cell r="I252">
            <v>4.7147958775923122</v>
          </cell>
          <cell r="J252">
            <v>4.9769838815512744</v>
          </cell>
          <cell r="K252">
            <v>5.3560275963395183</v>
          </cell>
          <cell r="L252">
            <v>5.2617729451193966</v>
          </cell>
          <cell r="M252">
            <v>4.9966629378814487</v>
          </cell>
          <cell r="N252">
            <v>4.7706919232373801</v>
          </cell>
          <cell r="O252">
            <v>5.0286363613655283</v>
          </cell>
          <cell r="P252">
            <v>5.1387323666278872</v>
          </cell>
        </row>
        <row r="253">
          <cell r="A253">
            <v>8</v>
          </cell>
          <cell r="B253" t="str">
            <v>OK/KS</v>
          </cell>
          <cell r="C253">
            <v>2010</v>
          </cell>
          <cell r="D253">
            <v>5.7866726202188117</v>
          </cell>
          <cell r="E253">
            <v>5.6460509369817578</v>
          </cell>
          <cell r="F253">
            <v>5.6064915673618012</v>
          </cell>
          <cell r="G253">
            <v>5.0842663886365509</v>
          </cell>
          <cell r="H253">
            <v>6.0407750700510965</v>
          </cell>
          <cell r="I253">
            <v>6.2670021383337451</v>
          </cell>
          <cell r="J253">
            <v>5.6022898801707157</v>
          </cell>
          <cell r="K253">
            <v>5.9498110574166594</v>
          </cell>
          <cell r="L253">
            <v>6.0319268001634647</v>
          </cell>
          <cell r="M253">
            <v>6.0018394240965822</v>
          </cell>
          <cell r="N253">
            <v>5.4513156219472485</v>
          </cell>
          <cell r="O253">
            <v>5.828869853777416</v>
          </cell>
          <cell r="P253">
            <v>5.9294327036886907</v>
          </cell>
        </row>
        <row r="254">
          <cell r="A254">
            <v>8</v>
          </cell>
          <cell r="B254" t="str">
            <v>OK/KS</v>
          </cell>
          <cell r="C254">
            <v>2011</v>
          </cell>
          <cell r="D254">
            <v>5.9324068678497701</v>
          </cell>
          <cell r="E254">
            <v>6.4020318582638946</v>
          </cell>
          <cell r="F254">
            <v>6.3737143387695792</v>
          </cell>
          <cell r="G254">
            <v>5.883023308088946</v>
          </cell>
          <cell r="H254">
            <v>6.0441956098737633</v>
          </cell>
          <cell r="I254">
            <v>5.9309589424697107</v>
          </cell>
          <cell r="J254">
            <v>5.4912489070381936</v>
          </cell>
          <cell r="K254">
            <v>5.9205581268978742</v>
          </cell>
          <cell r="L254">
            <v>5.8050114025994732</v>
          </cell>
          <cell r="M254">
            <v>6.0869633455355725</v>
          </cell>
          <cell r="N254">
            <v>5.5196071479628301</v>
          </cell>
          <cell r="O254">
            <v>5.8180858139166274</v>
          </cell>
          <cell r="P254">
            <v>5.913483612780766</v>
          </cell>
        </row>
        <row r="255">
          <cell r="A255">
            <v>8</v>
          </cell>
          <cell r="B255" t="str">
            <v>OK/KS</v>
          </cell>
          <cell r="C255">
            <v>2012</v>
          </cell>
          <cell r="D255">
            <v>5.962880530435501</v>
          </cell>
          <cell r="E255">
            <v>6.3729168271507506</v>
          </cell>
          <cell r="F255">
            <v>6.4023360822306232</v>
          </cell>
          <cell r="G255">
            <v>5.7671219305140706</v>
          </cell>
          <cell r="H255">
            <v>5.5318718857860061</v>
          </cell>
          <cell r="I255">
            <v>6.171324956943792</v>
          </cell>
          <cell r="J255">
            <v>5.7298810796031558</v>
          </cell>
          <cell r="K255">
            <v>6.1127481406408357</v>
          </cell>
          <cell r="L255">
            <v>5.863039212635182</v>
          </cell>
          <cell r="M255">
            <v>5.9934956677018638</v>
          </cell>
          <cell r="N255">
            <v>5.6897755617542227</v>
          </cell>
          <cell r="O255">
            <v>5.949213947734652</v>
          </cell>
          <cell r="P255">
            <v>5.970841072530864</v>
          </cell>
        </row>
        <row r="256">
          <cell r="A256">
            <v>8</v>
          </cell>
          <cell r="B256" t="str">
            <v>OK/KS</v>
          </cell>
          <cell r="C256">
            <v>2013</v>
          </cell>
          <cell r="D256">
            <v>5.0170347875769847</v>
          </cell>
          <cell r="E256">
            <v>6.3205454104420138</v>
          </cell>
          <cell r="F256">
            <v>6.1896189488243429</v>
          </cell>
          <cell r="G256">
            <v>5.7252297392638036</v>
          </cell>
          <cell r="H256">
            <v>4.5547373488443288</v>
          </cell>
          <cell r="I256">
            <v>4.5377561096685506</v>
          </cell>
          <cell r="J256">
            <v>4.6398399436018591</v>
          </cell>
          <cell r="K256">
            <v>4.9616945923334352</v>
          </cell>
          <cell r="L256">
            <v>4.9428314383301712</v>
          </cell>
          <cell r="M256">
            <v>4.7013928798666864</v>
          </cell>
          <cell r="N256">
            <v>4.2029069841269848</v>
          </cell>
          <cell r="O256">
            <v>4.6674537341581175</v>
          </cell>
          <cell r="P256">
            <v>4.7604103214635245</v>
          </cell>
        </row>
        <row r="257">
          <cell r="A257">
            <v>8</v>
          </cell>
          <cell r="B257" t="str">
            <v>OK/KS</v>
          </cell>
          <cell r="C257">
            <v>2014</v>
          </cell>
          <cell r="D257">
            <v>4.7164766866602914</v>
          </cell>
          <cell r="E257">
            <v>5.2053782285327923</v>
          </cell>
          <cell r="F257">
            <v>5.0840668241115603</v>
          </cell>
          <cell r="G257">
            <v>4.593905513578215</v>
          </cell>
          <cell r="H257">
            <v>4.9215509332536955</v>
          </cell>
          <cell r="I257">
            <v>4.9515829893450558</v>
          </cell>
          <cell r="J257">
            <v>4.405522351104171</v>
          </cell>
          <cell r="K257">
            <v>4.5730981078875121</v>
          </cell>
          <cell r="L257">
            <v>4.6234717713270141</v>
          </cell>
          <cell r="M257">
            <v>4.6973500665090153</v>
          </cell>
          <cell r="N257">
            <v>4.5720794985250732</v>
          </cell>
          <cell r="O257">
            <v>4.23896970633694</v>
          </cell>
          <cell r="P257">
            <v>4.7307442494124565</v>
          </cell>
        </row>
        <row r="258">
          <cell r="A258">
            <v>8</v>
          </cell>
          <cell r="B258" t="str">
            <v>OK/KS</v>
          </cell>
          <cell r="C258">
            <v>2015</v>
          </cell>
          <cell r="D258">
            <v>5.2764634492746767</v>
          </cell>
          <cell r="E258">
            <v>5.2289586778070944</v>
          </cell>
          <cell r="F258">
            <v>5.2266115409931979</v>
          </cell>
          <cell r="G258">
            <v>4.7186891824817518</v>
          </cell>
          <cell r="H258">
            <v>5.3798152680652676</v>
          </cell>
          <cell r="I258">
            <v>5.4682289379952023</v>
          </cell>
          <cell r="J258">
            <v>5.206376808124773</v>
          </cell>
          <cell r="K258">
            <v>5.401175472381091</v>
          </cell>
          <cell r="L258">
            <v>5.2972319173529838</v>
          </cell>
          <cell r="M258">
            <v>5.520402343186734</v>
          </cell>
          <cell r="N258">
            <v>5.173328728685517</v>
          </cell>
          <cell r="O258">
            <v>5.2671117317633547</v>
          </cell>
          <cell r="P258">
            <v>5.4296307824591574</v>
          </cell>
        </row>
        <row r="259">
          <cell r="A259">
            <v>8</v>
          </cell>
          <cell r="B259" t="str">
            <v>OK/KS</v>
          </cell>
          <cell r="C259">
            <v>2016</v>
          </cell>
          <cell r="D259">
            <v>5.5022753348743407</v>
          </cell>
          <cell r="E259">
            <v>5.9192112477654621</v>
          </cell>
          <cell r="F259">
            <v>5.9356626516340798</v>
          </cell>
          <cell r="G259">
            <v>5.3071950722780032</v>
          </cell>
          <cell r="H259">
            <v>5.4173781749697962</v>
          </cell>
          <cell r="I259">
            <v>5.7847914686901634</v>
          </cell>
          <cell r="J259">
            <v>5.2914236376503894</v>
          </cell>
          <cell r="K259">
            <v>5.4525794886283379</v>
          </cell>
          <cell r="L259">
            <v>5.6000608542430221</v>
          </cell>
          <cell r="M259">
            <v>5.5234051206302315</v>
          </cell>
          <cell r="N259">
            <v>5.0925185315176194</v>
          </cell>
          <cell r="O259">
            <v>5.2186450616419169</v>
          </cell>
          <cell r="P259">
            <v>5.4844327088430616</v>
          </cell>
        </row>
        <row r="260">
          <cell r="A260">
            <v>8</v>
          </cell>
          <cell r="B260" t="str">
            <v>OK/KS</v>
          </cell>
          <cell r="C260">
            <v>2017</v>
          </cell>
          <cell r="D260">
            <v>6.0195982737175457</v>
          </cell>
          <cell r="E260">
            <v>6.0198291405050925</v>
          </cell>
          <cell r="F260">
            <v>6.095644218586842</v>
          </cell>
          <cell r="G260">
            <v>5.6065313811310276</v>
          </cell>
          <cell r="H260">
            <v>6.1146954794425579</v>
          </cell>
          <cell r="I260">
            <v>6.2697647571606474</v>
          </cell>
          <cell r="J260">
            <v>6.0471482013395015</v>
          </cell>
          <cell r="K260">
            <v>6.3962934954868045</v>
          </cell>
          <cell r="L260">
            <v>6.0282103486213305</v>
          </cell>
          <cell r="M260">
            <v>6.2376682220544843</v>
          </cell>
          <cell r="N260">
            <v>5.5569852427583371</v>
          </cell>
          <cell r="O260">
            <v>5.8299676804264617</v>
          </cell>
          <cell r="P260">
            <v>6.0324411170974566</v>
          </cell>
        </row>
        <row r="261">
          <cell r="A261">
            <v>8</v>
          </cell>
          <cell r="B261" t="str">
            <v>OK/KS</v>
          </cell>
          <cell r="C261">
            <v>2018</v>
          </cell>
          <cell r="D261">
            <v>6.1897482788340676</v>
          </cell>
          <cell r="E261">
            <v>6.5186275233104203</v>
          </cell>
          <cell r="F261">
            <v>6.5407432860150791</v>
          </cell>
          <cell r="G261">
            <v>6.0306595499525555</v>
          </cell>
          <cell r="H261">
            <v>5.9152045860389615</v>
          </cell>
          <cell r="I261">
            <v>6.5177904077224253</v>
          </cell>
          <cell r="J261">
            <v>6.1192104816436519</v>
          </cell>
          <cell r="K261">
            <v>6.3130701734337187</v>
          </cell>
          <cell r="L261">
            <v>6.0335150476318269</v>
          </cell>
          <cell r="M261">
            <v>6.1678105911494949</v>
          </cell>
          <cell r="N261">
            <v>5.938706052912881</v>
          </cell>
          <cell r="O261">
            <v>5.9643533568904594</v>
          </cell>
          <cell r="P261">
            <v>6.2172882893073398</v>
          </cell>
        </row>
        <row r="262">
          <cell r="A262">
            <v>8</v>
          </cell>
          <cell r="B262" t="str">
            <v>OK/KS</v>
          </cell>
          <cell r="C262">
            <v>2019</v>
          </cell>
          <cell r="D262">
            <v>6.4087965664555346</v>
          </cell>
          <cell r="E262">
            <v>6.617993353694974</v>
          </cell>
          <cell r="F262">
            <v>6.6636146103896099</v>
          </cell>
          <cell r="G262">
            <v>6.2176045165983336</v>
          </cell>
          <cell r="H262">
            <v>6.5016416749158576</v>
          </cell>
          <cell r="I262">
            <v>6.6980186433980906</v>
          </cell>
          <cell r="J262">
            <v>6.4480981598317557</v>
          </cell>
          <cell r="K262">
            <v>6.5512567652652987</v>
          </cell>
          <cell r="L262">
            <v>6.3474827344721509</v>
          </cell>
          <cell r="M262">
            <v>6.425099588531122</v>
          </cell>
          <cell r="N262">
            <v>5.9096359861817236</v>
          </cell>
          <cell r="O262">
            <v>6.1831407597736288</v>
          </cell>
          <cell r="P262">
            <v>6.341972004413865</v>
          </cell>
        </row>
        <row r="263">
          <cell r="A263">
            <v>8</v>
          </cell>
          <cell r="B263" t="str">
            <v>OK/KS</v>
          </cell>
          <cell r="C263">
            <v>2020</v>
          </cell>
          <cell r="D263">
            <v>6.2638971404472805</v>
          </cell>
          <cell r="E263">
            <v>6.7395731942734987</v>
          </cell>
          <cell r="F263">
            <v>6.7776491013705709</v>
          </cell>
          <cell r="G263">
            <v>6.2534539741935484</v>
          </cell>
          <cell r="H263">
            <v>6.4663357690079186</v>
          </cell>
          <cell r="I263">
            <v>6.6543555769725007</v>
          </cell>
          <cell r="J263">
            <v>6.018041234932034</v>
          </cell>
          <cell r="K263">
            <v>6.2245479941135073</v>
          </cell>
          <cell r="L263">
            <v>5.7769594598046101</v>
          </cell>
          <cell r="M263">
            <v>6.1997404702733707</v>
          </cell>
          <cell r="N263">
            <v>5.8840557265500797</v>
          </cell>
          <cell r="O263">
            <v>5.9816491686762276</v>
          </cell>
          <cell r="P263">
            <v>6.1904040151994932</v>
          </cell>
        </row>
        <row r="264">
          <cell r="A264">
            <v>8</v>
          </cell>
          <cell r="B264" t="str">
            <v>OK/KS</v>
          </cell>
          <cell r="C264">
            <v>2021</v>
          </cell>
          <cell r="D264">
            <v>6.5190304710239717</v>
          </cell>
          <cell r="E264">
            <v>6.6006804639110097</v>
          </cell>
          <cell r="F264">
            <v>6.6594244859341494</v>
          </cell>
          <cell r="G264">
            <v>6.2199007049789135</v>
          </cell>
          <cell r="H264">
            <v>6.3573234688108551</v>
          </cell>
          <cell r="I264">
            <v>6.6497585882647945</v>
          </cell>
          <cell r="J264">
            <v>6.5974911542070682</v>
          </cell>
          <cell r="K264">
            <v>6.8128771084337343</v>
          </cell>
          <cell r="L264">
            <v>6.5011577685023676</v>
          </cell>
          <cell r="M264">
            <v>6.5669691949020823</v>
          </cell>
          <cell r="N264">
            <v>6.2250228688422888</v>
          </cell>
          <cell r="O264">
            <v>6.4678787704309064</v>
          </cell>
          <cell r="P264">
            <v>6.5698810750695094</v>
          </cell>
        </row>
        <row r="265">
          <cell r="A265">
            <v>8</v>
          </cell>
          <cell r="B265" t="str">
            <v>OK/KS</v>
          </cell>
          <cell r="C265">
            <v>2022</v>
          </cell>
          <cell r="D265">
            <v>6.4364175701218977</v>
          </cell>
          <cell r="E265">
            <v>6.9105738068812439</v>
          </cell>
          <cell r="F265">
            <v>6.9310280905790407</v>
          </cell>
          <cell r="G265">
            <v>6.508818607221813</v>
          </cell>
          <cell r="H265">
            <v>6.4264447603873034</v>
          </cell>
          <cell r="I265">
            <v>6.7033858540762035</v>
          </cell>
          <cell r="J265">
            <v>6.3811294250488277</v>
          </cell>
          <cell r="K265">
            <v>6.497156170057254</v>
          </cell>
          <cell r="L265">
            <v>6.2221618914483683</v>
          </cell>
          <cell r="M265">
            <v>6.23495951962152</v>
          </cell>
          <cell r="N265">
            <v>5.9133917135766607</v>
          </cell>
          <cell r="O265">
            <v>6.1919138689217759</v>
          </cell>
          <cell r="P265">
            <v>6.3160471336427753</v>
          </cell>
        </row>
        <row r="266">
          <cell r="A266">
            <v>8</v>
          </cell>
          <cell r="B266" t="str">
            <v>OK/KS</v>
          </cell>
          <cell r="C266">
            <v>2023</v>
          </cell>
          <cell r="D266">
            <v>6.8265768087268404</v>
          </cell>
          <cell r="E266">
            <v>6.7368443395091431</v>
          </cell>
          <cell r="F266">
            <v>6.836395473646296</v>
          </cell>
          <cell r="G266">
            <v>6.5364845015576325</v>
          </cell>
          <cell r="H266">
            <v>7.1336184682530197</v>
          </cell>
          <cell r="I266">
            <v>7.0983783843446098</v>
          </cell>
          <cell r="J266">
            <v>6.8023855849955339</v>
          </cell>
          <cell r="K266">
            <v>6.8953655356824521</v>
          </cell>
          <cell r="L266">
            <v>6.6922512601553699</v>
          </cell>
          <cell r="M266">
            <v>6.8869081844005207</v>
          </cell>
          <cell r="N266">
            <v>6.6470137593008154</v>
          </cell>
          <cell r="O266">
            <v>6.8017035358595086</v>
          </cell>
          <cell r="P266">
            <v>6.851572677017173</v>
          </cell>
        </row>
        <row r="267">
          <cell r="A267">
            <v>8</v>
          </cell>
          <cell r="B267" t="str">
            <v>OK/KS</v>
          </cell>
          <cell r="C267">
            <v>2024</v>
          </cell>
          <cell r="D267">
            <v>6.8920037845328244</v>
          </cell>
          <cell r="E267">
            <v>7.1575592933857619</v>
          </cell>
          <cell r="F267">
            <v>7.2594993674592949</v>
          </cell>
          <cell r="G267">
            <v>6.9142644046992805</v>
          </cell>
          <cell r="H267">
            <v>6.7909041819772531</v>
          </cell>
          <cell r="I267">
            <v>7.0290063038416761</v>
          </cell>
          <cell r="J267">
            <v>6.7772703049665992</v>
          </cell>
          <cell r="K267">
            <v>6.8964678086956512</v>
          </cell>
          <cell r="L267">
            <v>6.7087979404107614</v>
          </cell>
          <cell r="M267">
            <v>6.7352794526874886</v>
          </cell>
          <cell r="N267">
            <v>6.7597242048859183</v>
          </cell>
          <cell r="O267">
            <v>6.8007903978840849</v>
          </cell>
          <cell r="P267">
            <v>6.874481753500115</v>
          </cell>
        </row>
        <row r="268">
          <cell r="A268">
            <v>8</v>
          </cell>
          <cell r="B268" t="str">
            <v>OK/KS</v>
          </cell>
          <cell r="C268">
            <v>2025</v>
          </cell>
          <cell r="D268">
            <v>7.1874796956919758</v>
          </cell>
          <cell r="E268">
            <v>7.1907547125515352</v>
          </cell>
          <cell r="F268">
            <v>7.3487425085714282</v>
          </cell>
          <cell r="G268">
            <v>7.1122174602269492</v>
          </cell>
          <cell r="H268">
            <v>7.295277954817049</v>
          </cell>
          <cell r="I268">
            <v>7.3178322505536944</v>
          </cell>
          <cell r="J268">
            <v>7.1781625049589115</v>
          </cell>
          <cell r="K268">
            <v>7.3204187093490187</v>
          </cell>
          <cell r="L268">
            <v>7.1587083987131006</v>
          </cell>
          <cell r="M268">
            <v>7.111326056100034</v>
          </cell>
          <cell r="N268">
            <v>6.8852232265317594</v>
          </cell>
          <cell r="O268">
            <v>7.1353514922024015</v>
          </cell>
          <cell r="P268">
            <v>7.1957410737278176</v>
          </cell>
        </row>
        <row r="269">
          <cell r="A269">
            <v>8</v>
          </cell>
          <cell r="B269" t="str">
            <v>OK/KS</v>
          </cell>
          <cell r="C269">
            <v>2026</v>
          </cell>
          <cell r="D269">
            <v>7.5601059707937823</v>
          </cell>
          <cell r="E269">
            <v>7.4246205921787709</v>
          </cell>
          <cell r="F269">
            <v>7.4097329876790994</v>
          </cell>
          <cell r="G269">
            <v>7.4762265869262858</v>
          </cell>
          <cell r="H269">
            <v>7.8648431212524983</v>
          </cell>
          <cell r="I269">
            <v>7.8576751786802594</v>
          </cell>
          <cell r="J269">
            <v>7.5156820026539863</v>
          </cell>
          <cell r="K269">
            <v>7.6200309606577283</v>
          </cell>
          <cell r="L269">
            <v>7.4418314922907483</v>
          </cell>
          <cell r="M269">
            <v>7.5070828103533547</v>
          </cell>
          <cell r="N269">
            <v>7.4384156841239379</v>
          </cell>
          <cell r="O269">
            <v>7.5425279279772335</v>
          </cell>
          <cell r="P269">
            <v>7.6226023047515028</v>
          </cell>
        </row>
        <row r="270">
          <cell r="A270">
            <v>8</v>
          </cell>
          <cell r="B270" t="str">
            <v>OK/KS</v>
          </cell>
          <cell r="C270">
            <v>2027</v>
          </cell>
          <cell r="D270">
            <v>7.3744081651846267</v>
          </cell>
          <cell r="E270">
            <v>7.6200359875735781</v>
          </cell>
          <cell r="F270">
            <v>7.5779339279886866</v>
          </cell>
          <cell r="G270">
            <v>7.4202838200173691</v>
          </cell>
          <cell r="H270">
            <v>7.2924423789405264</v>
          </cell>
          <cell r="I270">
            <v>7.4034819783783776</v>
          </cell>
          <cell r="J270">
            <v>7.2732169426614162</v>
          </cell>
          <cell r="K270">
            <v>7.5325128869031603</v>
          </cell>
          <cell r="L270">
            <v>7.2596995057749139</v>
          </cell>
          <cell r="M270">
            <v>7.2230492414088889</v>
          </cell>
          <cell r="N270">
            <v>7.2187613610828736</v>
          </cell>
          <cell r="O270">
            <v>7.2926039350739487</v>
          </cell>
          <cell r="P270">
            <v>7.3788760164117866</v>
          </cell>
        </row>
        <row r="271">
          <cell r="A271">
            <v>8</v>
          </cell>
          <cell r="B271" t="str">
            <v>OK/KS</v>
          </cell>
          <cell r="C271">
            <v>2028</v>
          </cell>
          <cell r="D271">
            <v>7.6830079927813948</v>
          </cell>
          <cell r="E271">
            <v>7.4817478730192484</v>
          </cell>
          <cell r="F271">
            <v>7.449024769181789</v>
          </cell>
          <cell r="G271">
            <v>7.6452753508075189</v>
          </cell>
          <cell r="H271">
            <v>7.8451670894102721</v>
          </cell>
          <cell r="I271">
            <v>7.9946583030111267</v>
          </cell>
          <cell r="J271">
            <v>7.72894005367856</v>
          </cell>
          <cell r="K271">
            <v>7.9324593823853791</v>
          </cell>
          <cell r="L271">
            <v>7.6910545649895177</v>
          </cell>
          <cell r="M271">
            <v>7.6002106438621269</v>
          </cell>
          <cell r="N271">
            <v>7.444099947802485</v>
          </cell>
          <cell r="O271">
            <v>7.6513324998697714</v>
          </cell>
          <cell r="P271">
            <v>7.7321254353589444</v>
          </cell>
        </row>
        <row r="272">
          <cell r="A272">
            <v>8</v>
          </cell>
          <cell r="B272" t="str">
            <v>OK/KS</v>
          </cell>
          <cell r="C272">
            <v>2029</v>
          </cell>
          <cell r="D272">
            <v>8.1855484701075145</v>
          </cell>
          <cell r="E272">
            <v>7.7766964621050994</v>
          </cell>
          <cell r="F272">
            <v>7.6944621007402807</v>
          </cell>
          <cell r="G272">
            <v>7.4845219145528752</v>
          </cell>
          <cell r="H272">
            <v>8.7468808836418006</v>
          </cell>
          <cell r="I272">
            <v>8.5534333744919469</v>
          </cell>
          <cell r="J272">
            <v>8.1633399137444158</v>
          </cell>
          <cell r="K272">
            <v>8.3428783624532468</v>
          </cell>
          <cell r="L272">
            <v>8.0799028685381202</v>
          </cell>
          <cell r="M272">
            <v>8.3146803541358363</v>
          </cell>
          <cell r="N272">
            <v>8.3473888170290778</v>
          </cell>
          <cell r="O272">
            <v>8.3145040554962648</v>
          </cell>
          <cell r="P272">
            <v>8.4078925343612116</v>
          </cell>
        </row>
        <row r="273">
          <cell r="A273">
            <v>8</v>
          </cell>
          <cell r="B273" t="str">
            <v>OK/KS</v>
          </cell>
          <cell r="C273">
            <v>2030</v>
          </cell>
          <cell r="D273">
            <v>8.6550365854499045</v>
          </cell>
          <cell r="E273">
            <v>7.9548827319196311</v>
          </cell>
          <cell r="F273">
            <v>8.124131848484847</v>
          </cell>
          <cell r="G273">
            <v>8.1774990222267032</v>
          </cell>
          <cell r="H273">
            <v>8.8967862941353992</v>
          </cell>
          <cell r="I273">
            <v>9.0145343020629429</v>
          </cell>
          <cell r="J273">
            <v>8.7550737828090579</v>
          </cell>
          <cell r="K273">
            <v>9.0070191802049475</v>
          </cell>
          <cell r="L273">
            <v>8.7157493814227287</v>
          </cell>
          <cell r="M273">
            <v>8.6460517449096432</v>
          </cell>
          <cell r="N273">
            <v>8.8744933773847379</v>
          </cell>
          <cell r="O273">
            <v>8.7970942783479593</v>
          </cell>
          <cell r="P273">
            <v>8.8971230814902782</v>
          </cell>
        </row>
        <row r="274">
          <cell r="A274">
            <v>9</v>
          </cell>
          <cell r="B274" t="str">
            <v>DJ Basin</v>
          </cell>
          <cell r="C274">
            <v>1997</v>
          </cell>
          <cell r="D274">
            <v>2.1457643358304579</v>
          </cell>
          <cell r="E274">
            <v>3.7730637498618935</v>
          </cell>
          <cell r="F274">
            <v>2.1509641873278236</v>
          </cell>
          <cell r="G274">
            <v>1.6718027734976888</v>
          </cell>
          <cell r="H274">
            <v>1.7925046708429497</v>
          </cell>
          <cell r="I274">
            <v>1.7233809001097695</v>
          </cell>
          <cell r="J274">
            <v>1.8061190920057024</v>
          </cell>
          <cell r="K274">
            <v>1.5030674846625769</v>
          </cell>
          <cell r="L274">
            <v>1.5727262777716977</v>
          </cell>
          <cell r="M274">
            <v>1.9816373374139249</v>
          </cell>
          <cell r="N274">
            <v>2.4134919768584213</v>
          </cell>
          <cell r="O274">
            <v>2.9317488006977759</v>
          </cell>
          <cell r="P274">
            <v>2.4286647789152691</v>
          </cell>
        </row>
        <row r="275">
          <cell r="A275">
            <v>9</v>
          </cell>
          <cell r="B275" t="str">
            <v>DJ Basin</v>
          </cell>
          <cell r="C275">
            <v>1998</v>
          </cell>
          <cell r="D275">
            <v>1.9908676837227695</v>
          </cell>
          <cell r="E275">
            <v>2.1140245892721139</v>
          </cell>
          <cell r="F275">
            <v>2.0621806718121536</v>
          </cell>
          <cell r="G275">
            <v>2.1790136867260479</v>
          </cell>
          <cell r="H275">
            <v>2.3349978289188011</v>
          </cell>
          <cell r="I275">
            <v>1.953786070731178</v>
          </cell>
          <cell r="J275">
            <v>1.7183098591549295</v>
          </cell>
          <cell r="K275">
            <v>2.0203441186018827</v>
          </cell>
          <cell r="L275">
            <v>1.8813486060082127</v>
          </cell>
          <cell r="M275">
            <v>1.8104285868509122</v>
          </cell>
          <cell r="N275">
            <v>1.8822133534678029</v>
          </cell>
          <cell r="O275">
            <v>2.0493481305893759</v>
          </cell>
          <cell r="P275">
            <v>1.8844167025398191</v>
          </cell>
        </row>
        <row r="276">
          <cell r="A276">
            <v>9</v>
          </cell>
          <cell r="B276" t="str">
            <v>DJ Basin</v>
          </cell>
          <cell r="C276">
            <v>1999</v>
          </cell>
          <cell r="D276">
            <v>2.1374752535492516</v>
          </cell>
          <cell r="E276">
            <v>1.8033315421816227</v>
          </cell>
          <cell r="F276">
            <v>1.6960068699012454</v>
          </cell>
          <cell r="G276">
            <v>1.6493297587131368</v>
          </cell>
          <cell r="H276">
            <v>1.9745018212984786</v>
          </cell>
          <cell r="I276">
            <v>2.1128117307074814</v>
          </cell>
          <cell r="J276">
            <v>2.1301838392475418</v>
          </cell>
          <cell r="K276">
            <v>2.1266147112202414</v>
          </cell>
          <cell r="L276">
            <v>2.4397526124973341</v>
          </cell>
          <cell r="M276">
            <v>2.3962103470300189</v>
          </cell>
          <cell r="N276">
            <v>2.7186736103730471</v>
          </cell>
          <cell r="O276">
            <v>2.2816512787859491</v>
          </cell>
          <cell r="P276">
            <v>2.3206349206349208</v>
          </cell>
        </row>
        <row r="277">
          <cell r="A277">
            <v>9</v>
          </cell>
          <cell r="B277" t="str">
            <v>DJ Basin</v>
          </cell>
          <cell r="C277">
            <v>2000</v>
          </cell>
          <cell r="D277">
            <v>3.8661186727585903</v>
          </cell>
          <cell r="E277">
            <v>2.3562308747493934</v>
          </cell>
          <cell r="F277">
            <v>2.4907923813532569</v>
          </cell>
          <cell r="G277">
            <v>2.6254988447805081</v>
          </cell>
          <cell r="H277">
            <v>2.7408028508542084</v>
          </cell>
          <cell r="I277">
            <v>3.1976561682536362</v>
          </cell>
          <cell r="J277">
            <v>3.8953306173613287</v>
          </cell>
          <cell r="K277">
            <v>3.5475122561802439</v>
          </cell>
          <cell r="L277">
            <v>3.318058737762966</v>
          </cell>
          <cell r="M277">
            <v>4.1287169889789981</v>
          </cell>
          <cell r="N277">
            <v>4.6729651162790704</v>
          </cell>
          <cell r="O277">
            <v>5.3228983103555505</v>
          </cell>
          <cell r="P277">
            <v>8.0969609261939226</v>
          </cell>
        </row>
        <row r="278">
          <cell r="A278">
            <v>9</v>
          </cell>
          <cell r="B278" t="str">
            <v>DJ Basin</v>
          </cell>
          <cell r="C278">
            <v>2001</v>
          </cell>
          <cell r="D278">
            <v>3.4614487122801378</v>
          </cell>
          <cell r="E278">
            <v>8.2654008874213183</v>
          </cell>
          <cell r="F278">
            <v>5.8415739596209315</v>
          </cell>
          <cell r="G278">
            <v>5.0709584533113947</v>
          </cell>
          <cell r="H278">
            <v>4.4646340211477265</v>
          </cell>
          <cell r="I278">
            <v>3.1878266215800801</v>
          </cell>
          <cell r="J278">
            <v>2.3907928388746802</v>
          </cell>
          <cell r="K278">
            <v>2.2273284313725492</v>
          </cell>
          <cell r="L278">
            <v>2.4589662554796616</v>
          </cell>
          <cell r="M278">
            <v>1.6181559128841849</v>
          </cell>
          <cell r="N278">
            <v>2.0337261275904099</v>
          </cell>
          <cell r="O278">
            <v>1.8184584178498986</v>
          </cell>
          <cell r="P278">
            <v>2.1595626202288143</v>
          </cell>
        </row>
        <row r="279">
          <cell r="A279">
            <v>9</v>
          </cell>
          <cell r="B279" t="str">
            <v>DJ Basin</v>
          </cell>
          <cell r="C279">
            <v>2002</v>
          </cell>
          <cell r="D279">
            <v>1.9537777327169117</v>
          </cell>
          <cell r="E279">
            <v>1.9884813579872689</v>
          </cell>
          <cell r="F279">
            <v>1.954022988505747</v>
          </cell>
          <cell r="G279">
            <v>2.708794526061582</v>
          </cell>
          <cell r="H279">
            <v>1.5383070589416608</v>
          </cell>
          <cell r="I279">
            <v>1.4730934963423188</v>
          </cell>
          <cell r="J279">
            <v>1.331</v>
          </cell>
          <cell r="K279">
            <v>1.4170242490769385</v>
          </cell>
          <cell r="L279">
            <v>1.325565182750722</v>
          </cell>
          <cell r="M279">
            <v>1.1180679785330949</v>
          </cell>
          <cell r="N279">
            <v>2.2413964097986709</v>
          </cell>
          <cell r="O279">
            <v>3.1571654790182109</v>
          </cell>
          <cell r="P279">
            <v>3.1924140655867248</v>
          </cell>
        </row>
        <row r="280">
          <cell r="A280">
            <v>9</v>
          </cell>
          <cell r="B280" t="str">
            <v>DJ Basin</v>
          </cell>
          <cell r="C280">
            <v>2003</v>
          </cell>
          <cell r="D280">
            <v>4.7066934082219731</v>
          </cell>
          <cell r="E280">
            <v>3.0290783637259735</v>
          </cell>
          <cell r="F280">
            <v>6.3456620106236477</v>
          </cell>
          <cell r="G280">
            <v>3.9933248257583194</v>
          </cell>
          <cell r="H280">
            <v>4.8001567398119125</v>
          </cell>
          <cell r="I280">
            <v>4.3044285853944668</v>
          </cell>
          <cell r="J280">
            <v>5.0760311024390248</v>
          </cell>
          <cell r="K280">
            <v>5.5754447473468991</v>
          </cell>
          <cell r="L280">
            <v>4.731972269724058</v>
          </cell>
          <cell r="M280">
            <v>4.395742311421369</v>
          </cell>
          <cell r="N280">
            <v>4.4889780723824257</v>
          </cell>
          <cell r="O280">
            <v>4.8340193028196214</v>
          </cell>
          <cell r="P280">
            <v>4.9054825672159579</v>
          </cell>
        </row>
        <row r="281">
          <cell r="A281">
            <v>9</v>
          </cell>
          <cell r="B281" t="str">
            <v>DJ Basin</v>
          </cell>
          <cell r="C281">
            <v>2004</v>
          </cell>
          <cell r="D281">
            <v>4.3861495472287286</v>
          </cell>
          <cell r="E281">
            <v>5.372755418790268</v>
          </cell>
          <cell r="F281">
            <v>5.223626717850288</v>
          </cell>
          <cell r="G281">
            <v>4.5485431718061671</v>
          </cell>
          <cell r="H281">
            <v>3.926969626302208</v>
          </cell>
          <cell r="I281">
            <v>4.5910427277062471</v>
          </cell>
          <cell r="J281">
            <v>4.1599097753664571</v>
          </cell>
          <cell r="K281">
            <v>4.5190009593465046</v>
          </cell>
          <cell r="L281">
            <v>4.0363593136790215</v>
          </cell>
          <cell r="M281">
            <v>3.8320757922618487</v>
          </cell>
          <cell r="N281">
            <v>3.7913461814405744</v>
          </cell>
          <cell r="O281">
            <v>4.2643850965614689</v>
          </cell>
          <cell r="P281">
            <v>4.3677797856336964</v>
          </cell>
        </row>
        <row r="282">
          <cell r="A282">
            <v>9</v>
          </cell>
          <cell r="B282" t="str">
            <v>DJ Basin</v>
          </cell>
          <cell r="C282">
            <v>2005</v>
          </cell>
          <cell r="D282">
            <v>4.9152593528295396</v>
          </cell>
          <cell r="E282">
            <v>4.9695523125996806</v>
          </cell>
          <cell r="F282">
            <v>4.7780234456928836</v>
          </cell>
          <cell r="G282">
            <v>4.2479082126506578</v>
          </cell>
          <cell r="H282">
            <v>4.9737422230511008</v>
          </cell>
          <cell r="I282">
            <v>5.3160062901274774</v>
          </cell>
          <cell r="J282">
            <v>4.862449131767109</v>
          </cell>
          <cell r="K282">
            <v>5.2009514502826431</v>
          </cell>
          <cell r="L282">
            <v>4.6728231295662628</v>
          </cell>
          <cell r="M282">
            <v>4.9198426633444079</v>
          </cell>
          <cell r="N282">
            <v>4.7840161079388466</v>
          </cell>
          <cell r="O282">
            <v>5.1026240051465859</v>
          </cell>
          <cell r="P282">
            <v>5.1551732617868273</v>
          </cell>
        </row>
        <row r="283">
          <cell r="A283">
            <v>9</v>
          </cell>
          <cell r="B283" t="str">
            <v>DJ Basin</v>
          </cell>
          <cell r="C283">
            <v>2006</v>
          </cell>
          <cell r="D283">
            <v>5.5743285704790457</v>
          </cell>
          <cell r="E283">
            <v>5.7285198627002281</v>
          </cell>
          <cell r="F283">
            <v>5.6616778478121859</v>
          </cell>
          <cell r="G283">
            <v>5.0825353691886965</v>
          </cell>
          <cell r="H283">
            <v>5.052441162557991</v>
          </cell>
          <cell r="I283">
            <v>5.9152596223674658</v>
          </cell>
          <cell r="J283">
            <v>5.530098124660265</v>
          </cell>
          <cell r="K283">
            <v>5.6586917005695678</v>
          </cell>
          <cell r="L283">
            <v>5.3225991880187653</v>
          </cell>
          <cell r="M283">
            <v>5.7065981813270907</v>
          </cell>
          <cell r="N283">
            <v>5.5353682720819481</v>
          </cell>
          <cell r="O283">
            <v>5.8254358321377335</v>
          </cell>
          <cell r="P283">
            <v>5.8727176823266225</v>
          </cell>
        </row>
        <row r="284">
          <cell r="A284">
            <v>9</v>
          </cell>
          <cell r="B284" t="str">
            <v>DJ Basin</v>
          </cell>
          <cell r="C284">
            <v>2007</v>
          </cell>
          <cell r="D284">
            <v>5.6078286395943477</v>
          </cell>
          <cell r="E284">
            <v>6.3535026165386679</v>
          </cell>
          <cell r="F284">
            <v>6.2437098208715796</v>
          </cell>
          <cell r="G284">
            <v>5.6087832532906434</v>
          </cell>
          <cell r="H284">
            <v>5.0778753283635067</v>
          </cell>
          <cell r="I284">
            <v>5.8020400797165639</v>
          </cell>
          <cell r="J284">
            <v>5.4510962347534031</v>
          </cell>
          <cell r="K284">
            <v>5.7396959248478439</v>
          </cell>
          <cell r="L284">
            <v>5.5110201918845165</v>
          </cell>
          <cell r="M284">
            <v>5.5672901264933232</v>
          </cell>
          <cell r="N284">
            <v>4.7860511570827491</v>
          </cell>
          <cell r="O284">
            <v>5.5409863529000081</v>
          </cell>
          <cell r="P284">
            <v>5.6118925883893498</v>
          </cell>
        </row>
        <row r="285">
          <cell r="A285">
            <v>9</v>
          </cell>
          <cell r="B285" t="str">
            <v>DJ Basin</v>
          </cell>
          <cell r="C285">
            <v>2008</v>
          </cell>
          <cell r="D285">
            <v>5.234635106236607</v>
          </cell>
          <cell r="E285">
            <v>5.994946488935355</v>
          </cell>
          <cell r="F285">
            <v>5.8701149900008698</v>
          </cell>
          <cell r="G285">
            <v>5.2548995054659029</v>
          </cell>
          <cell r="H285">
            <v>4.8107599186076717</v>
          </cell>
          <cell r="I285">
            <v>5.6237875572453122</v>
          </cell>
          <cell r="J285">
            <v>4.7187311891006294</v>
          </cell>
          <cell r="K285">
            <v>5.0760474485844593</v>
          </cell>
          <cell r="L285">
            <v>4.9272141348218117</v>
          </cell>
          <cell r="M285">
            <v>5.068190881823635</v>
          </cell>
          <cell r="N285">
            <v>4.9382553750106908</v>
          </cell>
          <cell r="O285">
            <v>5.2151963557224548</v>
          </cell>
          <cell r="P285">
            <v>5.3174774295204843</v>
          </cell>
        </row>
        <row r="286">
          <cell r="A286">
            <v>9</v>
          </cell>
          <cell r="B286" t="str">
            <v>DJ Basin</v>
          </cell>
          <cell r="C286">
            <v>2009</v>
          </cell>
          <cell r="D286">
            <v>4.6908351099272458</v>
          </cell>
          <cell r="E286">
            <v>5.6436790480237988</v>
          </cell>
          <cell r="F286">
            <v>5.3460131212892277</v>
          </cell>
          <cell r="G286">
            <v>4.915007931939388</v>
          </cell>
          <cell r="H286">
            <v>3.6267759418820749</v>
          </cell>
          <cell r="I286">
            <v>4.3449330888551678</v>
          </cell>
          <cell r="J286">
            <v>4.4923131319929333</v>
          </cell>
          <cell r="K286">
            <v>4.6927390647300813</v>
          </cell>
          <cell r="L286">
            <v>4.547750297444491</v>
          </cell>
          <cell r="M286">
            <v>4.5380179416436759</v>
          </cell>
          <cell r="N286">
            <v>4.4281911472674178</v>
          </cell>
          <cell r="O286">
            <v>4.7750278850957528</v>
          </cell>
          <cell r="P286">
            <v>4.9395727189629381</v>
          </cell>
        </row>
        <row r="287">
          <cell r="A287">
            <v>9</v>
          </cell>
          <cell r="B287" t="str">
            <v>DJ Basin</v>
          </cell>
          <cell r="C287">
            <v>2010</v>
          </cell>
          <cell r="D287">
            <v>5.1693199497389601</v>
          </cell>
          <cell r="E287">
            <v>5.1586324295190717</v>
          </cell>
          <cell r="F287">
            <v>4.7735076464746768</v>
          </cell>
          <cell r="G287">
            <v>4.4492292261953912</v>
          </cell>
          <cell r="H287">
            <v>3.2795809873083894</v>
          </cell>
          <cell r="I287">
            <v>6.0061185623817748</v>
          </cell>
          <cell r="J287">
            <v>5.1961706336178599</v>
          </cell>
          <cell r="K287">
            <v>5.4426496437054626</v>
          </cell>
          <cell r="L287">
            <v>5.4654442827952598</v>
          </cell>
          <cell r="M287">
            <v>5.6391281915327509</v>
          </cell>
          <cell r="N287">
            <v>5.1837272061217847</v>
          </cell>
          <cell r="O287">
            <v>5.6493197319252637</v>
          </cell>
          <cell r="P287">
            <v>5.7883308552898258</v>
          </cell>
        </row>
        <row r="288">
          <cell r="A288">
            <v>9</v>
          </cell>
          <cell r="B288" t="str">
            <v>DJ Basin</v>
          </cell>
          <cell r="C288">
            <v>2011</v>
          </cell>
          <cell r="D288">
            <v>5.542966033946235</v>
          </cell>
          <cell r="E288">
            <v>6.0692662244155002</v>
          </cell>
          <cell r="F288">
            <v>5.8060981915065399</v>
          </cell>
          <cell r="G288">
            <v>5.3616322510473733</v>
          </cell>
          <cell r="H288">
            <v>4.7654761116024762</v>
          </cell>
          <cell r="I288">
            <v>5.7362012115862955</v>
          </cell>
          <cell r="J288">
            <v>5.1550056289534796</v>
          </cell>
          <cell r="K288">
            <v>5.5739314927281436</v>
          </cell>
          <cell r="L288">
            <v>5.3741709273582652</v>
          </cell>
          <cell r="M288">
            <v>5.7648766433232534</v>
          </cell>
          <cell r="N288">
            <v>5.3505522118973872</v>
          </cell>
          <cell r="O288">
            <v>5.7091826755428752</v>
          </cell>
          <cell r="P288">
            <v>5.8491988373932298</v>
          </cell>
        </row>
        <row r="289">
          <cell r="A289">
            <v>9</v>
          </cell>
          <cell r="B289" t="str">
            <v>DJ Basin</v>
          </cell>
          <cell r="C289">
            <v>2012</v>
          </cell>
          <cell r="D289">
            <v>5.7478400048802074</v>
          </cell>
          <cell r="E289">
            <v>6.2151321389108132</v>
          </cell>
          <cell r="F289">
            <v>6.1092960144927533</v>
          </cell>
          <cell r="G289">
            <v>5.4641221034428549</v>
          </cell>
          <cell r="H289">
            <v>4.9501520003137749</v>
          </cell>
          <cell r="I289">
            <v>6.0612451542195078</v>
          </cell>
          <cell r="J289">
            <v>5.5193513709866417</v>
          </cell>
          <cell r="K289">
            <v>5.8979763779527561</v>
          </cell>
          <cell r="L289">
            <v>5.567520322103789</v>
          </cell>
          <cell r="M289">
            <v>5.7893016770186332</v>
          </cell>
          <cell r="N289">
            <v>5.5748311560514496</v>
          </cell>
          <cell r="O289">
            <v>5.8805150069584036</v>
          </cell>
          <cell r="P289">
            <v>5.9446367361111117</v>
          </cell>
        </row>
        <row r="290">
          <cell r="A290">
            <v>9</v>
          </cell>
          <cell r="B290" t="str">
            <v>DJ Basin</v>
          </cell>
          <cell r="C290">
            <v>2013</v>
          </cell>
          <cell r="D290">
            <v>4.8338566263207765</v>
          </cell>
          <cell r="E290">
            <v>6.2589322886185119</v>
          </cell>
          <cell r="F290">
            <v>6.0500415245120651</v>
          </cell>
          <cell r="G290">
            <v>5.5934567407975457</v>
          </cell>
          <cell r="H290">
            <v>4.2531104316546759</v>
          </cell>
          <cell r="I290">
            <v>4.4445056667175811</v>
          </cell>
          <cell r="J290">
            <v>4.3381889794985131</v>
          </cell>
          <cell r="K290">
            <v>4.7029808107696986</v>
          </cell>
          <cell r="L290">
            <v>4.5697173889943077</v>
          </cell>
          <cell r="M290">
            <v>4.4023683835782457</v>
          </cell>
          <cell r="N290">
            <v>4.1061131519274374</v>
          </cell>
          <cell r="O290">
            <v>4.5783328983102001</v>
          </cell>
          <cell r="P290">
            <v>4.7085312504705259</v>
          </cell>
        </row>
        <row r="291">
          <cell r="A291">
            <v>9</v>
          </cell>
          <cell r="B291" t="str">
            <v>DJ Basin</v>
          </cell>
          <cell r="C291">
            <v>2014</v>
          </cell>
          <cell r="D291">
            <v>4.1556470642557981</v>
          </cell>
          <cell r="E291">
            <v>5.0670038764931267</v>
          </cell>
          <cell r="F291">
            <v>4.8276244039586143</v>
          </cell>
          <cell r="G291">
            <v>4.3635730081544102</v>
          </cell>
          <cell r="H291">
            <v>4.2341032850530089</v>
          </cell>
          <cell r="I291">
            <v>4.6667397138812303</v>
          </cell>
          <cell r="J291">
            <v>3.2422717674176518</v>
          </cell>
          <cell r="K291">
            <v>3.7659180381390516</v>
          </cell>
          <cell r="L291">
            <v>3.0990035248815166</v>
          </cell>
          <cell r="M291">
            <v>3.7614312370676912</v>
          </cell>
          <cell r="N291">
            <v>4.3654040265486724</v>
          </cell>
          <cell r="O291">
            <v>3.9742402443512184</v>
          </cell>
          <cell r="P291">
            <v>4.5004516451233849</v>
          </cell>
        </row>
        <row r="292">
          <cell r="A292">
            <v>9</v>
          </cell>
          <cell r="B292" t="str">
            <v>DJ Basin</v>
          </cell>
          <cell r="C292">
            <v>2015</v>
          </cell>
          <cell r="D292">
            <v>4.8044683912185215</v>
          </cell>
          <cell r="E292">
            <v>4.8529461374963354</v>
          </cell>
          <cell r="F292">
            <v>4.7052683244350177</v>
          </cell>
          <cell r="G292">
            <v>4.1685158102189774</v>
          </cell>
          <cell r="H292">
            <v>4.6963602928321677</v>
          </cell>
          <cell r="I292">
            <v>5.0876527513265977</v>
          </cell>
          <cell r="J292">
            <v>4.7016306855277472</v>
          </cell>
          <cell r="K292">
            <v>4.8113483747194676</v>
          </cell>
          <cell r="L292">
            <v>4.536796286663777</v>
          </cell>
          <cell r="M292">
            <v>4.9226191708723865</v>
          </cell>
          <cell r="N292">
            <v>4.7937026260882076</v>
          </cell>
          <cell r="O292">
            <v>5.0412018523836872</v>
          </cell>
          <cell r="P292">
            <v>5.3355783820578964</v>
          </cell>
        </row>
        <row r="293">
          <cell r="A293">
            <v>9</v>
          </cell>
          <cell r="B293" t="str">
            <v>DJ Basin</v>
          </cell>
          <cell r="C293">
            <v>2016</v>
          </cell>
          <cell r="D293">
            <v>4.9630823463479636</v>
          </cell>
          <cell r="E293">
            <v>5.7529214944583478</v>
          </cell>
          <cell r="F293">
            <v>5.5911240687883543</v>
          </cell>
          <cell r="G293">
            <v>5.0318895179092786</v>
          </cell>
          <cell r="H293">
            <v>4.4685071920972215</v>
          </cell>
          <cell r="I293">
            <v>5.4890054464222393</v>
          </cell>
          <cell r="J293">
            <v>4.3876324133050248</v>
          </cell>
          <cell r="K293">
            <v>5.0088969911004382</v>
          </cell>
          <cell r="L293">
            <v>4.5575733295742875</v>
          </cell>
          <cell r="M293">
            <v>4.3623812970387563</v>
          </cell>
          <cell r="N293">
            <v>4.7938677383125086</v>
          </cell>
          <cell r="O293">
            <v>4.8299304777248526</v>
          </cell>
          <cell r="P293">
            <v>5.2832581894442496</v>
          </cell>
        </row>
        <row r="294">
          <cell r="A294">
            <v>9</v>
          </cell>
          <cell r="B294" t="str">
            <v>DJ Basin</v>
          </cell>
          <cell r="C294">
            <v>2017</v>
          </cell>
          <cell r="D294">
            <v>5.5506390561270997</v>
          </cell>
          <cell r="E294">
            <v>5.7515240756243893</v>
          </cell>
          <cell r="F294">
            <v>5.6730441768186566</v>
          </cell>
          <cell r="G294">
            <v>5.1352110115325829</v>
          </cell>
          <cell r="H294">
            <v>5.352413894474104</v>
          </cell>
          <cell r="I294">
            <v>5.8822922720354232</v>
          </cell>
          <cell r="J294">
            <v>5.5143976869433127</v>
          </cell>
          <cell r="K294">
            <v>5.9412661407014404</v>
          </cell>
          <cell r="L294">
            <v>5.3112226294437193</v>
          </cell>
          <cell r="M294">
            <v>5.5462945447059635</v>
          </cell>
          <cell r="N294">
            <v>5.1325915154420327</v>
          </cell>
          <cell r="O294">
            <v>5.520060401858939</v>
          </cell>
          <cell r="P294">
            <v>5.8473503239446227</v>
          </cell>
        </row>
        <row r="295">
          <cell r="A295">
            <v>9</v>
          </cell>
          <cell r="B295" t="str">
            <v>DJ Basin</v>
          </cell>
          <cell r="C295">
            <v>2018</v>
          </cell>
          <cell r="D295">
            <v>5.6334099472660677</v>
          </cell>
          <cell r="E295">
            <v>6.2393392567889467</v>
          </cell>
          <cell r="F295">
            <v>6.0646586089791485</v>
          </cell>
          <cell r="G295">
            <v>5.4947225091500602</v>
          </cell>
          <cell r="H295">
            <v>4.7779516977813854</v>
          </cell>
          <cell r="I295">
            <v>6.0325078236803025</v>
          </cell>
          <cell r="J295">
            <v>5.5472387268440553</v>
          </cell>
          <cell r="K295">
            <v>5.6929413484807734</v>
          </cell>
          <cell r="L295">
            <v>5.2426487387629139</v>
          </cell>
          <cell r="M295">
            <v>5.5078633929169172</v>
          </cell>
          <cell r="N295">
            <v>5.3581244321218602</v>
          </cell>
          <cell r="O295">
            <v>5.6316079138609236</v>
          </cell>
          <cell r="P295">
            <v>6.011314917825537</v>
          </cell>
        </row>
        <row r="296">
          <cell r="A296">
            <v>9</v>
          </cell>
          <cell r="B296" t="str">
            <v>DJ Basin</v>
          </cell>
          <cell r="C296">
            <v>2019</v>
          </cell>
          <cell r="D296">
            <v>6.0153501211331859</v>
          </cell>
          <cell r="E296">
            <v>6.4328644047540005</v>
          </cell>
          <cell r="F296">
            <v>6.3024630135170945</v>
          </cell>
          <cell r="G296">
            <v>5.8255189591323902</v>
          </cell>
          <cell r="H296">
            <v>5.6653775160034314</v>
          </cell>
          <cell r="I296">
            <v>6.3567893249917677</v>
          </cell>
          <cell r="J296">
            <v>6.0351756900630917</v>
          </cell>
          <cell r="K296">
            <v>6.0925389912769727</v>
          </cell>
          <cell r="L296">
            <v>5.7858762811702338</v>
          </cell>
          <cell r="M296">
            <v>5.9614500751093997</v>
          </cell>
          <cell r="N296">
            <v>5.4746842197888146</v>
          </cell>
          <cell r="O296">
            <v>5.9958010863201716</v>
          </cell>
          <cell r="P296">
            <v>6.2556618914708562</v>
          </cell>
        </row>
        <row r="297">
          <cell r="A297">
            <v>9</v>
          </cell>
          <cell r="B297" t="str">
            <v>DJ Basin</v>
          </cell>
          <cell r="C297">
            <v>2020</v>
          </cell>
          <cell r="D297">
            <v>6.0804097052975017</v>
          </cell>
          <cell r="E297">
            <v>6.6461155600181376</v>
          </cell>
          <cell r="F297">
            <v>6.5992959981898123</v>
          </cell>
          <cell r="G297">
            <v>6.0799141161290322</v>
          </cell>
          <cell r="H297">
            <v>6.101818251464624</v>
          </cell>
          <cell r="I297">
            <v>6.4661946671806732</v>
          </cell>
          <cell r="J297">
            <v>5.7985350346242628</v>
          </cell>
          <cell r="K297">
            <v>6.0022930321837604</v>
          </cell>
          <cell r="L297">
            <v>5.5230111806398057</v>
          </cell>
          <cell r="M297">
            <v>5.9873339896769258</v>
          </cell>
          <cell r="N297">
            <v>5.695700648648649</v>
          </cell>
          <cell r="O297">
            <v>5.9416537568219319</v>
          </cell>
          <cell r="P297">
            <v>6.1230502279924011</v>
          </cell>
        </row>
        <row r="298">
          <cell r="A298">
            <v>9</v>
          </cell>
          <cell r="B298" t="str">
            <v>DJ Basin</v>
          </cell>
          <cell r="C298">
            <v>2021</v>
          </cell>
          <cell r="D298">
            <v>6.3459103979887024</v>
          </cell>
          <cell r="E298">
            <v>6.5070912716470737</v>
          </cell>
          <cell r="F298">
            <v>6.4504800618140532</v>
          </cell>
          <cell r="G298">
            <v>6.0435653238496876</v>
          </cell>
          <cell r="H298">
            <v>6.0013102895910544</v>
          </cell>
          <cell r="I298">
            <v>6.486472718154463</v>
          </cell>
          <cell r="J298">
            <v>6.4143577541445103</v>
          </cell>
          <cell r="K298">
            <v>6.6163957487983014</v>
          </cell>
          <cell r="L298">
            <v>6.2637728569648639</v>
          </cell>
          <cell r="M298">
            <v>6.3767770718060302</v>
          </cell>
          <cell r="N298">
            <v>6.0551175393969485</v>
          </cell>
          <cell r="O298">
            <v>6.4263273031203569</v>
          </cell>
          <cell r="P298">
            <v>6.5092568365770775</v>
          </cell>
        </row>
        <row r="299">
          <cell r="A299">
            <v>9</v>
          </cell>
          <cell r="B299" t="str">
            <v>DJ Basin</v>
          </cell>
          <cell r="C299">
            <v>2022</v>
          </cell>
          <cell r="D299">
            <v>6.2822645738930616</v>
          </cell>
          <cell r="E299">
            <v>6.8284764644222467</v>
          </cell>
          <cell r="F299">
            <v>6.7303015629807392</v>
          </cell>
          <cell r="G299">
            <v>6.3736940125276336</v>
          </cell>
          <cell r="H299">
            <v>6.0459679066062018</v>
          </cell>
          <cell r="I299">
            <v>6.5652640878233743</v>
          </cell>
          <cell r="J299">
            <v>6.2055017822265617</v>
          </cell>
          <cell r="K299">
            <v>6.3359033499817272</v>
          </cell>
          <cell r="L299">
            <v>6.0195831884762656</v>
          </cell>
          <cell r="M299">
            <v>6.0896633772062838</v>
          </cell>
          <cell r="N299">
            <v>5.7772005871315306</v>
          </cell>
          <cell r="O299">
            <v>6.1452592207792209</v>
          </cell>
          <cell r="P299">
            <v>6.2703593465549456</v>
          </cell>
        </row>
        <row r="300">
          <cell r="A300">
            <v>9</v>
          </cell>
          <cell r="B300" t="str">
            <v>DJ Basin</v>
          </cell>
          <cell r="C300">
            <v>2023</v>
          </cell>
          <cell r="D300">
            <v>6.6735906321398888</v>
          </cell>
          <cell r="E300">
            <v>6.6661510827718953</v>
          </cell>
          <cell r="F300">
            <v>6.6560734782086683</v>
          </cell>
          <cell r="G300">
            <v>6.3531778277018924</v>
          </cell>
          <cell r="H300">
            <v>6.7770397285663044</v>
          </cell>
          <cell r="I300">
            <v>6.9502219020344853</v>
          </cell>
          <cell r="J300">
            <v>6.6516058291158089</v>
          </cell>
          <cell r="K300">
            <v>6.7306251530096857</v>
          </cell>
          <cell r="L300">
            <v>6.5005709600901378</v>
          </cell>
          <cell r="M300">
            <v>6.7429243519943194</v>
          </cell>
          <cell r="N300">
            <v>6.5049040037793784</v>
          </cell>
          <cell r="O300">
            <v>6.7545581707820137</v>
          </cell>
          <cell r="P300">
            <v>6.7952350976240883</v>
          </cell>
        </row>
        <row r="301">
          <cell r="A301">
            <v>9</v>
          </cell>
          <cell r="B301" t="str">
            <v>DJ Basin</v>
          </cell>
          <cell r="C301">
            <v>2024</v>
          </cell>
          <cell r="D301">
            <v>6.7481697070140898</v>
          </cell>
          <cell r="E301">
            <v>7.0882369505252649</v>
          </cell>
          <cell r="F301">
            <v>7.1013184491038999</v>
          </cell>
          <cell r="G301">
            <v>6.745646408323104</v>
          </cell>
          <cell r="H301">
            <v>6.4030333974919804</v>
          </cell>
          <cell r="I301">
            <v>6.8841856635622811</v>
          </cell>
          <cell r="J301">
            <v>6.6465390241068834</v>
          </cell>
          <cell r="K301">
            <v>6.7481971594202896</v>
          </cell>
          <cell r="L301">
            <v>6.5400196991611228</v>
          </cell>
          <cell r="M301">
            <v>6.6115898793372212</v>
          </cell>
          <cell r="N301">
            <v>6.6279236920949529</v>
          </cell>
          <cell r="O301">
            <v>6.7532720733670653</v>
          </cell>
          <cell r="P301">
            <v>6.8280740876750068</v>
          </cell>
        </row>
        <row r="302">
          <cell r="A302">
            <v>9</v>
          </cell>
          <cell r="B302" t="str">
            <v>DJ Basin</v>
          </cell>
          <cell r="C302">
            <v>2025</v>
          </cell>
          <cell r="D302">
            <v>7.1186513215291773</v>
          </cell>
          <cell r="E302">
            <v>7.1544496392579022</v>
          </cell>
          <cell r="F302">
            <v>7.2491329428571429</v>
          </cell>
          <cell r="G302">
            <v>7.0170205223242288</v>
          </cell>
          <cell r="H302">
            <v>7.1384793774540487</v>
          </cell>
          <cell r="I302">
            <v>7.2582286501220974</v>
          </cell>
          <cell r="J302">
            <v>7.1121865967696225</v>
          </cell>
          <cell r="K302">
            <v>7.2549823426276792</v>
          </cell>
          <cell r="L302">
            <v>7.0792149291640794</v>
          </cell>
          <cell r="M302">
            <v>7.0537709417596028</v>
          </cell>
          <cell r="N302">
            <v>6.8185072287802138</v>
          </cell>
          <cell r="O302">
            <v>7.1132411365421291</v>
          </cell>
          <cell r="P302">
            <v>7.1746015506913725</v>
          </cell>
        </row>
        <row r="303">
          <cell r="A303">
            <v>9</v>
          </cell>
          <cell r="B303" t="str">
            <v>DJ Basin</v>
          </cell>
          <cell r="C303">
            <v>2026</v>
          </cell>
          <cell r="D303">
            <v>7.5075214356789042</v>
          </cell>
          <cell r="E303">
            <v>7.4000391955307263</v>
          </cell>
          <cell r="F303">
            <v>7.3650716898031989</v>
          </cell>
          <cell r="G303">
            <v>7.4043197607788596</v>
          </cell>
          <cell r="H303">
            <v>7.7634504552520553</v>
          </cell>
          <cell r="I303">
            <v>7.7944732505956011</v>
          </cell>
          <cell r="J303">
            <v>7.4621630321795864</v>
          </cell>
          <cell r="K303">
            <v>7.5545755117806097</v>
          </cell>
          <cell r="L303">
            <v>7.3868009416299563</v>
          </cell>
          <cell r="M303">
            <v>7.4511374017695218</v>
          </cell>
          <cell r="N303">
            <v>7.3934987332053748</v>
          </cell>
          <cell r="O303">
            <v>7.5150092217600699</v>
          </cell>
          <cell r="P303">
            <v>7.5997180338612784</v>
          </cell>
        </row>
        <row r="304">
          <cell r="A304">
            <v>9</v>
          </cell>
          <cell r="B304" t="str">
            <v>DJ Basin</v>
          </cell>
          <cell r="C304">
            <v>2027</v>
          </cell>
          <cell r="D304">
            <v>7.3320749331002872</v>
          </cell>
          <cell r="E304">
            <v>7.5972389906256819</v>
          </cell>
          <cell r="F304">
            <v>7.5553689492004787</v>
          </cell>
          <cell r="G304">
            <v>7.3938854971775942</v>
          </cell>
          <cell r="H304">
            <v>7.2331414039649005</v>
          </cell>
          <cell r="I304">
            <v>7.3528111189189183</v>
          </cell>
          <cell r="J304">
            <v>7.200917611521656</v>
          </cell>
          <cell r="K304">
            <v>7.4563727781665508</v>
          </cell>
          <cell r="L304">
            <v>7.1903227074939569</v>
          </cell>
          <cell r="M304">
            <v>7.1842878035704718</v>
          </cell>
          <cell r="N304">
            <v>7.1907595848269219</v>
          </cell>
          <cell r="O304">
            <v>7.2650229430295266</v>
          </cell>
          <cell r="P304">
            <v>7.3647698087067726</v>
          </cell>
        </row>
        <row r="305">
          <cell r="A305">
            <v>9</v>
          </cell>
          <cell r="B305" t="str">
            <v>DJ Basin</v>
          </cell>
          <cell r="C305">
            <v>2028</v>
          </cell>
          <cell r="D305">
            <v>7.6572098646146287</v>
          </cell>
          <cell r="E305">
            <v>7.4554373923215991</v>
          </cell>
          <cell r="F305">
            <v>7.4360283826806741</v>
          </cell>
          <cell r="G305">
            <v>7.6224307439767012</v>
          </cell>
          <cell r="H305">
            <v>7.8117689072077781</v>
          </cell>
          <cell r="I305">
            <v>7.9638152560248896</v>
          </cell>
          <cell r="J305">
            <v>7.6907204610041049</v>
          </cell>
          <cell r="K305">
            <v>7.8972292684207765</v>
          </cell>
          <cell r="L305">
            <v>7.6578451624737953</v>
          </cell>
          <cell r="M305">
            <v>7.5708373345886297</v>
          </cell>
          <cell r="N305">
            <v>7.4206284006681287</v>
          </cell>
          <cell r="O305">
            <v>7.6357754701255409</v>
          </cell>
          <cell r="P305">
            <v>7.7240015958829344</v>
          </cell>
        </row>
        <row r="306">
          <cell r="A306">
            <v>9</v>
          </cell>
          <cell r="B306" t="str">
            <v>DJ Basin</v>
          </cell>
          <cell r="C306">
            <v>2029</v>
          </cell>
          <cell r="D306">
            <v>8.1593444094297976</v>
          </cell>
          <cell r="E306">
            <v>7.7589356020127616</v>
          </cell>
          <cell r="F306">
            <v>7.6803398457317389</v>
          </cell>
          <cell r="G306">
            <v>7.4751955778271428</v>
          </cell>
          <cell r="H306">
            <v>8.7182481569314856</v>
          </cell>
          <cell r="I306">
            <v>8.5173006482481881</v>
          </cell>
          <cell r="J306">
            <v>8.1224710479026552</v>
          </cell>
          <cell r="K306">
            <v>8.3026954449966688</v>
          </cell>
          <cell r="L306">
            <v>8.0471798844403537</v>
          </cell>
          <cell r="M306">
            <v>8.2772790580190847</v>
          </cell>
          <cell r="N306">
            <v>8.3229466924682995</v>
          </cell>
          <cell r="O306">
            <v>8.2990025359556849</v>
          </cell>
          <cell r="P306">
            <v>8.3905384186235228</v>
          </cell>
        </row>
        <row r="307">
          <cell r="A307">
            <v>9</v>
          </cell>
          <cell r="B307" t="str">
            <v>DJ Basin</v>
          </cell>
          <cell r="C307">
            <v>2030</v>
          </cell>
          <cell r="D307">
            <v>8.6339562673893173</v>
          </cell>
          <cell r="E307">
            <v>8.0383941596234632</v>
          </cell>
          <cell r="F307">
            <v>8.0891067777777774</v>
          </cell>
          <cell r="G307">
            <v>8.1514481780152206</v>
          </cell>
          <cell r="H307">
            <v>8.8598568956845387</v>
          </cell>
          <cell r="I307">
            <v>8.9739429001656372</v>
          </cell>
          <cell r="J307">
            <v>8.7140521138048488</v>
          </cell>
          <cell r="K307">
            <v>8.9653154661334664</v>
          </cell>
          <cell r="L307">
            <v>8.6753365210016966</v>
          </cell>
          <cell r="M307">
            <v>8.6035753522178524</v>
          </cell>
          <cell r="N307">
            <v>8.8329473469793331</v>
          </cell>
          <cell r="O307">
            <v>8.8108604591204323</v>
          </cell>
          <cell r="P307">
            <v>8.8926390381475429</v>
          </cell>
        </row>
        <row r="308">
          <cell r="A308">
            <v>10</v>
          </cell>
          <cell r="B308" t="str">
            <v>Opal</v>
          </cell>
          <cell r="C308">
            <v>1997</v>
          </cell>
          <cell r="D308">
            <v>2.0644286931111839</v>
          </cell>
          <cell r="E308">
            <v>3.6758369240967848</v>
          </cell>
          <cell r="F308">
            <v>2.1707988980716255</v>
          </cell>
          <cell r="G308">
            <v>1.7026194144838211</v>
          </cell>
          <cell r="H308">
            <v>1.7826134740081327</v>
          </cell>
          <cell r="I308">
            <v>1.6454445664105379</v>
          </cell>
          <cell r="J308">
            <v>1.4859085426033556</v>
          </cell>
          <cell r="K308">
            <v>1.4373356704645051</v>
          </cell>
          <cell r="L308">
            <v>1.5781985334354822</v>
          </cell>
          <cell r="M308">
            <v>1.9564979779210843</v>
          </cell>
          <cell r="N308">
            <v>2.3785612924353234</v>
          </cell>
          <cell r="O308">
            <v>2.6559092891408635</v>
          </cell>
          <cell r="P308">
            <v>2.3034197342626879</v>
          </cell>
        </row>
        <row r="309">
          <cell r="A309">
            <v>10</v>
          </cell>
          <cell r="B309" t="str">
            <v>Opal</v>
          </cell>
          <cell r="C309">
            <v>1998</v>
          </cell>
          <cell r="D309">
            <v>1.9669924730771049</v>
          </cell>
          <cell r="E309">
            <v>2.1162006310521164</v>
          </cell>
          <cell r="F309">
            <v>1.9915208174801609</v>
          </cell>
          <cell r="G309">
            <v>2.1464262437540733</v>
          </cell>
          <cell r="H309">
            <v>2.3111159357359963</v>
          </cell>
          <cell r="I309">
            <v>1.9635495769147322</v>
          </cell>
          <cell r="J309">
            <v>1.6554712892741061</v>
          </cell>
          <cell r="K309">
            <v>1.8666810951195758</v>
          </cell>
          <cell r="L309">
            <v>1.8662200129673656</v>
          </cell>
          <cell r="M309">
            <v>1.8244629169815394</v>
          </cell>
          <cell r="N309">
            <v>1.880056088879301</v>
          </cell>
          <cell r="O309">
            <v>2.0590453614912185</v>
          </cell>
          <cell r="P309">
            <v>1.9231597072750752</v>
          </cell>
        </row>
        <row r="310">
          <cell r="A310">
            <v>10</v>
          </cell>
          <cell r="B310" t="str">
            <v>Opal</v>
          </cell>
          <cell r="C310">
            <v>1999</v>
          </cell>
          <cell r="D310">
            <v>2.1495871839166814</v>
          </cell>
          <cell r="E310">
            <v>1.8205265986029016</v>
          </cell>
          <cell r="F310">
            <v>1.7131816230141692</v>
          </cell>
          <cell r="G310">
            <v>1.6600536193029491</v>
          </cell>
          <cell r="H310">
            <v>1.9862866938075852</v>
          </cell>
          <cell r="I310">
            <v>2.1384994113239859</v>
          </cell>
          <cell r="J310">
            <v>2.1398033347584438</v>
          </cell>
          <cell r="K310">
            <v>2.0988576918970856</v>
          </cell>
          <cell r="L310">
            <v>2.4898699082960118</v>
          </cell>
          <cell r="M310">
            <v>2.4121779859484778</v>
          </cell>
          <cell r="N310">
            <v>2.7367414177914764</v>
          </cell>
          <cell r="O310">
            <v>2.2593653825745514</v>
          </cell>
          <cell r="P310">
            <v>2.3396825396825398</v>
          </cell>
        </row>
        <row r="311">
          <cell r="A311">
            <v>10</v>
          </cell>
          <cell r="B311" t="str">
            <v>Opal</v>
          </cell>
          <cell r="C311">
            <v>2000</v>
          </cell>
          <cell r="D311">
            <v>3.910968433598073</v>
          </cell>
          <cell r="E311">
            <v>2.3583412472301362</v>
          </cell>
          <cell r="F311">
            <v>2.4950015784489108</v>
          </cell>
          <cell r="G311">
            <v>2.6916614156689773</v>
          </cell>
          <cell r="H311">
            <v>2.7366104181951583</v>
          </cell>
          <cell r="I311">
            <v>3.2091660562938165</v>
          </cell>
          <cell r="J311">
            <v>3.9318917789616625</v>
          </cell>
          <cell r="K311">
            <v>3.5715030770835505</v>
          </cell>
          <cell r="L311">
            <v>3.334721932930639</v>
          </cell>
          <cell r="M311">
            <v>4.1734248284466631</v>
          </cell>
          <cell r="N311">
            <v>4.7373338870431896</v>
          </cell>
          <cell r="O311">
            <v>5.4099720120244639</v>
          </cell>
          <cell r="P311">
            <v>8.2819929708497</v>
          </cell>
        </row>
        <row r="312">
          <cell r="A312">
            <v>10</v>
          </cell>
          <cell r="B312" t="str">
            <v>Opal</v>
          </cell>
          <cell r="C312">
            <v>2001</v>
          </cell>
          <cell r="D312">
            <v>3.5100028359701678</v>
          </cell>
          <cell r="E312">
            <v>8.2922299040346719</v>
          </cell>
          <cell r="F312">
            <v>5.788009888751545</v>
          </cell>
          <cell r="G312">
            <v>4.9454956807897981</v>
          </cell>
          <cell r="H312">
            <v>4.6227286726208812</v>
          </cell>
          <cell r="I312">
            <v>3.3066912593503432</v>
          </cell>
          <cell r="J312">
            <v>2.5340153452685419</v>
          </cell>
          <cell r="K312">
            <v>2.3570261437908497</v>
          </cell>
          <cell r="L312">
            <v>2.5028035477622592</v>
          </cell>
          <cell r="M312">
            <v>1.6924486057398738</v>
          </cell>
          <cell r="N312">
            <v>2.0134091832588377</v>
          </cell>
          <cell r="O312">
            <v>1.8671399594320486</v>
          </cell>
          <cell r="P312">
            <v>2.1980358408423606</v>
          </cell>
        </row>
        <row r="313">
          <cell r="A313">
            <v>10</v>
          </cell>
          <cell r="B313" t="str">
            <v>Opal</v>
          </cell>
          <cell r="C313">
            <v>2002</v>
          </cell>
          <cell r="D313">
            <v>1.9511622261356587</v>
          </cell>
          <cell r="E313">
            <v>2.0086895018692532</v>
          </cell>
          <cell r="F313">
            <v>2.0044363783020769</v>
          </cell>
          <cell r="G313">
            <v>2.7681626081706581</v>
          </cell>
          <cell r="H313">
            <v>1.8254844863942163</v>
          </cell>
          <cell r="I313">
            <v>1.7326385409359657</v>
          </cell>
          <cell r="J313">
            <v>1.274</v>
          </cell>
          <cell r="K313">
            <v>1.2324119349366331</v>
          </cell>
          <cell r="L313">
            <v>1.3544467682501744</v>
          </cell>
          <cell r="M313">
            <v>1.0405485986881335</v>
          </cell>
          <cell r="N313">
            <v>2.0579192700585147</v>
          </cell>
          <cell r="O313">
            <v>3.0186064924782263</v>
          </cell>
          <cell r="P313">
            <v>3.0966021335440534</v>
          </cell>
        </row>
        <row r="314">
          <cell r="A314">
            <v>10</v>
          </cell>
          <cell r="B314" t="str">
            <v>Opal</v>
          </cell>
          <cell r="C314">
            <v>2003</v>
          </cell>
          <cell r="D314">
            <v>4.4358591716193061</v>
          </cell>
          <cell r="E314">
            <v>3.0409068506653525</v>
          </cell>
          <cell r="F314">
            <v>4.3163486130238047</v>
          </cell>
          <cell r="G314">
            <v>4.402670069696673</v>
          </cell>
          <cell r="H314">
            <v>3.2503918495297808</v>
          </cell>
          <cell r="I314">
            <v>4.5439436895102165</v>
          </cell>
          <cell r="J314">
            <v>5.0314928975609758</v>
          </cell>
          <cell r="K314">
            <v>5.530826443384286</v>
          </cell>
          <cell r="L314">
            <v>4.6860605421686756</v>
          </cell>
          <cell r="M314">
            <v>4.3488718053131663</v>
          </cell>
          <cell r="N314">
            <v>4.4423614089413581</v>
          </cell>
          <cell r="O314">
            <v>4.782234607956739</v>
          </cell>
          <cell r="P314">
            <v>4.8542012816806404</v>
          </cell>
        </row>
        <row r="315">
          <cell r="A315">
            <v>10</v>
          </cell>
          <cell r="B315" t="str">
            <v>Opal</v>
          </cell>
          <cell r="C315">
            <v>2004</v>
          </cell>
          <cell r="D315">
            <v>4.3396531635803299</v>
          </cell>
          <cell r="E315">
            <v>5.3225220501971346</v>
          </cell>
          <cell r="F315">
            <v>5.1734957677543179</v>
          </cell>
          <cell r="G315">
            <v>4.4989514556598351</v>
          </cell>
          <cell r="H315">
            <v>3.8814626780082189</v>
          </cell>
          <cell r="I315">
            <v>4.5456846638054369</v>
          </cell>
          <cell r="J315">
            <v>4.1150717780316013</v>
          </cell>
          <cell r="K315">
            <v>4.4741725113981765</v>
          </cell>
          <cell r="L315">
            <v>3.9912221442790785</v>
          </cell>
          <cell r="M315">
            <v>3.7867626619998114</v>
          </cell>
          <cell r="N315">
            <v>3.7467510714622869</v>
          </cell>
          <cell r="O315">
            <v>4.2173330664154491</v>
          </cell>
          <cell r="P315">
            <v>4.3224081139526129</v>
          </cell>
        </row>
        <row r="316">
          <cell r="A316">
            <v>10</v>
          </cell>
          <cell r="B316" t="str">
            <v>Opal</v>
          </cell>
          <cell r="C316">
            <v>2005</v>
          </cell>
          <cell r="D316">
            <v>4.8666703544928938</v>
          </cell>
          <cell r="E316">
            <v>4.9201849985927382</v>
          </cell>
          <cell r="F316">
            <v>4.7284629400749054</v>
          </cell>
          <cell r="G316">
            <v>4.2007532654395963</v>
          </cell>
          <cell r="H316">
            <v>4.9292758858634835</v>
          </cell>
          <cell r="I316">
            <v>5.272097627244813</v>
          </cell>
          <cell r="J316">
            <v>4.818755975485189</v>
          </cell>
          <cell r="K316">
            <v>5.1527854137707347</v>
          </cell>
          <cell r="L316">
            <v>4.6229183575325994</v>
          </cell>
          <cell r="M316">
            <v>4.8689172572905139</v>
          </cell>
          <cell r="N316">
            <v>4.7345485080125247</v>
          </cell>
          <cell r="O316">
            <v>5.0517836320191156</v>
          </cell>
          <cell r="P316">
            <v>5.0995603925885158</v>
          </cell>
        </row>
        <row r="317">
          <cell r="A317">
            <v>10</v>
          </cell>
          <cell r="B317" t="str">
            <v>Opal</v>
          </cell>
          <cell r="C317">
            <v>2006</v>
          </cell>
          <cell r="D317">
            <v>5.5217056859982776</v>
          </cell>
          <cell r="E317">
            <v>5.6756236979405035</v>
          </cell>
          <cell r="F317">
            <v>5.6017606010779213</v>
          </cell>
          <cell r="G317">
            <v>5.027824940747494</v>
          </cell>
          <cell r="H317">
            <v>5.0010761029746202</v>
          </cell>
          <cell r="I317">
            <v>5.8649748366013075</v>
          </cell>
          <cell r="J317">
            <v>5.4795991030983879</v>
          </cell>
          <cell r="K317">
            <v>5.6094108308471204</v>
          </cell>
          <cell r="L317">
            <v>5.2717784464092379</v>
          </cell>
          <cell r="M317">
            <v>5.6544660484379214</v>
          </cell>
          <cell r="N317">
            <v>5.4846170006289867</v>
          </cell>
          <cell r="O317">
            <v>5.7691506276901006</v>
          </cell>
          <cell r="P317">
            <v>5.8201859955257271</v>
          </cell>
        </row>
        <row r="318">
          <cell r="A318">
            <v>10</v>
          </cell>
          <cell r="B318" t="str">
            <v>Opal</v>
          </cell>
          <cell r="C318">
            <v>2007</v>
          </cell>
          <cell r="D318">
            <v>5.5548801006982869</v>
          </cell>
          <cell r="E318">
            <v>6.296595615288445</v>
          </cell>
          <cell r="F318">
            <v>6.1845056768558946</v>
          </cell>
          <cell r="G318">
            <v>5.5528386250444681</v>
          </cell>
          <cell r="H318">
            <v>5.0273171015264468</v>
          </cell>
          <cell r="I318">
            <v>5.752032488928255</v>
          </cell>
          <cell r="J318">
            <v>5.4009001149018916</v>
          </cell>
          <cell r="K318">
            <v>5.6908833377436716</v>
          </cell>
          <cell r="L318">
            <v>5.4614119267670089</v>
          </cell>
          <cell r="M318">
            <v>5.5158960558678842</v>
          </cell>
          <cell r="N318">
            <v>4.7379794617812063</v>
          </cell>
          <cell r="O318">
            <v>5.4808002536960903</v>
          </cell>
          <cell r="P318">
            <v>5.5574005499781753</v>
          </cell>
        </row>
        <row r="319">
          <cell r="A319">
            <v>10</v>
          </cell>
          <cell r="B319" t="str">
            <v>Opal</v>
          </cell>
          <cell r="C319">
            <v>2008</v>
          </cell>
          <cell r="D319">
            <v>5.1816815469293998</v>
          </cell>
          <cell r="E319">
            <v>5.9336318696637047</v>
          </cell>
          <cell r="F319">
            <v>5.8092366750717339</v>
          </cell>
          <cell r="G319">
            <v>5.1985738157209784</v>
          </cell>
          <cell r="H319">
            <v>4.7609644471382806</v>
          </cell>
          <cell r="I319">
            <v>5.5740832627667842</v>
          </cell>
          <cell r="J319">
            <v>4.671076726739674</v>
          </cell>
          <cell r="K319">
            <v>5.0289022373289738</v>
          </cell>
          <cell r="L319">
            <v>4.8800640532417336</v>
          </cell>
          <cell r="M319">
            <v>5.0188143542720027</v>
          </cell>
          <cell r="N319">
            <v>4.890394560848371</v>
          </cell>
          <cell r="O319">
            <v>5.155473133054536</v>
          </cell>
          <cell r="P319">
            <v>5.2589634273060222</v>
          </cell>
        </row>
        <row r="320">
          <cell r="A320">
            <v>10</v>
          </cell>
          <cell r="B320" t="str">
            <v>Opal</v>
          </cell>
          <cell r="C320">
            <v>2009</v>
          </cell>
          <cell r="D320">
            <v>4.6246524067962662</v>
          </cell>
          <cell r="E320">
            <v>5.5513430429239268</v>
          </cell>
          <cell r="F320">
            <v>5.2512948600508906</v>
          </cell>
          <cell r="G320">
            <v>4.8596189536950822</v>
          </cell>
          <cell r="H320">
            <v>3.5784994340260181</v>
          </cell>
          <cell r="I320">
            <v>4.2955308042488616</v>
          </cell>
          <cell r="J320">
            <v>4.443824531000252</v>
          </cell>
          <cell r="K320">
            <v>4.644664914784653</v>
          </cell>
          <cell r="L320">
            <v>4.499889023879347</v>
          </cell>
          <cell r="M320">
            <v>4.4890852771507399</v>
          </cell>
          <cell r="N320">
            <v>4.380833783896537</v>
          </cell>
          <cell r="O320">
            <v>4.6778156452955866</v>
          </cell>
          <cell r="P320">
            <v>4.8234286106032904</v>
          </cell>
        </row>
        <row r="321">
          <cell r="A321">
            <v>10</v>
          </cell>
          <cell r="B321" t="str">
            <v>Opal</v>
          </cell>
          <cell r="C321">
            <v>2010</v>
          </cell>
          <cell r="D321">
            <v>5.094266867361962</v>
          </cell>
          <cell r="E321">
            <v>4.951679402985075</v>
          </cell>
          <cell r="F321">
            <v>4.5876646226415101</v>
          </cell>
          <cell r="G321">
            <v>4.3918204888925594</v>
          </cell>
          <cell r="H321">
            <v>3.2282423520685675</v>
          </cell>
          <cell r="I321">
            <v>5.9598661649806735</v>
          </cell>
          <cell r="J321">
            <v>5.1491676214707818</v>
          </cell>
          <cell r="K321">
            <v>5.3962761896961258</v>
          </cell>
          <cell r="L321">
            <v>5.4185487127094394</v>
          </cell>
          <cell r="M321">
            <v>5.5906667020148459</v>
          </cell>
          <cell r="N321">
            <v>5.1358936665581245</v>
          </cell>
          <cell r="O321">
            <v>5.592469366368805</v>
          </cell>
          <cell r="P321">
            <v>5.7289071179570321</v>
          </cell>
        </row>
        <row r="322">
          <cell r="A322">
            <v>10</v>
          </cell>
          <cell r="B322" t="str">
            <v>Opal</v>
          </cell>
          <cell r="C322">
            <v>2011</v>
          </cell>
          <cell r="D322">
            <v>5.4893300583534339</v>
          </cell>
          <cell r="E322">
            <v>5.9943354906560957</v>
          </cell>
          <cell r="F322">
            <v>5.7390834248344911</v>
          </cell>
          <cell r="G322">
            <v>5.3048096922333219</v>
          </cell>
          <cell r="H322">
            <v>4.7142457586234627</v>
          </cell>
          <cell r="I322">
            <v>5.6890128299767317</v>
          </cell>
          <cell r="J322">
            <v>5.1073475618544322</v>
          </cell>
          <cell r="K322">
            <v>5.5281093655106277</v>
          </cell>
          <cell r="L322">
            <v>5.3274027270552589</v>
          </cell>
          <cell r="M322">
            <v>5.7159500954957823</v>
          </cell>
          <cell r="N322">
            <v>5.3040550790246996</v>
          </cell>
          <cell r="O322">
            <v>5.653899476937708</v>
          </cell>
          <cell r="P322">
            <v>5.7937091980385951</v>
          </cell>
        </row>
        <row r="323">
          <cell r="A323">
            <v>10</v>
          </cell>
          <cell r="B323" t="str">
            <v>Opal</v>
          </cell>
          <cell r="C323">
            <v>2012</v>
          </cell>
          <cell r="D323">
            <v>5.6975786304549949</v>
          </cell>
          <cell r="E323">
            <v>6.1558966929755332</v>
          </cell>
          <cell r="F323">
            <v>6.0520949905482038</v>
          </cell>
          <cell r="G323">
            <v>5.4098375884294922</v>
          </cell>
          <cell r="H323">
            <v>4.9018570756197057</v>
          </cell>
          <cell r="I323">
            <v>6.0150213402223258</v>
          </cell>
          <cell r="J323">
            <v>5.472187625966721</v>
          </cell>
          <cell r="K323">
            <v>5.8524046698370631</v>
          </cell>
          <cell r="L323">
            <v>5.5207734614486883</v>
          </cell>
          <cell r="M323">
            <v>5.7407209161490682</v>
          </cell>
          <cell r="N323">
            <v>5.5289665969316601</v>
          </cell>
          <cell r="O323">
            <v>5.8268304236894997</v>
          </cell>
          <cell r="P323">
            <v>5.894352183641975</v>
          </cell>
        </row>
        <row r="324">
          <cell r="A324">
            <v>10</v>
          </cell>
          <cell r="B324" t="str">
            <v>Opal</v>
          </cell>
          <cell r="C324">
            <v>2013</v>
          </cell>
          <cell r="D324">
            <v>4.7851896890706556</v>
          </cell>
          <cell r="E324">
            <v>6.2042684352379496</v>
          </cell>
          <cell r="F324">
            <v>5.9954808437067779</v>
          </cell>
          <cell r="G324">
            <v>5.5401533358895705</v>
          </cell>
          <cell r="H324">
            <v>4.2064742002142967</v>
          </cell>
          <cell r="I324">
            <v>4.3975908584084316</v>
          </cell>
          <cell r="J324">
            <v>4.2896675939333884</v>
          </cell>
          <cell r="K324">
            <v>4.6565075220565868</v>
          </cell>
          <cell r="L324">
            <v>4.5228461100569257</v>
          </cell>
          <cell r="M324">
            <v>4.3535208680502953</v>
          </cell>
          <cell r="N324">
            <v>4.063371390778534</v>
          </cell>
          <cell r="O324">
            <v>4.5298093693421846</v>
          </cell>
          <cell r="P324">
            <v>4.6625857411729275</v>
          </cell>
        </row>
        <row r="325">
          <cell r="A325">
            <v>10</v>
          </cell>
          <cell r="B325" t="str">
            <v>Opal</v>
          </cell>
          <cell r="C325">
            <v>2014</v>
          </cell>
          <cell r="D325">
            <v>4.1087105919444067</v>
          </cell>
          <cell r="E325">
            <v>5.0181745022913375</v>
          </cell>
          <cell r="F325">
            <v>4.7788266981556449</v>
          </cell>
          <cell r="G325">
            <v>4.3158277324754994</v>
          </cell>
          <cell r="H325">
            <v>4.1881403314917129</v>
          </cell>
          <cell r="I325">
            <v>4.6202449295879591</v>
          </cell>
          <cell r="J325">
            <v>3.1943375120826825</v>
          </cell>
          <cell r="K325">
            <v>3.72128151665801</v>
          </cell>
          <cell r="L325">
            <v>3.0532937277843599</v>
          </cell>
          <cell r="M325">
            <v>3.7123027933786585</v>
          </cell>
          <cell r="N325">
            <v>4.3221813716814159</v>
          </cell>
          <cell r="O325">
            <v>3.9261720394494737</v>
          </cell>
          <cell r="P325">
            <v>4.4537439482961227</v>
          </cell>
        </row>
        <row r="326">
          <cell r="A326">
            <v>10</v>
          </cell>
          <cell r="B326" t="str">
            <v>Opal</v>
          </cell>
          <cell r="C326">
            <v>2015</v>
          </cell>
          <cell r="D326">
            <v>4.7582647681861419</v>
          </cell>
          <cell r="E326">
            <v>4.8039844327176784</v>
          </cell>
          <cell r="F326">
            <v>4.657065281942514</v>
          </cell>
          <cell r="G326">
            <v>4.1213777007299264</v>
          </cell>
          <cell r="H326">
            <v>4.652394594988345</v>
          </cell>
          <cell r="I326">
            <v>5.0431850766882311</v>
          </cell>
          <cell r="J326">
            <v>4.6567973231773667</v>
          </cell>
          <cell r="K326">
            <v>4.7672336784188802</v>
          </cell>
          <cell r="L326">
            <v>4.4913666305447189</v>
          </cell>
          <cell r="M326">
            <v>4.8751175775054074</v>
          </cell>
          <cell r="N326">
            <v>4.7483216490395002</v>
          </cell>
          <cell r="O326">
            <v>4.9943732409534745</v>
          </cell>
          <cell r="P326">
            <v>5.2879600315276587</v>
          </cell>
        </row>
        <row r="327">
          <cell r="A327">
            <v>10</v>
          </cell>
          <cell r="B327" t="str">
            <v>Opal</v>
          </cell>
          <cell r="C327">
            <v>2016</v>
          </cell>
          <cell r="D327">
            <v>4.9148663423125747</v>
          </cell>
          <cell r="E327">
            <v>5.7038845977833388</v>
          </cell>
          <cell r="F327">
            <v>5.5409316540602251</v>
          </cell>
          <cell r="G327">
            <v>4.9843274941251865</v>
          </cell>
          <cell r="H327">
            <v>4.4215900717788355</v>
          </cell>
          <cell r="I327">
            <v>5.4435838734841511</v>
          </cell>
          <cell r="J327">
            <v>4.33894</v>
          </cell>
          <cell r="K327">
            <v>4.9640284644723831</v>
          </cell>
          <cell r="L327">
            <v>4.5099096278545252</v>
          </cell>
          <cell r="M327">
            <v>4.3114019694731658</v>
          </cell>
          <cell r="N327">
            <v>4.7496312017408391</v>
          </cell>
          <cell r="O327">
            <v>4.7765387363407115</v>
          </cell>
          <cell r="P327">
            <v>5.2336284166375391</v>
          </cell>
        </row>
        <row r="328">
          <cell r="A328">
            <v>10</v>
          </cell>
          <cell r="B328" t="str">
            <v>Opal</v>
          </cell>
          <cell r="C328">
            <v>2017</v>
          </cell>
          <cell r="D328">
            <v>5.5006135408737</v>
          </cell>
          <cell r="E328">
            <v>5.6986910422771038</v>
          </cell>
          <cell r="F328">
            <v>5.6206960111381825</v>
          </cell>
          <cell r="G328">
            <v>5.083934910379325</v>
          </cell>
          <cell r="H328">
            <v>5.3051957013104074</v>
          </cell>
          <cell r="I328">
            <v>5.8361757229832572</v>
          </cell>
          <cell r="J328">
            <v>5.4675218393979153</v>
          </cell>
          <cell r="K328">
            <v>5.8958569971749464</v>
          </cell>
          <cell r="L328">
            <v>5.2638683971670224</v>
          </cell>
          <cell r="M328">
            <v>5.4963542578741507</v>
          </cell>
          <cell r="N328">
            <v>5.0854607272478258</v>
          </cell>
          <cell r="O328">
            <v>5.4671946213778018</v>
          </cell>
          <cell r="P328">
            <v>5.7864122621564489</v>
          </cell>
        </row>
        <row r="329">
          <cell r="A329">
            <v>10</v>
          </cell>
          <cell r="B329" t="str">
            <v>Opal</v>
          </cell>
          <cell r="C329">
            <v>2018</v>
          </cell>
          <cell r="D329">
            <v>5.5768677321146063</v>
          </cell>
          <cell r="E329">
            <v>6.1805846185258284</v>
          </cell>
          <cell r="F329">
            <v>6.0068950010188145</v>
          </cell>
          <cell r="G329">
            <v>5.4393693032397987</v>
          </cell>
          <cell r="H329">
            <v>4.7287456980519478</v>
          </cell>
          <cell r="I329">
            <v>5.982783684352639</v>
          </cell>
          <cell r="J329">
            <v>5.4982684405523754</v>
          </cell>
          <cell r="K329">
            <v>5.6444205431567624</v>
          </cell>
          <cell r="L329">
            <v>5.1936681135113378</v>
          </cell>
          <cell r="M329">
            <v>5.4567789181227822</v>
          </cell>
          <cell r="N329">
            <v>5.308407589524319</v>
          </cell>
          <cell r="O329">
            <v>5.5359821721448093</v>
          </cell>
          <cell r="P329">
            <v>5.9465087031738646</v>
          </cell>
        </row>
        <row r="330">
          <cell r="A330">
            <v>10</v>
          </cell>
          <cell r="B330" t="str">
            <v>Opal</v>
          </cell>
          <cell r="C330">
            <v>2019</v>
          </cell>
          <cell r="D330">
            <v>5.9569270952412152</v>
          </cell>
          <cell r="E330">
            <v>6.3544993493127944</v>
          </cell>
          <cell r="F330">
            <v>6.2275959978796713</v>
          </cell>
          <cell r="G330">
            <v>5.760064918661552</v>
          </cell>
          <cell r="H330">
            <v>5.6105071470995833</v>
          </cell>
          <cell r="I330">
            <v>6.3038520645373728</v>
          </cell>
          <cell r="J330">
            <v>5.9822562499999998</v>
          </cell>
          <cell r="K330">
            <v>6.0404449793401991</v>
          </cell>
          <cell r="L330">
            <v>5.7324434190719282</v>
          </cell>
          <cell r="M330">
            <v>5.9048505714845536</v>
          </cell>
          <cell r="N330">
            <v>5.4204709946551954</v>
          </cell>
          <cell r="O330">
            <v>5.9463993885383459</v>
          </cell>
          <cell r="P330">
            <v>6.199740062313384</v>
          </cell>
        </row>
        <row r="331">
          <cell r="A331">
            <v>10</v>
          </cell>
          <cell r="B331" t="str">
            <v>Opal</v>
          </cell>
          <cell r="C331">
            <v>2020</v>
          </cell>
          <cell r="D331">
            <v>6.0284803591716924</v>
          </cell>
          <cell r="E331">
            <v>6.5888312949407268</v>
          </cell>
          <cell r="F331">
            <v>6.5430129622446342</v>
          </cell>
          <cell r="G331">
            <v>6.0254675612903226</v>
          </cell>
          <cell r="H331">
            <v>6.0512527264533578</v>
          </cell>
          <cell r="I331">
            <v>6.4164661012593163</v>
          </cell>
          <cell r="J331">
            <v>5.7489789369068989</v>
          </cell>
          <cell r="K331">
            <v>5.954165410454924</v>
          </cell>
          <cell r="L331">
            <v>5.4744422706085185</v>
          </cell>
          <cell r="M331">
            <v>5.9363159242974586</v>
          </cell>
          <cell r="N331">
            <v>5.6466158155802866</v>
          </cell>
          <cell r="O331">
            <v>5.8886213161568728</v>
          </cell>
          <cell r="P331">
            <v>6.0675939898670048</v>
          </cell>
        </row>
        <row r="332">
          <cell r="A332">
            <v>10</v>
          </cell>
          <cell r="B332" t="str">
            <v>Opal</v>
          </cell>
          <cell r="C332">
            <v>2021</v>
          </cell>
          <cell r="D332">
            <v>6.291867090157198</v>
          </cell>
          <cell r="E332">
            <v>6.4484643091897365</v>
          </cell>
          <cell r="F332">
            <v>6.3923505613725249</v>
          </cell>
          <cell r="G332">
            <v>5.9876716875432745</v>
          </cell>
          <cell r="H332">
            <v>5.9505933287266792</v>
          </cell>
          <cell r="I332">
            <v>6.4349024322968909</v>
          </cell>
          <cell r="J332">
            <v>6.3631978354707535</v>
          </cell>
          <cell r="K332">
            <v>6.5661817466758228</v>
          </cell>
          <cell r="L332">
            <v>6.2123055195614256</v>
          </cell>
          <cell r="M332">
            <v>6.3235345850170965</v>
          </cell>
          <cell r="N332">
            <v>6.0027094366546727</v>
          </cell>
          <cell r="O332">
            <v>6.3718349492322934</v>
          </cell>
          <cell r="P332">
            <v>6.4486586901451961</v>
          </cell>
        </row>
        <row r="333">
          <cell r="A333">
            <v>10</v>
          </cell>
          <cell r="B333" t="str">
            <v>Opal</v>
          </cell>
          <cell r="C333">
            <v>2022</v>
          </cell>
          <cell r="D333">
            <v>6.2236234681111435</v>
          </cell>
          <cell r="E333">
            <v>6.7639243679861893</v>
          </cell>
          <cell r="F333">
            <v>6.6626787520767961</v>
          </cell>
          <cell r="G333">
            <v>6.3092518238761972</v>
          </cell>
          <cell r="H333">
            <v>5.9902248437308501</v>
          </cell>
          <cell r="I333">
            <v>6.5101189957800747</v>
          </cell>
          <cell r="J333">
            <v>6.1505841674804689</v>
          </cell>
          <cell r="K333">
            <v>6.2819763430381288</v>
          </cell>
          <cell r="L333">
            <v>5.9649109524098947</v>
          </cell>
          <cell r="M333">
            <v>6.0333080366349243</v>
          </cell>
          <cell r="N333">
            <v>5.723741928454694</v>
          </cell>
          <cell r="O333">
            <v>6.084648879492601</v>
          </cell>
          <cell r="P333">
            <v>6.208112526372898</v>
          </cell>
        </row>
        <row r="334">
          <cell r="A334">
            <v>10</v>
          </cell>
          <cell r="B334" t="str">
            <v>Opal</v>
          </cell>
          <cell r="C334">
            <v>2023</v>
          </cell>
          <cell r="D334">
            <v>6.6003472584758205</v>
          </cell>
          <cell r="E334">
            <v>6.5825677755052929</v>
          </cell>
          <cell r="F334">
            <v>6.5454317565133877</v>
          </cell>
          <cell r="G334">
            <v>6.2614020848310563</v>
          </cell>
          <cell r="H334">
            <v>6.7136117003467648</v>
          </cell>
          <cell r="I334">
            <v>6.8890724479446339</v>
          </cell>
          <cell r="J334">
            <v>6.5898628937183688</v>
          </cell>
          <cell r="K334">
            <v>6.6714076118604781</v>
          </cell>
          <cell r="L334">
            <v>6.4365551799798384</v>
          </cell>
          <cell r="M334">
            <v>6.6761923304533077</v>
          </cell>
          <cell r="N334">
            <v>6.4420074701783392</v>
          </cell>
          <cell r="O334">
            <v>6.6884365666804175</v>
          </cell>
          <cell r="P334">
            <v>6.7076192836979533</v>
          </cell>
        </row>
        <row r="335">
          <cell r="A335">
            <v>10</v>
          </cell>
          <cell r="B335" t="str">
            <v>Opal</v>
          </cell>
          <cell r="C335">
            <v>2024</v>
          </cell>
          <cell r="D335">
            <v>6.6508672234381265</v>
          </cell>
          <cell r="E335">
            <v>6.9675933622865189</v>
          </cell>
          <cell r="F335">
            <v>6.9479407988754822</v>
          </cell>
          <cell r="G335">
            <v>6.6091668887719912</v>
          </cell>
          <cell r="H335">
            <v>6.315511624380286</v>
          </cell>
          <cell r="I335">
            <v>6.8128849592549479</v>
          </cell>
          <cell r="J335">
            <v>6.5687456230031955</v>
          </cell>
          <cell r="K335">
            <v>6.6758205159420285</v>
          </cell>
          <cell r="L335">
            <v>6.454141567833382</v>
          </cell>
          <cell r="M335">
            <v>6.5261831187575776</v>
          </cell>
          <cell r="N335">
            <v>6.5514751555657984</v>
          </cell>
          <cell r="O335">
            <v>6.6738156796228152</v>
          </cell>
          <cell r="P335">
            <v>6.7071273869635073</v>
          </cell>
        </row>
        <row r="336">
          <cell r="A336">
            <v>10</v>
          </cell>
          <cell r="B336" t="str">
            <v>Opal</v>
          </cell>
          <cell r="C336">
            <v>2025</v>
          </cell>
          <cell r="D336">
            <v>7.0523270350684575</v>
          </cell>
          <cell r="E336">
            <v>7.0853990494732013</v>
          </cell>
          <cell r="F336">
            <v>7.1624896971428571</v>
          </cell>
          <cell r="G336">
            <v>6.9416735758681645</v>
          </cell>
          <cell r="H336">
            <v>7.0756546634040847</v>
          </cell>
          <cell r="I336">
            <v>7.2004730762678184</v>
          </cell>
          <cell r="J336">
            <v>7.0511789798809863</v>
          </cell>
          <cell r="K336">
            <v>7.1967814716362195</v>
          </cell>
          <cell r="L336">
            <v>7.0154872721115309</v>
          </cell>
          <cell r="M336">
            <v>6.9893210487777404</v>
          </cell>
          <cell r="N336">
            <v>6.7593250927487354</v>
          </cell>
          <cell r="O336">
            <v>7.0534306911253228</v>
          </cell>
          <cell r="P336">
            <v>7.0967098023848179</v>
          </cell>
        </row>
        <row r="337">
          <cell r="A337">
            <v>10</v>
          </cell>
          <cell r="B337" t="str">
            <v>Opal</v>
          </cell>
          <cell r="C337">
            <v>2026</v>
          </cell>
          <cell r="D337">
            <v>7.4507262198948148</v>
          </cell>
          <cell r="E337">
            <v>7.3419400055865918</v>
          </cell>
          <cell r="F337">
            <v>7.3025778502536651</v>
          </cell>
          <cell r="G337">
            <v>7.3423268762169673</v>
          </cell>
          <cell r="H337">
            <v>7.7059390739507005</v>
          </cell>
          <cell r="I337">
            <v>7.7403352041664357</v>
          </cell>
          <cell r="J337">
            <v>7.4072662667256441</v>
          </cell>
          <cell r="K337">
            <v>7.5010685427357497</v>
          </cell>
          <cell r="L337">
            <v>7.3313760903083702</v>
          </cell>
          <cell r="M337">
            <v>7.3947217838105175</v>
          </cell>
          <cell r="N337">
            <v>7.3397798903208127</v>
          </cell>
          <cell r="O337">
            <v>7.4628244964973733</v>
          </cell>
          <cell r="P337">
            <v>7.5385585581649375</v>
          </cell>
        </row>
        <row r="338">
          <cell r="A338">
            <v>10</v>
          </cell>
          <cell r="B338" t="str">
            <v>Opal</v>
          </cell>
          <cell r="C338">
            <v>2027</v>
          </cell>
          <cell r="D338">
            <v>7.2773604962531664</v>
          </cell>
          <cell r="E338">
            <v>7.5345773871811641</v>
          </cell>
          <cell r="F338">
            <v>7.4950620145763081</v>
          </cell>
          <cell r="G338">
            <v>7.3398152029960917</v>
          </cell>
          <cell r="H338">
            <v>7.1796276297259238</v>
          </cell>
          <cell r="I338">
            <v>7.3004923189189181</v>
          </cell>
          <cell r="J338">
            <v>7.1473386051027559</v>
          </cell>
          <cell r="K338">
            <v>7.4050516768046517</v>
          </cell>
          <cell r="L338">
            <v>7.1370473972602744</v>
          </cell>
          <cell r="M338">
            <v>7.1342482603334583</v>
          </cell>
          <cell r="N338">
            <v>7.1405087314750419</v>
          </cell>
          <cell r="O338">
            <v>7.2175859042127177</v>
          </cell>
          <cell r="P338">
            <v>7.2969708264506838</v>
          </cell>
        </row>
        <row r="339">
          <cell r="A339">
            <v>10</v>
          </cell>
          <cell r="B339" t="str">
            <v>Opal</v>
          </cell>
          <cell r="C339">
            <v>2028</v>
          </cell>
          <cell r="D339">
            <v>7.6099636166755067</v>
          </cell>
          <cell r="E339">
            <v>7.4031676326704243</v>
          </cell>
          <cell r="F339">
            <v>7.3845047277936962</v>
          </cell>
          <cell r="G339">
            <v>7.5730528567646278</v>
          </cell>
          <cell r="H339">
            <v>7.7636806172056643</v>
          </cell>
          <cell r="I339">
            <v>7.9220936086062324</v>
          </cell>
          <cell r="J339">
            <v>7.6441576570887273</v>
          </cell>
          <cell r="K339">
            <v>7.853320014705111</v>
          </cell>
          <cell r="L339">
            <v>7.6110261320754722</v>
          </cell>
          <cell r="M339">
            <v>7.5255022856843983</v>
          </cell>
          <cell r="N339">
            <v>7.3768466436997606</v>
          </cell>
          <cell r="O339">
            <v>7.5930953117674633</v>
          </cell>
          <cell r="P339">
            <v>7.6691159120444983</v>
          </cell>
        </row>
        <row r="340">
          <cell r="A340">
            <v>10</v>
          </cell>
          <cell r="B340" t="str">
            <v>Opal</v>
          </cell>
          <cell r="C340">
            <v>2029</v>
          </cell>
          <cell r="D340">
            <v>8.1155482170974977</v>
          </cell>
          <cell r="E340">
            <v>7.7096134720132801</v>
          </cell>
          <cell r="F340">
            <v>7.6341635657710825</v>
          </cell>
          <cell r="G340">
            <v>7.4336661207831796</v>
          </cell>
          <cell r="H340">
            <v>8.6733944063514965</v>
          </cell>
          <cell r="I340">
            <v>8.4752753614240888</v>
          </cell>
          <cell r="J340">
            <v>8.0804121630641266</v>
          </cell>
          <cell r="K340">
            <v>8.2625454168161081</v>
          </cell>
          <cell r="L340">
            <v>8.0038455642480955</v>
          </cell>
          <cell r="M340">
            <v>8.233687799152932</v>
          </cell>
          <cell r="N340">
            <v>8.2813754748688702</v>
          </cell>
          <cell r="O340">
            <v>8.2564330690654053</v>
          </cell>
          <cell r="P340">
            <v>8.3421661916112999</v>
          </cell>
        </row>
        <row r="341">
          <cell r="A341">
            <v>10</v>
          </cell>
          <cell r="B341" t="str">
            <v>Opal</v>
          </cell>
          <cell r="C341">
            <v>2030</v>
          </cell>
          <cell r="D341">
            <v>8.546526296107011</v>
          </cell>
          <cell r="E341">
            <v>7.9994834252745584</v>
          </cell>
          <cell r="F341">
            <v>7.4982380252525251</v>
          </cell>
          <cell r="G341">
            <v>8.1027559195605061</v>
          </cell>
          <cell r="H341">
            <v>8.8172563725983295</v>
          </cell>
          <cell r="I341">
            <v>8.9343044421020927</v>
          </cell>
          <cell r="J341">
            <v>8.6745011019835712</v>
          </cell>
          <cell r="K341">
            <v>8.9280165458635334</v>
          </cell>
          <cell r="L341">
            <v>8.6346757657388</v>
          </cell>
          <cell r="M341">
            <v>8.5636060835366141</v>
          </cell>
          <cell r="N341">
            <v>8.7915198628775855</v>
          </cell>
          <cell r="O341">
            <v>8.7675930884029949</v>
          </cell>
          <cell r="P341">
            <v>8.8463649200930181</v>
          </cell>
        </row>
        <row r="342">
          <cell r="A342">
            <v>11</v>
          </cell>
          <cell r="B342" t="str">
            <v>SJ Basin</v>
          </cell>
          <cell r="C342">
            <v>1997</v>
          </cell>
          <cell r="D342">
            <v>1.9827741554863116</v>
          </cell>
          <cell r="E342">
            <v>3.3023975251353441</v>
          </cell>
          <cell r="F342">
            <v>2.0969696969696972</v>
          </cell>
          <cell r="G342">
            <v>1.6651992075720889</v>
          </cell>
          <cell r="H342">
            <v>1.774920320914386</v>
          </cell>
          <cell r="I342">
            <v>1.6410537870472008</v>
          </cell>
          <cell r="J342">
            <v>1.5670577914244983</v>
          </cell>
          <cell r="K342">
            <v>1.4439088518843122</v>
          </cell>
          <cell r="L342">
            <v>1.536609390390719</v>
          </cell>
          <cell r="M342">
            <v>1.8242430866761394</v>
          </cell>
          <cell r="N342">
            <v>2.204999454208056</v>
          </cell>
          <cell r="O342">
            <v>2.5316179677278674</v>
          </cell>
          <cell r="P342">
            <v>2.2043127858854281</v>
          </cell>
        </row>
        <row r="343">
          <cell r="A343">
            <v>11</v>
          </cell>
          <cell r="B343" t="str">
            <v>SJ Basin</v>
          </cell>
          <cell r="C343">
            <v>1998</v>
          </cell>
          <cell r="D343">
            <v>1.9314023728398897</v>
          </cell>
          <cell r="E343">
            <v>2.0998803177020999</v>
          </cell>
          <cell r="F343">
            <v>2.0339167300793561</v>
          </cell>
          <cell r="G343">
            <v>2.1388225070606128</v>
          </cell>
          <cell r="H343">
            <v>2.29483282674772</v>
          </cell>
          <cell r="I343">
            <v>1.9266652202213064</v>
          </cell>
          <cell r="J343">
            <v>1.6663055254604551</v>
          </cell>
          <cell r="K343">
            <v>1.8699274970241315</v>
          </cell>
          <cell r="L343">
            <v>1.8046250270153446</v>
          </cell>
          <cell r="M343">
            <v>1.7445751916225845</v>
          </cell>
          <cell r="N343">
            <v>1.7937655053392298</v>
          </cell>
          <cell r="O343">
            <v>2.0213339079840531</v>
          </cell>
          <cell r="P343">
            <v>1.782178217821782</v>
          </cell>
        </row>
        <row r="344">
          <cell r="A344">
            <v>11</v>
          </cell>
          <cell r="B344" t="str">
            <v>SJ Basin</v>
          </cell>
          <cell r="C344">
            <v>1999</v>
          </cell>
          <cell r="D344">
            <v>2.1211806315101009</v>
          </cell>
          <cell r="E344">
            <v>1.8119290703922621</v>
          </cell>
          <cell r="F344">
            <v>1.6680978960927437</v>
          </cell>
          <cell r="G344">
            <v>1.6428954423592494</v>
          </cell>
          <cell r="H344">
            <v>1.9027212341975572</v>
          </cell>
          <cell r="I344">
            <v>2.0603660494487852</v>
          </cell>
          <cell r="J344">
            <v>2.1152201795639165</v>
          </cell>
          <cell r="K344">
            <v>2.0945873812319848</v>
          </cell>
          <cell r="L344">
            <v>2.5047984644913632</v>
          </cell>
          <cell r="M344">
            <v>2.3908878007238661</v>
          </cell>
          <cell r="N344">
            <v>2.7324901689871401</v>
          </cell>
          <cell r="O344">
            <v>2.2275283879868408</v>
          </cell>
          <cell r="P344">
            <v>2.3026455026455031</v>
          </cell>
        </row>
        <row r="345">
          <cell r="A345">
            <v>11</v>
          </cell>
          <cell r="B345" t="str">
            <v>SJ Basin</v>
          </cell>
          <cell r="C345">
            <v>2000</v>
          </cell>
          <cell r="D345">
            <v>3.9585183728606617</v>
          </cell>
          <cell r="E345">
            <v>2.3150786113749078</v>
          </cell>
          <cell r="F345">
            <v>2.4971061769967382</v>
          </cell>
          <cell r="G345">
            <v>2.7200168031926064</v>
          </cell>
          <cell r="H345">
            <v>2.8435174510009436</v>
          </cell>
          <cell r="I345">
            <v>3.2719472637857066</v>
          </cell>
          <cell r="J345">
            <v>4.1136529823461823</v>
          </cell>
          <cell r="K345">
            <v>3.8082820486074893</v>
          </cell>
          <cell r="L345">
            <v>3.4826077900437404</v>
          </cell>
          <cell r="M345">
            <v>4.273237679351217</v>
          </cell>
          <cell r="N345">
            <v>4.698920265780731</v>
          </cell>
          <cell r="O345">
            <v>5.3612522027573339</v>
          </cell>
          <cell r="P345">
            <v>8.1166011990903453</v>
          </cell>
        </row>
        <row r="346">
          <cell r="A346">
            <v>11</v>
          </cell>
          <cell r="B346" t="str">
            <v>SJ Basin</v>
          </cell>
          <cell r="C346">
            <v>2001</v>
          </cell>
          <cell r="D346">
            <v>3.5306790731577506</v>
          </cell>
          <cell r="E346">
            <v>8.3304096584459817</v>
          </cell>
          <cell r="F346">
            <v>5.6819118252987231</v>
          </cell>
          <cell r="G346">
            <v>4.9825174825174816</v>
          </cell>
          <cell r="H346">
            <v>4.4512883687506424</v>
          </cell>
          <cell r="I346">
            <v>3.4019879085971922</v>
          </cell>
          <cell r="J346">
            <v>2.2895140664961637</v>
          </cell>
          <cell r="K346">
            <v>2.5020424836601309</v>
          </cell>
          <cell r="L346">
            <v>2.6863084922010398</v>
          </cell>
          <cell r="M346">
            <v>1.7168736006513332</v>
          </cell>
          <cell r="N346">
            <v>2.0357578220235677</v>
          </cell>
          <cell r="O346">
            <v>2.2210953346855984</v>
          </cell>
          <cell r="P346">
            <v>2.0684418345651516</v>
          </cell>
        </row>
        <row r="347">
          <cell r="A347">
            <v>11</v>
          </cell>
          <cell r="B347" t="str">
            <v>SJ Basin</v>
          </cell>
          <cell r="C347">
            <v>2002</v>
          </cell>
          <cell r="D347">
            <v>1.9583310032816648</v>
          </cell>
          <cell r="E347">
            <v>2.2633121147822575</v>
          </cell>
          <cell r="F347">
            <v>1.9883040935672514</v>
          </cell>
          <cell r="G347">
            <v>2.7480378345743608</v>
          </cell>
          <cell r="H347">
            <v>1.8104227332061451</v>
          </cell>
          <cell r="I347">
            <v>1.7186090790660387</v>
          </cell>
          <cell r="J347">
            <v>1.262</v>
          </cell>
          <cell r="K347">
            <v>1.2214349865282905</v>
          </cell>
          <cell r="L347">
            <v>1.3424957673538493</v>
          </cell>
          <cell r="M347">
            <v>1.0306102166567281</v>
          </cell>
          <cell r="N347">
            <v>2.0420509768917983</v>
          </cell>
          <cell r="O347">
            <v>2.9978226444972287</v>
          </cell>
          <cell r="P347">
            <v>3.0748715922560255</v>
          </cell>
        </row>
        <row r="348">
          <cell r="A348">
            <v>11</v>
          </cell>
          <cell r="B348" t="str">
            <v>SJ Basin</v>
          </cell>
          <cell r="C348">
            <v>2003</v>
          </cell>
          <cell r="D348">
            <v>4.4446410782413954</v>
          </cell>
          <cell r="E348">
            <v>3.0202069985214393</v>
          </cell>
          <cell r="F348">
            <v>4.2888058233326785</v>
          </cell>
          <cell r="G348">
            <v>4.374202414842447</v>
          </cell>
          <cell r="H348">
            <v>3.2278605015673985</v>
          </cell>
          <cell r="I348">
            <v>4.5146153094144106</v>
          </cell>
          <cell r="J348">
            <v>5.0476283609756107</v>
          </cell>
          <cell r="K348">
            <v>5.5626702463246032</v>
          </cell>
          <cell r="L348">
            <v>4.7322008841818892</v>
          </cell>
          <cell r="M348">
            <v>4.3768115377157253</v>
          </cell>
          <cell r="N348">
            <v>4.4924587091155406</v>
          </cell>
          <cell r="O348">
            <v>4.8259024140594819</v>
          </cell>
          <cell r="P348">
            <v>4.8723297388455231</v>
          </cell>
        </row>
        <row r="349">
          <cell r="A349">
            <v>11</v>
          </cell>
          <cell r="B349" t="str">
            <v>SJ Basin</v>
          </cell>
          <cell r="C349">
            <v>2004</v>
          </cell>
          <cell r="D349">
            <v>4.4927849446311212</v>
          </cell>
          <cell r="E349">
            <v>5.4665677468987406</v>
          </cell>
          <cell r="F349">
            <v>5.3377835700575815</v>
          </cell>
          <cell r="G349">
            <v>4.6128094617889293</v>
          </cell>
          <cell r="H349">
            <v>4.1013326674949822</v>
          </cell>
          <cell r="I349">
            <v>4.7475222508345256</v>
          </cell>
          <cell r="J349">
            <v>4.2530345040928994</v>
          </cell>
          <cell r="K349">
            <v>4.6950953552431614</v>
          </cell>
          <cell r="L349">
            <v>4.2384681865579674</v>
          </cell>
          <cell r="M349">
            <v>3.9075322959038883</v>
          </cell>
          <cell r="N349">
            <v>3.9423500802416691</v>
          </cell>
          <cell r="O349">
            <v>4.258291917098445</v>
          </cell>
          <cell r="P349">
            <v>4.3526312993606613</v>
          </cell>
        </row>
        <row r="350">
          <cell r="A350">
            <v>11</v>
          </cell>
          <cell r="B350" t="str">
            <v>SJ Basin</v>
          </cell>
          <cell r="C350">
            <v>2005</v>
          </cell>
          <cell r="D350">
            <v>4.9977451762259522</v>
          </cell>
          <cell r="E350">
            <v>4.9758019607843131</v>
          </cell>
          <cell r="F350">
            <v>4.8634378651685397</v>
          </cell>
          <cell r="G350">
            <v>4.3400205456414085</v>
          </cell>
          <cell r="H350">
            <v>5.2467901809026483</v>
          </cell>
          <cell r="I350">
            <v>5.5075486368288828</v>
          </cell>
          <cell r="J350">
            <v>4.9979875847339592</v>
          </cell>
          <cell r="K350">
            <v>5.2749565934575111</v>
          </cell>
          <cell r="L350">
            <v>4.7912383797281048</v>
          </cell>
          <cell r="M350">
            <v>4.9326154300479885</v>
          </cell>
          <cell r="N350">
            <v>4.8240165315896109</v>
          </cell>
          <cell r="O350">
            <v>5.0877276353276351</v>
          </cell>
          <cell r="P350">
            <v>5.1308007705008256</v>
          </cell>
        </row>
        <row r="351">
          <cell r="A351">
            <v>11</v>
          </cell>
          <cell r="B351" t="str">
            <v>SJ Basin</v>
          </cell>
          <cell r="C351">
            <v>2006</v>
          </cell>
          <cell r="D351">
            <v>5.6273609865743062</v>
          </cell>
          <cell r="E351">
            <v>5.7193054736842104</v>
          </cell>
          <cell r="F351">
            <v>5.6696431625102761</v>
          </cell>
          <cell r="G351">
            <v>5.1018946034639931</v>
          </cell>
          <cell r="H351">
            <v>5.1879987901391802</v>
          </cell>
          <cell r="I351">
            <v>5.9671475490196082</v>
          </cell>
          <cell r="J351">
            <v>5.5780490487407146</v>
          </cell>
          <cell r="K351">
            <v>5.7800367597866371</v>
          </cell>
          <cell r="L351">
            <v>5.4955552417899671</v>
          </cell>
          <cell r="M351">
            <v>5.7393685873773288</v>
          </cell>
          <cell r="N351">
            <v>5.592726093988678</v>
          </cell>
          <cell r="O351">
            <v>5.8345545552367293</v>
          </cell>
          <cell r="P351">
            <v>5.8620519731543625</v>
          </cell>
        </row>
        <row r="352">
          <cell r="A352">
            <v>11</v>
          </cell>
          <cell r="B352" t="str">
            <v>SJ Basin</v>
          </cell>
          <cell r="C352">
            <v>2007</v>
          </cell>
          <cell r="D352">
            <v>5.6957403391177275</v>
          </cell>
          <cell r="E352">
            <v>6.3703306751205577</v>
          </cell>
          <cell r="F352">
            <v>6.2942370733446209</v>
          </cell>
          <cell r="G352">
            <v>5.6761294201351831</v>
          </cell>
          <cell r="H352">
            <v>5.2896844959176432</v>
          </cell>
          <cell r="I352">
            <v>5.8799676882196641</v>
          </cell>
          <cell r="J352">
            <v>5.5428605267809798</v>
          </cell>
          <cell r="K352">
            <v>5.8991126929522801</v>
          </cell>
          <cell r="L352">
            <v>5.70801175952821</v>
          </cell>
          <cell r="M352">
            <v>5.628314634574842</v>
          </cell>
          <cell r="N352">
            <v>4.8556726157082748</v>
          </cell>
          <cell r="O352">
            <v>5.5823745866503369</v>
          </cell>
          <cell r="P352">
            <v>5.6221879004801396</v>
          </cell>
        </row>
        <row r="353">
          <cell r="A353">
            <v>11</v>
          </cell>
          <cell r="B353" t="str">
            <v>SJ Basin</v>
          </cell>
          <cell r="C353">
            <v>2008</v>
          </cell>
          <cell r="D353">
            <v>5.3831235358294327</v>
          </cell>
          <cell r="E353">
            <v>6.0537628419585294</v>
          </cell>
          <cell r="F353">
            <v>5.9570497695852547</v>
          </cell>
          <cell r="G353">
            <v>5.3810500520562208</v>
          </cell>
          <cell r="H353">
            <v>5.1806175772794179</v>
          </cell>
          <cell r="I353">
            <v>5.7840839108269249</v>
          </cell>
          <cell r="J353">
            <v>4.8667887039751667</v>
          </cell>
          <cell r="K353">
            <v>5.3085606832458483</v>
          </cell>
          <cell r="L353">
            <v>5.1820789179905535</v>
          </cell>
          <cell r="M353">
            <v>5.167396109349558</v>
          </cell>
          <cell r="N353">
            <v>5.0527996151543659</v>
          </cell>
          <cell r="O353">
            <v>5.3036321669369295</v>
          </cell>
          <cell r="P353">
            <v>5.3596620815944132</v>
          </cell>
        </row>
        <row r="354">
          <cell r="A354">
            <v>11</v>
          </cell>
          <cell r="B354" t="str">
            <v>SJ Basin</v>
          </cell>
          <cell r="C354">
            <v>2009</v>
          </cell>
          <cell r="D354">
            <v>5.0266016718912878</v>
          </cell>
          <cell r="E354">
            <v>5.7713714322141936</v>
          </cell>
          <cell r="F354">
            <v>5.5254479898218829</v>
          </cell>
          <cell r="G354">
            <v>5.0856335731820872</v>
          </cell>
          <cell r="H354">
            <v>4.5311620712958272</v>
          </cell>
          <cell r="I354">
            <v>4.6291832321699546</v>
          </cell>
          <cell r="J354">
            <v>4.7397658113905949</v>
          </cell>
          <cell r="K354">
            <v>5.2848541936025519</v>
          </cell>
          <cell r="L354">
            <v>5.1432058148303312</v>
          </cell>
          <cell r="M354">
            <v>4.742727439177326</v>
          </cell>
          <cell r="N354">
            <v>4.7064207175636215</v>
          </cell>
          <cell r="O354">
            <v>5.0476030890924228</v>
          </cell>
          <cell r="P354">
            <v>5.1118446983546617</v>
          </cell>
        </row>
        <row r="355">
          <cell r="A355">
            <v>11</v>
          </cell>
          <cell r="B355" t="str">
            <v>SJ Basin</v>
          </cell>
          <cell r="C355">
            <v>2010</v>
          </cell>
          <cell r="D355">
            <v>5.6826671437145579</v>
          </cell>
          <cell r="E355">
            <v>5.601182669983416</v>
          </cell>
          <cell r="F355">
            <v>5.4768521929824567</v>
          </cell>
          <cell r="G355">
            <v>5.0138141547609214</v>
          </cell>
          <cell r="H355">
            <v>5.8756166144717321</v>
          </cell>
          <cell r="I355">
            <v>6.2157338103462454</v>
          </cell>
          <cell r="J355">
            <v>5.3938104070912676</v>
          </cell>
          <cell r="K355">
            <v>5.8854802358915546</v>
          </cell>
          <cell r="L355">
            <v>5.8424767388639154</v>
          </cell>
          <cell r="M355">
            <v>5.7714502243249859</v>
          </cell>
          <cell r="N355">
            <v>5.3740816834907195</v>
          </cell>
          <cell r="O355">
            <v>5.8430980341186025</v>
          </cell>
          <cell r="P355">
            <v>5.8984089582488854</v>
          </cell>
        </row>
        <row r="356">
          <cell r="A356">
            <v>11</v>
          </cell>
          <cell r="B356" t="str">
            <v>SJ Basin</v>
          </cell>
          <cell r="C356">
            <v>2011</v>
          </cell>
          <cell r="D356">
            <v>5.7942277190005056</v>
          </cell>
          <cell r="E356">
            <v>6.3553846209853573</v>
          </cell>
          <cell r="F356">
            <v>6.2724499031164225</v>
          </cell>
          <cell r="G356">
            <v>5.7949339510151461</v>
          </cell>
          <cell r="H356">
            <v>5.9330256814344295</v>
          </cell>
          <cell r="I356">
            <v>5.8217795233892318</v>
          </cell>
          <cell r="J356">
            <v>5.2202236127792458</v>
          </cell>
          <cell r="K356">
            <v>5.7695234617228701</v>
          </cell>
          <cell r="L356">
            <v>5.4887761502272552</v>
          </cell>
          <cell r="M356">
            <v>5.806622441508833</v>
          </cell>
          <cell r="N356">
            <v>5.4191340878405203</v>
          </cell>
          <cell r="O356">
            <v>5.7837434141702326</v>
          </cell>
          <cell r="P356">
            <v>5.865135779816514</v>
          </cell>
        </row>
        <row r="357">
          <cell r="A357">
            <v>11</v>
          </cell>
          <cell r="B357" t="str">
            <v>SJ Basin</v>
          </cell>
          <cell r="C357">
            <v>2012</v>
          </cell>
          <cell r="D357">
            <v>5.8298027984759102</v>
          </cell>
          <cell r="E357">
            <v>6.3050300789265989</v>
          </cell>
          <cell r="F357">
            <v>6.2736070494643981</v>
          </cell>
          <cell r="G357">
            <v>5.6608106036786667</v>
          </cell>
          <cell r="H357">
            <v>5.3412258628804521</v>
          </cell>
          <cell r="I357">
            <v>6.0792854939721304</v>
          </cell>
          <cell r="J357">
            <v>5.5241531677212716</v>
          </cell>
          <cell r="K357">
            <v>5.9954919232868171</v>
          </cell>
          <cell r="L357">
            <v>5.6009905547343033</v>
          </cell>
          <cell r="M357">
            <v>5.7788941304347823</v>
          </cell>
          <cell r="N357">
            <v>5.5911462343096234</v>
          </cell>
          <cell r="O357">
            <v>5.8771396397092923</v>
          </cell>
          <cell r="P357">
            <v>5.9298588425925924</v>
          </cell>
        </row>
        <row r="358">
          <cell r="A358">
            <v>11</v>
          </cell>
          <cell r="B358" t="str">
            <v>SJ Basin</v>
          </cell>
          <cell r="C358">
            <v>2013</v>
          </cell>
          <cell r="D358">
            <v>4.8546593885549312</v>
          </cell>
          <cell r="E358">
            <v>6.2552811181272139</v>
          </cell>
          <cell r="F358">
            <v>6.0583158752113118</v>
          </cell>
          <cell r="G358">
            <v>5.6218200766871158</v>
          </cell>
          <cell r="H358">
            <v>4.3186874253788456</v>
          </cell>
          <cell r="I358">
            <v>4.4559959370704147</v>
          </cell>
          <cell r="J358">
            <v>4.3130516347839336</v>
          </cell>
          <cell r="K358">
            <v>4.8420166337085488</v>
          </cell>
          <cell r="L358">
            <v>4.5795480834914617</v>
          </cell>
          <cell r="M358">
            <v>4.3708322451143768</v>
          </cell>
          <cell r="N358">
            <v>4.1194110657596372</v>
          </cell>
          <cell r="O358">
            <v>4.606831547978274</v>
          </cell>
          <cell r="P358">
            <v>4.7141210193480392</v>
          </cell>
        </row>
        <row r="359">
          <cell r="A359">
            <v>11</v>
          </cell>
          <cell r="B359" t="str">
            <v>SJ Basin</v>
          </cell>
          <cell r="C359">
            <v>2014</v>
          </cell>
          <cell r="D359">
            <v>4.3194166339364299</v>
          </cell>
          <cell r="E359">
            <v>5.0991456464578171</v>
          </cell>
          <cell r="F359">
            <v>4.8591644999250256</v>
          </cell>
          <cell r="G359">
            <v>4.4543767487095085</v>
          </cell>
          <cell r="H359">
            <v>4.3398172763924148</v>
          </cell>
          <cell r="I359">
            <v>4.8282206467476341</v>
          </cell>
          <cell r="J359">
            <v>3.2389090043869433</v>
          </cell>
          <cell r="K359">
            <v>4.3998398530830301</v>
          </cell>
          <cell r="L359">
            <v>3.6842800947867298</v>
          </cell>
          <cell r="M359">
            <v>3.730984791605084</v>
          </cell>
          <cell r="N359">
            <v>4.4500265781710908</v>
          </cell>
          <cell r="O359">
            <v>4.1042552513431962</v>
          </cell>
          <cell r="P359">
            <v>4.6439792156286721</v>
          </cell>
        </row>
        <row r="360">
          <cell r="A360">
            <v>11</v>
          </cell>
          <cell r="B360" t="str">
            <v>SJ Basin</v>
          </cell>
          <cell r="C360">
            <v>2015</v>
          </cell>
          <cell r="D360">
            <v>5.0145975366061348</v>
          </cell>
          <cell r="E360">
            <v>5.0799832233948985</v>
          </cell>
          <cell r="F360">
            <v>4.9470519564104443</v>
          </cell>
          <cell r="G360">
            <v>4.3135469051094883</v>
          </cell>
          <cell r="H360">
            <v>5.1533803321678322</v>
          </cell>
          <cell r="I360">
            <v>5.2993312640837393</v>
          </cell>
          <cell r="J360">
            <v>4.8857680014508524</v>
          </cell>
          <cell r="K360">
            <v>5.1977411206834141</v>
          </cell>
          <cell r="L360">
            <v>4.8898495665366273</v>
          </cell>
          <cell r="M360">
            <v>4.9422986517664018</v>
          </cell>
          <cell r="N360">
            <v>4.9979197352327507</v>
          </cell>
          <cell r="O360">
            <v>5.1362381461803555</v>
          </cell>
          <cell r="P360">
            <v>5.3320615362568073</v>
          </cell>
        </row>
        <row r="361">
          <cell r="A361">
            <v>11</v>
          </cell>
          <cell r="B361" t="str">
            <v>SJ Basin</v>
          </cell>
          <cell r="C361">
            <v>2016</v>
          </cell>
          <cell r="D361">
            <v>5.0080409846267528</v>
          </cell>
          <cell r="E361">
            <v>5.7878450125134062</v>
          </cell>
          <cell r="F361">
            <v>5.5829189667475383</v>
          </cell>
          <cell r="G361">
            <v>5.0717915331481871</v>
          </cell>
          <cell r="H361">
            <v>4.4842271764622268</v>
          </cell>
          <cell r="I361">
            <v>5.6046312814693993</v>
          </cell>
          <cell r="J361">
            <v>4.3625289384288743</v>
          </cell>
          <cell r="K361">
            <v>5.2280230187879644</v>
          </cell>
          <cell r="L361">
            <v>4.5702286368762337</v>
          </cell>
          <cell r="M361">
            <v>4.3277499683477529</v>
          </cell>
          <cell r="N361">
            <v>4.8743689807665307</v>
          </cell>
          <cell r="O361">
            <v>4.8354520594003922</v>
          </cell>
          <cell r="P361">
            <v>5.3667262425725273</v>
          </cell>
        </row>
        <row r="362">
          <cell r="A362">
            <v>11</v>
          </cell>
          <cell r="B362" t="str">
            <v>SJ Basin</v>
          </cell>
          <cell r="C362">
            <v>2017</v>
          </cell>
          <cell r="D362">
            <v>5.7110759453275746</v>
          </cell>
          <cell r="E362">
            <v>5.9459933444956041</v>
          </cell>
          <cell r="F362">
            <v>5.7979732683605976</v>
          </cell>
          <cell r="G362">
            <v>5.2270336737529526</v>
          </cell>
          <cell r="H362">
            <v>5.6451961381127367</v>
          </cell>
          <cell r="I362">
            <v>6.122313200498132</v>
          </cell>
          <cell r="J362">
            <v>5.5758269074086861</v>
          </cell>
          <cell r="K362">
            <v>6.2113372218011431</v>
          </cell>
          <cell r="L362">
            <v>5.3950864883449086</v>
          </cell>
          <cell r="M362">
            <v>5.5550264461675702</v>
          </cell>
          <cell r="N362">
            <v>5.375692891871533</v>
          </cell>
          <cell r="O362">
            <v>5.6821175027337345</v>
          </cell>
          <cell r="P362">
            <v>5.9993142603832785</v>
          </cell>
        </row>
        <row r="363">
          <cell r="A363">
            <v>11</v>
          </cell>
          <cell r="B363" t="str">
            <v>SJ Basin</v>
          </cell>
          <cell r="C363">
            <v>2018</v>
          </cell>
          <cell r="D363">
            <v>5.9492172465279252</v>
          </cell>
          <cell r="E363">
            <v>6.4315210440345743</v>
          </cell>
          <cell r="F363">
            <v>6.3610987095021398</v>
          </cell>
          <cell r="G363">
            <v>5.7925550291446379</v>
          </cell>
          <cell r="H363">
            <v>5.5061492491883124</v>
          </cell>
          <cell r="I363">
            <v>6.3696688875388148</v>
          </cell>
          <cell r="J363">
            <v>5.759770852138768</v>
          </cell>
          <cell r="K363">
            <v>6.1533621605270232</v>
          </cell>
          <cell r="L363">
            <v>5.5860887494968479</v>
          </cell>
          <cell r="M363">
            <v>5.6348121309499897</v>
          </cell>
          <cell r="N363">
            <v>5.7598620122928912</v>
          </cell>
          <cell r="O363">
            <v>5.8642442896193074</v>
          </cell>
          <cell r="P363">
            <v>6.17147384390179</v>
          </cell>
        </row>
        <row r="364">
          <cell r="A364">
            <v>11</v>
          </cell>
          <cell r="B364" t="str">
            <v>SJ Basin</v>
          </cell>
          <cell r="C364">
            <v>2019</v>
          </cell>
          <cell r="D364">
            <v>6.233003440881614</v>
          </cell>
          <cell r="E364">
            <v>6.5353790651351167</v>
          </cell>
          <cell r="F364">
            <v>6.4974631725417442</v>
          </cell>
          <cell r="G364">
            <v>6.0403975466208175</v>
          </cell>
          <cell r="H364">
            <v>6.2500348445852305</v>
          </cell>
          <cell r="I364">
            <v>6.5631758643398088</v>
          </cell>
          <cell r="J364">
            <v>6.1935507426393261</v>
          </cell>
          <cell r="K364">
            <v>6.4067285433199981</v>
          </cell>
          <cell r="L364">
            <v>6.0594539171411732</v>
          </cell>
          <cell r="M364">
            <v>6.037925961726863</v>
          </cell>
          <cell r="N364">
            <v>5.758262077955937</v>
          </cell>
          <cell r="O364">
            <v>6.1380229623365636</v>
          </cell>
          <cell r="P364">
            <v>6.3156465922367913</v>
          </cell>
        </row>
        <row r="365">
          <cell r="A365">
            <v>11</v>
          </cell>
          <cell r="B365" t="str">
            <v>SJ Basin</v>
          </cell>
          <cell r="C365">
            <v>2020</v>
          </cell>
          <cell r="D365">
            <v>6.1597324996225957</v>
          </cell>
          <cell r="E365">
            <v>6.6713107209950122</v>
          </cell>
          <cell r="F365">
            <v>6.6554457589862945</v>
          </cell>
          <cell r="G365">
            <v>6.1396989935483868</v>
          </cell>
          <cell r="H365">
            <v>6.2897581922358849</v>
          </cell>
          <cell r="I365">
            <v>6.5602198470830118</v>
          </cell>
          <cell r="J365">
            <v>5.8662621569633231</v>
          </cell>
          <cell r="K365">
            <v>6.1473358756158429</v>
          </cell>
          <cell r="L365">
            <v>5.6500930911180642</v>
          </cell>
          <cell r="M365">
            <v>6.0071728222774485</v>
          </cell>
          <cell r="N365">
            <v>5.7791992686804443</v>
          </cell>
          <cell r="O365">
            <v>5.9610719126792739</v>
          </cell>
          <cell r="P365">
            <v>6.189221355288157</v>
          </cell>
        </row>
        <row r="366">
          <cell r="A366">
            <v>11</v>
          </cell>
          <cell r="B366" t="str">
            <v>SJ Basin</v>
          </cell>
          <cell r="C366">
            <v>2021</v>
          </cell>
          <cell r="D366">
            <v>6.416547347604773</v>
          </cell>
          <cell r="E366">
            <v>6.5305289912779667</v>
          </cell>
          <cell r="F366">
            <v>6.5253208653967452</v>
          </cell>
          <cell r="G366">
            <v>6.1051242021778807</v>
          </cell>
          <cell r="H366">
            <v>6.2345804510333558</v>
          </cell>
          <cell r="I366">
            <v>6.545413991975928</v>
          </cell>
          <cell r="J366">
            <v>6.4701291961213645</v>
          </cell>
          <cell r="K366">
            <v>6.7173827642174908</v>
          </cell>
          <cell r="L366">
            <v>6.3670119486668328</v>
          </cell>
          <cell r="M366">
            <v>6.4108672427727695</v>
          </cell>
          <cell r="N366">
            <v>6.1176030462836586</v>
          </cell>
          <cell r="O366">
            <v>6.4278682887568106</v>
          </cell>
          <cell r="P366">
            <v>6.5467371825764591</v>
          </cell>
        </row>
        <row r="367">
          <cell r="A367">
            <v>11</v>
          </cell>
          <cell r="B367" t="str">
            <v>SJ Basin</v>
          </cell>
          <cell r="C367">
            <v>2022</v>
          </cell>
          <cell r="D367">
            <v>6.3639190939553947</v>
          </cell>
          <cell r="E367">
            <v>6.8606043778517698</v>
          </cell>
          <cell r="F367">
            <v>6.8144203679773554</v>
          </cell>
          <cell r="G367">
            <v>6.4201158069270443</v>
          </cell>
          <cell r="H367">
            <v>6.3146984005392826</v>
          </cell>
          <cell r="I367">
            <v>6.6298640083175346</v>
          </cell>
          <cell r="J367">
            <v>6.2769526000976557</v>
          </cell>
          <cell r="K367">
            <v>6.473086843708125</v>
          </cell>
          <cell r="L367">
            <v>6.1359729897283168</v>
          </cell>
          <cell r="M367">
            <v>6.1338219203008428</v>
          </cell>
          <cell r="N367">
            <v>5.8353159796622478</v>
          </cell>
          <cell r="O367">
            <v>6.1588289096949564</v>
          </cell>
          <cell r="P367">
            <v>6.3133469226595942</v>
          </cell>
        </row>
        <row r="368">
          <cell r="A368">
            <v>11</v>
          </cell>
          <cell r="B368" t="str">
            <v>SJ Basin</v>
          </cell>
          <cell r="C368">
            <v>2023</v>
          </cell>
          <cell r="D368">
            <v>6.77101948834125</v>
          </cell>
          <cell r="E368">
            <v>6.7051730149181905</v>
          </cell>
          <cell r="F368">
            <v>6.7573228538840198</v>
          </cell>
          <cell r="G368">
            <v>6.4532003354900551</v>
          </cell>
          <cell r="H368">
            <v>7.0480993184264014</v>
          </cell>
          <cell r="I368">
            <v>7.0445035439412926</v>
          </cell>
          <cell r="J368">
            <v>6.7263232986007742</v>
          </cell>
          <cell r="K368">
            <v>6.883164596826906</v>
          </cell>
          <cell r="L368">
            <v>6.6299628120737708</v>
          </cell>
          <cell r="M368">
            <v>6.80625638537105</v>
          </cell>
          <cell r="N368">
            <v>6.5887128912247546</v>
          </cell>
          <cell r="O368">
            <v>6.7657033708527319</v>
          </cell>
          <cell r="P368">
            <v>6.843811438485063</v>
          </cell>
        </row>
        <row r="369">
          <cell r="A369">
            <v>11</v>
          </cell>
          <cell r="B369" t="str">
            <v>SJ Basin</v>
          </cell>
          <cell r="C369">
            <v>2024</v>
          </cell>
          <cell r="D369">
            <v>6.8468045201493117</v>
          </cell>
          <cell r="E369">
            <v>7.1329697810904396</v>
          </cell>
          <cell r="F369">
            <v>7.1902985533559791</v>
          </cell>
          <cell r="G369">
            <v>6.8346898825179725</v>
          </cell>
          <cell r="H369">
            <v>6.7148591134441533</v>
          </cell>
          <cell r="I369">
            <v>6.9841242898719438</v>
          </cell>
          <cell r="J369">
            <v>6.7160221492884107</v>
          </cell>
          <cell r="K369">
            <v>6.9021848811594202</v>
          </cell>
          <cell r="L369">
            <v>6.6668239803297658</v>
          </cell>
          <cell r="M369">
            <v>6.6787280006928009</v>
          </cell>
          <cell r="N369">
            <v>6.7059678439732657</v>
          </cell>
          <cell r="O369">
            <v>6.7669536396044156</v>
          </cell>
          <cell r="P369">
            <v>6.868032126463163</v>
          </cell>
        </row>
        <row r="370">
          <cell r="A370">
            <v>11</v>
          </cell>
          <cell r="B370" t="str">
            <v>SJ Basin</v>
          </cell>
          <cell r="C370">
            <v>2025</v>
          </cell>
          <cell r="D370">
            <v>7.1696840217654758</v>
          </cell>
          <cell r="E370">
            <v>7.1855847743930381</v>
          </cell>
          <cell r="F370">
            <v>7.3141806742857147</v>
          </cell>
          <cell r="G370">
            <v>7.0708567999087641</v>
          </cell>
          <cell r="H370">
            <v>7.2633474705514134</v>
          </cell>
          <cell r="I370">
            <v>7.3079362769038561</v>
          </cell>
          <cell r="J370">
            <v>7.14479688296968</v>
          </cell>
          <cell r="K370">
            <v>7.3413219444601552</v>
          </cell>
          <cell r="L370">
            <v>7.147848930405825</v>
          </cell>
          <cell r="M370">
            <v>7.084477976793961</v>
          </cell>
          <cell r="N370">
            <v>6.8670264362001125</v>
          </cell>
          <cell r="O370">
            <v>7.1141641815325931</v>
          </cell>
          <cell r="P370">
            <v>7.1946659127806081</v>
          </cell>
        </row>
        <row r="371">
          <cell r="A371">
            <v>11</v>
          </cell>
          <cell r="B371" t="str">
            <v>SJ Basin</v>
          </cell>
          <cell r="C371">
            <v>2026</v>
          </cell>
          <cell r="D371">
            <v>7.5612594583037174</v>
          </cell>
          <cell r="E371">
            <v>7.4388647318435757</v>
          </cell>
          <cell r="F371">
            <v>7.4033875787478394</v>
          </cell>
          <cell r="G371">
            <v>7.4625778358831703</v>
          </cell>
          <cell r="H371">
            <v>7.8447593937375082</v>
          </cell>
          <cell r="I371">
            <v>7.873749055349327</v>
          </cell>
          <cell r="J371">
            <v>7.5021862987946477</v>
          </cell>
          <cell r="K371">
            <v>7.6564238536666114</v>
          </cell>
          <cell r="L371">
            <v>7.4599089702643164</v>
          </cell>
          <cell r="M371">
            <v>7.4954038412925206</v>
          </cell>
          <cell r="N371">
            <v>7.4438993145050727</v>
          </cell>
          <cell r="O371">
            <v>7.5343993158931708</v>
          </cell>
          <cell r="P371">
            <v>7.6195533096668493</v>
          </cell>
        </row>
        <row r="372">
          <cell r="A372">
            <v>11</v>
          </cell>
          <cell r="B372" t="str">
            <v>SJ Basin</v>
          </cell>
          <cell r="C372">
            <v>2027</v>
          </cell>
          <cell r="D372">
            <v>7.4026070013704306</v>
          </cell>
          <cell r="E372">
            <v>7.593420372792675</v>
          </cell>
          <cell r="F372">
            <v>7.5494042369193952</v>
          </cell>
          <cell r="G372">
            <v>7.4072172492401211</v>
          </cell>
          <cell r="H372">
            <v>7.3150095655941927</v>
          </cell>
          <cell r="I372">
            <v>7.4739558486486475</v>
          </cell>
          <cell r="J372">
            <v>7.3168929661794051</v>
          </cell>
          <cell r="K372">
            <v>7.6134052914894763</v>
          </cell>
          <cell r="L372">
            <v>7.3244849905989797</v>
          </cell>
          <cell r="M372">
            <v>7.3022388570203187</v>
          </cell>
          <cell r="N372">
            <v>7.2373651811032049</v>
          </cell>
          <cell r="O372">
            <v>7.3076351807357574</v>
          </cell>
          <cell r="P372">
            <v>7.3902542761229819</v>
          </cell>
        </row>
        <row r="373">
          <cell r="A373">
            <v>11</v>
          </cell>
          <cell r="B373" t="str">
            <v>SJ Basin</v>
          </cell>
          <cell r="C373">
            <v>2028</v>
          </cell>
          <cell r="D373">
            <v>7.7049605557246714</v>
          </cell>
          <cell r="E373">
            <v>7.4740919121556946</v>
          </cell>
          <cell r="F373">
            <v>7.4336683062718878</v>
          </cell>
          <cell r="G373">
            <v>7.6588323219486361</v>
          </cell>
          <cell r="H373">
            <v>7.8587645635172265</v>
          </cell>
          <cell r="I373">
            <v>8.0529150503612286</v>
          </cell>
          <cell r="J373">
            <v>7.7516061414587947</v>
          </cell>
          <cell r="K373">
            <v>7.9871835040176471</v>
          </cell>
          <cell r="L373">
            <v>7.7348980031446546</v>
          </cell>
          <cell r="M373">
            <v>7.6396154192164865</v>
          </cell>
          <cell r="N373">
            <v>7.464261394717612</v>
          </cell>
          <cell r="O373">
            <v>7.6645682033651088</v>
          </cell>
          <cell r="P373">
            <v>7.7391218485210791</v>
          </cell>
        </row>
        <row r="374">
          <cell r="A374">
            <v>11</v>
          </cell>
          <cell r="B374" t="str">
            <v>SJ Basin</v>
          </cell>
          <cell r="C374">
            <v>2029</v>
          </cell>
          <cell r="D374">
            <v>8.1956728824104719</v>
          </cell>
          <cell r="E374">
            <v>7.7518819992737455</v>
          </cell>
          <cell r="F374">
            <v>7.6607878138427292</v>
          </cell>
          <cell r="G374">
            <v>7.4715846567133335</v>
          </cell>
          <cell r="H374">
            <v>8.7643380213435051</v>
          </cell>
          <cell r="I374">
            <v>8.6196033647167791</v>
          </cell>
          <cell r="J374">
            <v>8.18336785439236</v>
          </cell>
          <cell r="K374">
            <v>8.3815032945637125</v>
          </cell>
          <cell r="L374">
            <v>8.1058146392596004</v>
          </cell>
          <cell r="M374">
            <v>8.330686053987856</v>
          </cell>
          <cell r="N374">
            <v>8.3545295666344153</v>
          </cell>
          <cell r="O374">
            <v>8.3291975301112977</v>
          </cell>
          <cell r="P374">
            <v>8.39477979408632</v>
          </cell>
        </row>
        <row r="375">
          <cell r="A375">
            <v>11</v>
          </cell>
          <cell r="B375" t="str">
            <v>SJ Basin</v>
          </cell>
          <cell r="C375">
            <v>2030</v>
          </cell>
          <cell r="D375">
            <v>8.6552775200245513</v>
          </cell>
          <cell r="E375">
            <v>8.0200636671896355</v>
          </cell>
          <cell r="F375">
            <v>8.0646609999999992</v>
          </cell>
          <cell r="G375">
            <v>8.1431675520387081</v>
          </cell>
          <cell r="H375">
            <v>8.8866187053616326</v>
          </cell>
          <cell r="I375">
            <v>9.0358716608944434</v>
          </cell>
          <cell r="J375">
            <v>8.7515863003406142</v>
          </cell>
          <cell r="K375">
            <v>9.0225598900274928</v>
          </cell>
          <cell r="L375">
            <v>8.7177281003691505</v>
          </cell>
          <cell r="M375">
            <v>8.6479485936177625</v>
          </cell>
          <cell r="N375">
            <v>8.8728934519077907</v>
          </cell>
          <cell r="O375">
            <v>8.8038780752640182</v>
          </cell>
          <cell r="P375">
            <v>8.8963532432833592</v>
          </cell>
        </row>
        <row r="376">
          <cell r="A376">
            <v>12</v>
          </cell>
          <cell r="B376" t="str">
            <v>SoCal</v>
          </cell>
          <cell r="C376">
            <v>1997</v>
          </cell>
          <cell r="D376">
            <v>2.8335660180657389</v>
          </cell>
          <cell r="E376">
            <v>3.9078554855817034</v>
          </cell>
          <cell r="F376">
            <v>2.5245179063360883</v>
          </cell>
          <cell r="G376">
            <v>2.1747743781642086</v>
          </cell>
          <cell r="H376">
            <v>2.3178371249587864</v>
          </cell>
          <cell r="I376">
            <v>2.580680570801317</v>
          </cell>
          <cell r="J376">
            <v>2.4969843184559712</v>
          </cell>
          <cell r="K376">
            <v>2.5865468886941283</v>
          </cell>
          <cell r="L376">
            <v>2.7985115464594505</v>
          </cell>
          <cell r="M376">
            <v>3.2724887965897915</v>
          </cell>
          <cell r="N376">
            <v>3.3773605501582793</v>
          </cell>
          <cell r="O376">
            <v>3.2784561709550806</v>
          </cell>
          <cell r="P376">
            <v>2.6867784796340666</v>
          </cell>
        </row>
        <row r="377">
          <cell r="A377">
            <v>12</v>
          </cell>
          <cell r="B377" t="str">
            <v>SoCal</v>
          </cell>
          <cell r="C377">
            <v>1998</v>
          </cell>
          <cell r="D377">
            <v>2.4415404719696201</v>
          </cell>
          <cell r="E377">
            <v>2.4665433576324665</v>
          </cell>
          <cell r="F377">
            <v>2.5383193825415806</v>
          </cell>
          <cell r="G377">
            <v>2.6091679339561158</v>
          </cell>
          <cell r="H377">
            <v>2.7236213634389923</v>
          </cell>
          <cell r="I377">
            <v>2.3616836623996531</v>
          </cell>
          <cell r="J377">
            <v>2.1787648970747564</v>
          </cell>
          <cell r="K377">
            <v>2.5148793420625473</v>
          </cell>
          <cell r="L377">
            <v>2.4022044521288088</v>
          </cell>
          <cell r="M377">
            <v>2.3048688329914713</v>
          </cell>
          <cell r="N377">
            <v>2.3783842088232121</v>
          </cell>
          <cell r="O377">
            <v>2.5352871457817048</v>
          </cell>
          <cell r="P377">
            <v>2.2847610848041326</v>
          </cell>
        </row>
        <row r="378">
          <cell r="A378">
            <v>12</v>
          </cell>
          <cell r="B378" t="str">
            <v>SoCal</v>
          </cell>
          <cell r="C378">
            <v>1999</v>
          </cell>
          <cell r="D378">
            <v>2.4636262099800432</v>
          </cell>
          <cell r="E378">
            <v>2.0311660397635678</v>
          </cell>
          <cell r="F378">
            <v>1.9343065693430659</v>
          </cell>
          <cell r="G378">
            <v>1.857372654155496</v>
          </cell>
          <cell r="H378">
            <v>2.2284122562674096</v>
          </cell>
          <cell r="I378">
            <v>2.3707588568982123</v>
          </cell>
          <cell r="J378">
            <v>2.4497648567764001</v>
          </cell>
          <cell r="K378">
            <v>2.5002668944165691</v>
          </cell>
          <cell r="L378">
            <v>2.9025378545532097</v>
          </cell>
          <cell r="M378">
            <v>2.8379816904407069</v>
          </cell>
          <cell r="N378">
            <v>3.1214794345839092</v>
          </cell>
          <cell r="O378">
            <v>2.7210018040963599</v>
          </cell>
          <cell r="P378">
            <v>2.6084656084656084</v>
          </cell>
        </row>
        <row r="379">
          <cell r="A379">
            <v>12</v>
          </cell>
          <cell r="B379" t="str">
            <v>SoCal</v>
          </cell>
          <cell r="C379">
            <v>2000</v>
          </cell>
          <cell r="D379">
            <v>6.5570533964582554</v>
          </cell>
          <cell r="E379">
            <v>2.5577714466603356</v>
          </cell>
          <cell r="F379">
            <v>2.7538671998316322</v>
          </cell>
          <cell r="G379">
            <v>2.9815164881327449</v>
          </cell>
          <cell r="H379">
            <v>3.1579499004297245</v>
          </cell>
          <cell r="I379">
            <v>3.7919849325102022</v>
          </cell>
          <cell r="J379">
            <v>4.8375639820328002</v>
          </cell>
          <cell r="K379">
            <v>4.8158965265463651</v>
          </cell>
          <cell r="L379">
            <v>5.4592793168089981</v>
          </cell>
          <cell r="M379">
            <v>6.2466209191100024</v>
          </cell>
          <cell r="N379">
            <v>5.7911129568106317</v>
          </cell>
          <cell r="O379">
            <v>10.36591686534674</v>
          </cell>
          <cell r="P379">
            <v>25.92516022327889</v>
          </cell>
        </row>
        <row r="380">
          <cell r="A380">
            <v>12</v>
          </cell>
          <cell r="B380" t="str">
            <v>SoCal</v>
          </cell>
          <cell r="C380">
            <v>2001</v>
          </cell>
          <cell r="D380">
            <v>8.0538088959229412</v>
          </cell>
          <cell r="E380">
            <v>13.084305025281189</v>
          </cell>
          <cell r="F380">
            <v>19.30366707869798</v>
          </cell>
          <cell r="G380">
            <v>14.921842863019332</v>
          </cell>
          <cell r="H380">
            <v>14.125859767990967</v>
          </cell>
          <cell r="I380">
            <v>12.019674146941286</v>
          </cell>
          <cell r="J380">
            <v>6.2076726342710993</v>
          </cell>
          <cell r="K380">
            <v>4.319852941176471</v>
          </cell>
          <cell r="L380">
            <v>3.316342134774187</v>
          </cell>
          <cell r="M380">
            <v>2.1270099735395886</v>
          </cell>
          <cell r="N380">
            <v>2.3770824867939857</v>
          </cell>
          <cell r="O380">
            <v>2.2565922920892496</v>
          </cell>
          <cell r="P380">
            <v>2.5858054064999489</v>
          </cell>
        </row>
        <row r="381">
          <cell r="A381">
            <v>12</v>
          </cell>
          <cell r="B381" t="str">
            <v>SoCal</v>
          </cell>
          <cell r="C381">
            <v>2002</v>
          </cell>
          <cell r="D381">
            <v>3.1277092249873846</v>
          </cell>
          <cell r="E381">
            <v>2.2289582701828836</v>
          </cell>
          <cell r="F381">
            <v>2.2504537205081672</v>
          </cell>
          <cell r="G381">
            <v>3.0348158583215938</v>
          </cell>
          <cell r="H381">
            <v>3.1559393513404959</v>
          </cell>
          <cell r="I381">
            <v>3.0193406152921134</v>
          </cell>
          <cell r="J381">
            <v>2.9990000000000001</v>
          </cell>
          <cell r="K381">
            <v>2.9847320626683964</v>
          </cell>
          <cell r="L381">
            <v>2.8184443780499953</v>
          </cell>
          <cell r="M381">
            <v>3.1872391174716754</v>
          </cell>
          <cell r="N381">
            <v>3.6417732817613806</v>
          </cell>
          <cell r="O381">
            <v>3.8202692003167065</v>
          </cell>
          <cell r="P381">
            <v>4.3915448439352032</v>
          </cell>
        </row>
        <row r="382">
          <cell r="A382">
            <v>12</v>
          </cell>
          <cell r="B382" t="str">
            <v>SoCal</v>
          </cell>
          <cell r="C382">
            <v>2003</v>
          </cell>
          <cell r="D382">
            <v>5.1550787484398368</v>
          </cell>
          <cell r="E382">
            <v>4.7087235091177924</v>
          </cell>
          <cell r="F382">
            <v>5.6472555577414916</v>
          </cell>
          <cell r="G382">
            <v>6.0017669578875044</v>
          </cell>
          <cell r="H382">
            <v>4.8589341692789976</v>
          </cell>
          <cell r="I382">
            <v>5.2233844950630566</v>
          </cell>
          <cell r="J382">
            <v>5.2613279999999998</v>
          </cell>
          <cell r="K382">
            <v>5.8077276311946262</v>
          </cell>
          <cell r="L382">
            <v>5.0554336377769147</v>
          </cell>
          <cell r="M382">
            <v>4.6677985844483221</v>
          </cell>
          <cell r="N382">
            <v>4.687217553706212</v>
          </cell>
          <cell r="O382">
            <v>4.9445753476245651</v>
          </cell>
          <cell r="P382">
            <v>4.996799537438565</v>
          </cell>
        </row>
        <row r="383">
          <cell r="A383">
            <v>12</v>
          </cell>
          <cell r="B383" t="str">
            <v>SoCal</v>
          </cell>
          <cell r="C383">
            <v>2004</v>
          </cell>
          <cell r="D383">
            <v>4.7238183372170761</v>
          </cell>
          <cell r="E383">
            <v>5.6664404461967495</v>
          </cell>
          <cell r="F383">
            <v>5.4555332437619963</v>
          </cell>
          <cell r="G383">
            <v>4.8224372342463129</v>
          </cell>
          <cell r="H383">
            <v>4.3452467170027713</v>
          </cell>
          <cell r="I383">
            <v>5.0201859132093469</v>
          </cell>
          <cell r="J383">
            <v>4.5602185513040165</v>
          </cell>
          <cell r="K383">
            <v>4.9894218370060797</v>
          </cell>
          <cell r="L383">
            <v>4.5865053749170546</v>
          </cell>
          <cell r="M383">
            <v>4.2245083152019678</v>
          </cell>
          <cell r="N383">
            <v>4.1341781176248471</v>
          </cell>
          <cell r="O383">
            <v>4.4192492227979265</v>
          </cell>
          <cell r="P383">
            <v>4.4618950733358398</v>
          </cell>
        </row>
        <row r="384">
          <cell r="A384">
            <v>12</v>
          </cell>
          <cell r="B384" t="str">
            <v>SoCal</v>
          </cell>
          <cell r="C384">
            <v>2005</v>
          </cell>
          <cell r="D384">
            <v>5.1882264027101863</v>
          </cell>
          <cell r="E384">
            <v>5.1312986584107323</v>
          </cell>
          <cell r="F384">
            <v>4.9322279213483142</v>
          </cell>
          <cell r="G384">
            <v>4.4164629449686998</v>
          </cell>
          <cell r="H384">
            <v>5.4708119638194699</v>
          </cell>
          <cell r="I384">
            <v>5.7478190843956449</v>
          </cell>
          <cell r="J384">
            <v>5.3002440616584643</v>
          </cell>
          <cell r="K384">
            <v>5.5627817996478557</v>
          </cell>
          <cell r="L384">
            <v>5.0716690372699533</v>
          </cell>
          <cell r="M384">
            <v>5.1659351328903664</v>
          </cell>
          <cell r="N384">
            <v>5.0015656013998893</v>
          </cell>
          <cell r="O384">
            <v>5.206401543975737</v>
          </cell>
          <cell r="P384">
            <v>5.2514990827371122</v>
          </cell>
        </row>
        <row r="385">
          <cell r="A385">
            <v>12</v>
          </cell>
          <cell r="B385" t="str">
            <v>SoCal</v>
          </cell>
          <cell r="C385">
            <v>2006</v>
          </cell>
          <cell r="D385">
            <v>5.8236024128258927</v>
          </cell>
          <cell r="E385">
            <v>5.8909074874141876</v>
          </cell>
          <cell r="F385">
            <v>5.7607637069516766</v>
          </cell>
          <cell r="G385">
            <v>5.2104429990884231</v>
          </cell>
          <cell r="H385">
            <v>5.3970150823251162</v>
          </cell>
          <cell r="I385">
            <v>6.2079527323892529</v>
          </cell>
          <cell r="J385">
            <v>5.838272032976989</v>
          </cell>
          <cell r="K385">
            <v>6.0837256757978482</v>
          </cell>
          <cell r="L385">
            <v>5.7791736827859976</v>
          </cell>
          <cell r="M385">
            <v>5.9861775817052312</v>
          </cell>
          <cell r="N385">
            <v>5.7842885254739871</v>
          </cell>
          <cell r="O385">
            <v>5.9518900107604011</v>
          </cell>
          <cell r="P385">
            <v>5.9926194362416103</v>
          </cell>
        </row>
        <row r="386">
          <cell r="A386">
            <v>12</v>
          </cell>
          <cell r="B386" t="str">
            <v>SoCal</v>
          </cell>
          <cell r="C386">
            <v>2007</v>
          </cell>
          <cell r="D386">
            <v>5.905485071820352</v>
          </cell>
          <cell r="E386">
            <v>6.5522244150741207</v>
          </cell>
          <cell r="F386">
            <v>6.4445098476071641</v>
          </cell>
          <cell r="G386">
            <v>5.8524419957310565</v>
          </cell>
          <cell r="H386">
            <v>5.5024771388001419</v>
          </cell>
          <cell r="I386">
            <v>6.1376114614703274</v>
          </cell>
          <cell r="J386">
            <v>5.8143642389959345</v>
          </cell>
          <cell r="K386">
            <v>6.1929259416071281</v>
          </cell>
          <cell r="L386">
            <v>5.9893412375671158</v>
          </cell>
          <cell r="M386">
            <v>5.8645675685172174</v>
          </cell>
          <cell r="N386">
            <v>5.0323991935483869</v>
          </cell>
          <cell r="O386">
            <v>5.7366817338815501</v>
          </cell>
          <cell r="P386">
            <v>5.7462760890440858</v>
          </cell>
        </row>
        <row r="387">
          <cell r="A387">
            <v>12</v>
          </cell>
          <cell r="B387" t="str">
            <v>SoCal</v>
          </cell>
          <cell r="C387">
            <v>2008</v>
          </cell>
          <cell r="D387">
            <v>5.5272580530704056</v>
          </cell>
          <cell r="E387">
            <v>6.1734382819306504</v>
          </cell>
          <cell r="F387">
            <v>6.0234730892965835</v>
          </cell>
          <cell r="G387">
            <v>5.4609633090404293</v>
          </cell>
          <cell r="H387">
            <v>5.3226011862498916</v>
          </cell>
          <cell r="I387">
            <v>5.992912416832282</v>
          </cell>
          <cell r="J387">
            <v>5.0849712339398119</v>
          </cell>
          <cell r="K387">
            <v>5.5547436623354276</v>
          </cell>
          <cell r="L387">
            <v>5.4093823100042933</v>
          </cell>
          <cell r="M387">
            <v>5.2472440997514775</v>
          </cell>
          <cell r="N387">
            <v>5.1825981698452068</v>
          </cell>
          <cell r="O387">
            <v>5.4416288384398737</v>
          </cell>
          <cell r="P387">
            <v>5.4331400391789462</v>
          </cell>
        </row>
        <row r="388">
          <cell r="A388">
            <v>12</v>
          </cell>
          <cell r="B388" t="str">
            <v>SoCal</v>
          </cell>
          <cell r="C388">
            <v>2009</v>
          </cell>
          <cell r="D388">
            <v>5.1388758208626175</v>
          </cell>
          <cell r="E388">
            <v>5.8845669953251161</v>
          </cell>
          <cell r="F388">
            <v>5.5923135199321452</v>
          </cell>
          <cell r="G388">
            <v>5.1642121053077119</v>
          </cell>
          <cell r="H388">
            <v>4.6123002027369484</v>
          </cell>
          <cell r="I388">
            <v>4.8056767324228629</v>
          </cell>
          <cell r="J388">
            <v>4.8108029275679307</v>
          </cell>
          <cell r="K388">
            <v>5.5207398203341453</v>
          </cell>
          <cell r="L388">
            <v>5.2910262756598243</v>
          </cell>
          <cell r="M388">
            <v>4.8045628375553884</v>
          </cell>
          <cell r="N388">
            <v>4.855515269086359</v>
          </cell>
          <cell r="O388">
            <v>5.1402766944213152</v>
          </cell>
          <cell r="P388">
            <v>5.1845164700016619</v>
          </cell>
        </row>
        <row r="389">
          <cell r="A389">
            <v>12</v>
          </cell>
          <cell r="B389" t="str">
            <v>SoCal</v>
          </cell>
          <cell r="C389">
            <v>2010</v>
          </cell>
          <cell r="D389">
            <v>5.7879721217388571</v>
          </cell>
          <cell r="E389">
            <v>5.7241530265339975</v>
          </cell>
          <cell r="F389">
            <v>5.5552190996358828</v>
          </cell>
          <cell r="G389">
            <v>5.0982511437773557</v>
          </cell>
          <cell r="H389">
            <v>5.957529775836492</v>
          </cell>
          <cell r="I389">
            <v>6.4724228554979852</v>
          </cell>
          <cell r="J389">
            <v>5.4686891579120163</v>
          </cell>
          <cell r="K389">
            <v>6.0046018920468507</v>
          </cell>
          <cell r="L389">
            <v>5.9277611115651814</v>
          </cell>
          <cell r="M389">
            <v>5.8433507300758629</v>
          </cell>
          <cell r="N389">
            <v>5.4678209378052758</v>
          </cell>
          <cell r="O389">
            <v>5.950727270511778</v>
          </cell>
          <cell r="P389">
            <v>5.9851384596676125</v>
          </cell>
        </row>
        <row r="390">
          <cell r="A390">
            <v>12</v>
          </cell>
          <cell r="B390" t="str">
            <v>SoCal</v>
          </cell>
          <cell r="C390">
            <v>2011</v>
          </cell>
          <cell r="D390">
            <v>5.9142535120480444</v>
          </cell>
          <cell r="E390">
            <v>6.5344321414125064</v>
          </cell>
          <cell r="F390">
            <v>6.3737352898433723</v>
          </cell>
          <cell r="G390">
            <v>5.901825064453754</v>
          </cell>
          <cell r="H390">
            <v>6.0438764573450188</v>
          </cell>
          <cell r="I390">
            <v>6.0000662440824843</v>
          </cell>
          <cell r="J390">
            <v>5.3076990471615026</v>
          </cell>
          <cell r="K390">
            <v>5.9689865031165095</v>
          </cell>
          <cell r="L390">
            <v>5.598928482577147</v>
          </cell>
          <cell r="M390">
            <v>5.8820095257042819</v>
          </cell>
          <cell r="N390">
            <v>5.5280317369549676</v>
          </cell>
          <cell r="O390">
            <v>5.8797418053574262</v>
          </cell>
          <cell r="P390">
            <v>5.9517098465675415</v>
          </cell>
        </row>
        <row r="391">
          <cell r="A391">
            <v>12</v>
          </cell>
          <cell r="B391" t="str">
            <v>SoCal</v>
          </cell>
          <cell r="C391">
            <v>2012</v>
          </cell>
          <cell r="D391">
            <v>6.0045773975955115</v>
          </cell>
          <cell r="E391">
            <v>6.534007829518548</v>
          </cell>
          <cell r="F391">
            <v>6.3932916745431632</v>
          </cell>
          <cell r="G391">
            <v>5.7945118770633544</v>
          </cell>
          <cell r="H391">
            <v>5.4699853310323192</v>
          </cell>
          <cell r="I391">
            <v>6.4504119852826056</v>
          </cell>
          <cell r="J391">
            <v>5.6422052339660969</v>
          </cell>
          <cell r="K391">
            <v>6.3864195758945979</v>
          </cell>
          <cell r="L391">
            <v>5.7517937135299144</v>
          </cell>
          <cell r="M391">
            <v>5.8644394487577642</v>
          </cell>
          <cell r="N391">
            <v>5.752380466449714</v>
          </cell>
          <cell r="O391">
            <v>5.9778727307870723</v>
          </cell>
          <cell r="P391">
            <v>6.0376089043209875</v>
          </cell>
        </row>
        <row r="392">
          <cell r="A392">
            <v>12</v>
          </cell>
          <cell r="B392" t="str">
            <v>SoCal</v>
          </cell>
          <cell r="C392">
            <v>2013</v>
          </cell>
          <cell r="D392">
            <v>5.1405193441713442</v>
          </cell>
          <cell r="E392">
            <v>6.6115745495148621</v>
          </cell>
          <cell r="F392">
            <v>6.1947955278930387</v>
          </cell>
          <cell r="G392">
            <v>5.7917944478527605</v>
          </cell>
          <cell r="H392">
            <v>4.5143597198836671</v>
          </cell>
          <cell r="I392">
            <v>5.2070332518710867</v>
          </cell>
          <cell r="J392">
            <v>4.4594717170947336</v>
          </cell>
          <cell r="K392">
            <v>5.6807282020079102</v>
          </cell>
          <cell r="L392">
            <v>4.8878482049335874</v>
          </cell>
          <cell r="M392">
            <v>4.4483124678079076</v>
          </cell>
          <cell r="N392">
            <v>4.3590498866213157</v>
          </cell>
          <cell r="O392">
            <v>4.7101246378998196</v>
          </cell>
          <cell r="P392">
            <v>4.8211395166754496</v>
          </cell>
        </row>
        <row r="393">
          <cell r="A393">
            <v>12</v>
          </cell>
          <cell r="B393" t="str">
            <v>SoCal</v>
          </cell>
          <cell r="C393">
            <v>2014</v>
          </cell>
          <cell r="D393">
            <v>4.5381569594150966</v>
          </cell>
          <cell r="E393">
            <v>5.4797167455487941</v>
          </cell>
          <cell r="F393">
            <v>5.0222034487929221</v>
          </cell>
          <cell r="G393">
            <v>4.6710116106830259</v>
          </cell>
          <cell r="H393">
            <v>4.5932676347618333</v>
          </cell>
          <cell r="I393">
            <v>5.2462799940391918</v>
          </cell>
          <cell r="J393">
            <v>3.3629840434233027</v>
          </cell>
          <cell r="K393">
            <v>4.7444840468947103</v>
          </cell>
          <cell r="L393">
            <v>3.905277169727488</v>
          </cell>
          <cell r="M393">
            <v>3.8150938590008869</v>
          </cell>
          <cell r="N393">
            <v>4.6050834808259582</v>
          </cell>
          <cell r="O393">
            <v>4.2426628247589608</v>
          </cell>
          <cell r="P393">
            <v>4.7698186545240899</v>
          </cell>
        </row>
        <row r="394">
          <cell r="A394">
            <v>12</v>
          </cell>
          <cell r="B394" t="str">
            <v>SoCal</v>
          </cell>
          <cell r="C394">
            <v>2015</v>
          </cell>
          <cell r="D394">
            <v>5.2988264459463457</v>
          </cell>
          <cell r="E394">
            <v>5.3789395265318083</v>
          </cell>
          <cell r="F394">
            <v>5.164175733196811</v>
          </cell>
          <cell r="G394">
            <v>4.4978262627737218</v>
          </cell>
          <cell r="H394">
            <v>5.3887394376456879</v>
          </cell>
          <cell r="I394">
            <v>5.6899103002108022</v>
          </cell>
          <cell r="J394">
            <v>5.1465648603554586</v>
          </cell>
          <cell r="K394">
            <v>5.932306059509159</v>
          </cell>
          <cell r="L394">
            <v>5.221356184077445</v>
          </cell>
          <cell r="M394">
            <v>5.1019257245854366</v>
          </cell>
          <cell r="N394">
            <v>5.2760995323404565</v>
          </cell>
          <cell r="O394">
            <v>5.3180992030442269</v>
          </cell>
          <cell r="P394">
            <v>5.4699745270851245</v>
          </cell>
        </row>
        <row r="395">
          <cell r="A395">
            <v>12</v>
          </cell>
          <cell r="B395" t="str">
            <v>SoCal</v>
          </cell>
          <cell r="C395">
            <v>2016</v>
          </cell>
          <cell r="D395">
            <v>5.1765268489566667</v>
          </cell>
          <cell r="E395">
            <v>5.9747904326063637</v>
          </cell>
          <cell r="F395">
            <v>5.7344132224917939</v>
          </cell>
          <cell r="G395">
            <v>5.2352190415153457</v>
          </cell>
          <cell r="H395">
            <v>4.6185922322507285</v>
          </cell>
          <cell r="I395">
            <v>5.8564662860790024</v>
          </cell>
          <cell r="J395">
            <v>4.4837516772823776</v>
          </cell>
          <cell r="K395">
            <v>5.5252873075293127</v>
          </cell>
          <cell r="L395">
            <v>4.7535559134479843</v>
          </cell>
          <cell r="M395">
            <v>4.409910782865583</v>
          </cell>
          <cell r="N395">
            <v>5.0403832935560855</v>
          </cell>
          <cell r="O395">
            <v>4.9764217007565144</v>
          </cell>
          <cell r="P395">
            <v>5.509530297098916</v>
          </cell>
        </row>
        <row r="396">
          <cell r="A396">
            <v>12</v>
          </cell>
          <cell r="B396" t="str">
            <v>SoCal</v>
          </cell>
          <cell r="C396">
            <v>2017</v>
          </cell>
          <cell r="D396">
            <v>5.9046421680546954</v>
          </cell>
          <cell r="E396">
            <v>6.1496773475652295</v>
          </cell>
          <cell r="F396">
            <v>5.9631211695092228</v>
          </cell>
          <cell r="G396">
            <v>5.3776056620814225</v>
          </cell>
          <cell r="H396">
            <v>5.8082744297302922</v>
          </cell>
          <cell r="I396">
            <v>6.4178726719247265</v>
          </cell>
          <cell r="J396">
            <v>5.7459714009528406</v>
          </cell>
          <cell r="K396">
            <v>6.5746780197064707</v>
          </cell>
          <cell r="L396">
            <v>5.6022082788970637</v>
          </cell>
          <cell r="M396">
            <v>5.6825412406505187</v>
          </cell>
          <cell r="N396">
            <v>5.5657081900979248</v>
          </cell>
          <cell r="O396">
            <v>5.8367464529797699</v>
          </cell>
          <cell r="P396">
            <v>6.1313011525608676</v>
          </cell>
        </row>
        <row r="397">
          <cell r="A397">
            <v>12</v>
          </cell>
          <cell r="B397" t="str">
            <v>SoCal</v>
          </cell>
          <cell r="C397">
            <v>2018</v>
          </cell>
          <cell r="D397">
            <v>6.1700197396008258</v>
          </cell>
          <cell r="E397">
            <v>6.713250683999183</v>
          </cell>
          <cell r="F397">
            <v>6.5436674251171638</v>
          </cell>
          <cell r="G397">
            <v>5.9591170462247529</v>
          </cell>
          <cell r="H397">
            <v>5.6786792140151512</v>
          </cell>
          <cell r="I397">
            <v>6.6568854799513977</v>
          </cell>
          <cell r="J397">
            <v>5.9555361872684411</v>
          </cell>
          <cell r="K397">
            <v>6.5922195079322394</v>
          </cell>
          <cell r="L397">
            <v>5.8407763316785193</v>
          </cell>
          <cell r="M397">
            <v>5.7783852513891683</v>
          </cell>
          <cell r="N397">
            <v>5.9524573556921432</v>
          </cell>
          <cell r="O397">
            <v>6.0365462830855394</v>
          </cell>
          <cell r="P397">
            <v>6.3327161088562116</v>
          </cell>
        </row>
        <row r="398">
          <cell r="A398">
            <v>12</v>
          </cell>
          <cell r="B398" t="str">
            <v>SoCal</v>
          </cell>
          <cell r="C398">
            <v>2019</v>
          </cell>
          <cell r="D398">
            <v>6.4693513995655074</v>
          </cell>
          <cell r="E398">
            <v>6.8414731491932805</v>
          </cell>
          <cell r="F398">
            <v>6.6823497614630263</v>
          </cell>
          <cell r="G398">
            <v>6.2080929176034925</v>
          </cell>
          <cell r="H398">
            <v>6.4356089223256117</v>
          </cell>
          <cell r="I398">
            <v>6.8715843463944681</v>
          </cell>
          <cell r="J398">
            <v>6.3994559476866462</v>
          </cell>
          <cell r="K398">
            <v>6.8802650554207387</v>
          </cell>
          <cell r="L398">
            <v>6.353385476798219</v>
          </cell>
          <cell r="M398">
            <v>6.1837900006531248</v>
          </cell>
          <cell r="N398">
            <v>5.9676511276235171</v>
          </cell>
          <cell r="O398">
            <v>6.3156375983867816</v>
          </cell>
          <cell r="P398">
            <v>6.4929224912371808</v>
          </cell>
        </row>
        <row r="399">
          <cell r="A399">
            <v>12</v>
          </cell>
          <cell r="B399" t="str">
            <v>SoCal</v>
          </cell>
          <cell r="C399">
            <v>2020</v>
          </cell>
          <cell r="D399">
            <v>6.406005638465623</v>
          </cell>
          <cell r="E399">
            <v>6.9489500291507413</v>
          </cell>
          <cell r="F399">
            <v>6.8142538531161101</v>
          </cell>
          <cell r="G399">
            <v>6.2928712129032247</v>
          </cell>
          <cell r="H399">
            <v>6.4437219532608001</v>
          </cell>
          <cell r="I399">
            <v>6.9821206951940367</v>
          </cell>
          <cell r="J399">
            <v>6.0544201333675289</v>
          </cell>
          <cell r="K399">
            <v>6.7241462985475717</v>
          </cell>
          <cell r="L399">
            <v>5.9683572504948597</v>
          </cell>
          <cell r="M399">
            <v>6.1320242528515898</v>
          </cell>
          <cell r="N399">
            <v>5.9552545119236875</v>
          </cell>
          <cell r="O399">
            <v>6.1640801116892998</v>
          </cell>
          <cell r="P399">
            <v>6.3918673590880308</v>
          </cell>
        </row>
        <row r="400">
          <cell r="A400">
            <v>12</v>
          </cell>
          <cell r="B400" t="str">
            <v>SoCal</v>
          </cell>
          <cell r="C400">
            <v>2021</v>
          </cell>
          <cell r="D400">
            <v>6.68761303570869</v>
          </cell>
          <cell r="E400">
            <v>6.9088105991657187</v>
          </cell>
          <cell r="F400">
            <v>6.7065501387662421</v>
          </cell>
          <cell r="G400">
            <v>6.2666400012588905</v>
          </cell>
          <cell r="H400">
            <v>6.4346241158364217</v>
          </cell>
          <cell r="I400">
            <v>6.8056233575727179</v>
          </cell>
          <cell r="J400">
            <v>6.6891175039099151</v>
          </cell>
          <cell r="K400">
            <v>7.3185487358761465</v>
          </cell>
          <cell r="L400">
            <v>6.7737445115873411</v>
          </cell>
          <cell r="M400">
            <v>6.5600968106931923</v>
          </cell>
          <cell r="N400">
            <v>6.3513291165156973</v>
          </cell>
          <cell r="O400">
            <v>6.6630645926201097</v>
          </cell>
          <cell r="P400">
            <v>6.7732069447018848</v>
          </cell>
        </row>
        <row r="401">
          <cell r="A401">
            <v>12</v>
          </cell>
          <cell r="B401" t="str">
            <v>SoCal</v>
          </cell>
          <cell r="C401">
            <v>2022</v>
          </cell>
          <cell r="D401">
            <v>6.6930508927503825</v>
          </cell>
          <cell r="E401">
            <v>7.2511824392650155</v>
          </cell>
          <cell r="F401">
            <v>6.9870491292843511</v>
          </cell>
          <cell r="G401">
            <v>6.6090530152296729</v>
          </cell>
          <cell r="H401">
            <v>6.493585868366222</v>
          </cell>
          <cell r="I401">
            <v>7.1802636964100053</v>
          </cell>
          <cell r="J401">
            <v>6.5042835083007802</v>
          </cell>
          <cell r="K401">
            <v>7.2395810391034239</v>
          </cell>
          <cell r="L401">
            <v>6.7261139974472739</v>
          </cell>
          <cell r="M401">
            <v>6.2756215745739059</v>
          </cell>
          <cell r="N401">
            <v>6.0726658495248476</v>
          </cell>
          <cell r="O401">
            <v>6.4159579039565093</v>
          </cell>
          <cell r="P401">
            <v>6.5612526915425882</v>
          </cell>
        </row>
        <row r="402">
          <cell r="A402">
            <v>12</v>
          </cell>
          <cell r="B402" t="str">
            <v>SoCal</v>
          </cell>
          <cell r="C402">
            <v>2023</v>
          </cell>
          <cell r="D402">
            <v>7.1089955280968633</v>
          </cell>
          <cell r="E402">
            <v>7.145263438402309</v>
          </cell>
          <cell r="F402">
            <v>6.9246373574258619</v>
          </cell>
          <cell r="G402">
            <v>6.6165254553079311</v>
          </cell>
          <cell r="H402">
            <v>7.2334969448762401</v>
          </cell>
          <cell r="I402">
            <v>7.5157181015452537</v>
          </cell>
          <cell r="J402">
            <v>6.9876322119678473</v>
          </cell>
          <cell r="K402">
            <v>7.7076657971358964</v>
          </cell>
          <cell r="L402">
            <v>7.2203056810769146</v>
          </cell>
          <cell r="M402">
            <v>6.9523751804947329</v>
          </cell>
          <cell r="N402">
            <v>6.8556256761544825</v>
          </cell>
          <cell r="O402">
            <v>7.0428308326949143</v>
          </cell>
          <cell r="P402">
            <v>7.1058696600799811</v>
          </cell>
        </row>
        <row r="403">
          <cell r="A403">
            <v>12</v>
          </cell>
          <cell r="B403" t="str">
            <v>SoCal</v>
          </cell>
          <cell r="C403">
            <v>2024</v>
          </cell>
          <cell r="D403">
            <v>7.2137668803416828</v>
          </cell>
          <cell r="E403">
            <v>7.5935543752567636</v>
          </cell>
          <cell r="F403">
            <v>7.382013382921401</v>
          </cell>
          <cell r="G403">
            <v>7.0020258051318018</v>
          </cell>
          <cell r="H403">
            <v>6.9133173578302713</v>
          </cell>
          <cell r="I403">
            <v>7.4875959487776482</v>
          </cell>
          <cell r="J403">
            <v>6.994868684286959</v>
          </cell>
          <cell r="K403">
            <v>7.8056650086956516</v>
          </cell>
          <cell r="L403">
            <v>7.3581382181081869</v>
          </cell>
          <cell r="M403">
            <v>6.8397783442064553</v>
          </cell>
          <cell r="N403">
            <v>6.9696243028347542</v>
          </cell>
          <cell r="O403">
            <v>7.0650905301287938</v>
          </cell>
          <cell r="P403">
            <v>7.1535306059215058</v>
          </cell>
        </row>
        <row r="404">
          <cell r="A404">
            <v>12</v>
          </cell>
          <cell r="B404" t="str">
            <v>SoCal</v>
          </cell>
          <cell r="C404">
            <v>2025</v>
          </cell>
          <cell r="D404">
            <v>7.5334838527083869</v>
          </cell>
          <cell r="E404">
            <v>7.6959401626202473</v>
          </cell>
          <cell r="F404">
            <v>7.47327224</v>
          </cell>
          <cell r="G404">
            <v>7.217416941324057</v>
          </cell>
          <cell r="H404">
            <v>7.4682500711318491</v>
          </cell>
          <cell r="I404">
            <v>7.8595072746890802</v>
          </cell>
          <cell r="J404">
            <v>7.4116026013034855</v>
          </cell>
          <cell r="K404">
            <v>8.2029715117923185</v>
          </cell>
          <cell r="L404">
            <v>7.7955517581983402</v>
          </cell>
          <cell r="M404">
            <v>7.2356289174270589</v>
          </cell>
          <cell r="N404">
            <v>7.1754750140528394</v>
          </cell>
          <cell r="O404">
            <v>7.3949520251318299</v>
          </cell>
          <cell r="P404">
            <v>7.4712377148295355</v>
          </cell>
        </row>
        <row r="405">
          <cell r="A405">
            <v>12</v>
          </cell>
          <cell r="B405" t="str">
            <v>SoCal</v>
          </cell>
          <cell r="C405">
            <v>2026</v>
          </cell>
          <cell r="D405">
            <v>7.897703965185003</v>
          </cell>
          <cell r="E405">
            <v>7.9380224245810052</v>
          </cell>
          <cell r="F405">
            <v>7.5728029324859234</v>
          </cell>
          <cell r="G405">
            <v>7.5816846898470089</v>
          </cell>
          <cell r="H405">
            <v>7.9841229735731742</v>
          </cell>
          <cell r="I405">
            <v>8.4637075461244393</v>
          </cell>
          <cell r="J405">
            <v>7.723525644144642</v>
          </cell>
          <cell r="K405">
            <v>8.4395203994923573</v>
          </cell>
          <cell r="L405">
            <v>8.0862200825991177</v>
          </cell>
          <cell r="M405">
            <v>7.6271543715997137</v>
          </cell>
          <cell r="N405">
            <v>7.6718085056210583</v>
          </cell>
          <cell r="O405">
            <v>7.7956000656742557</v>
          </cell>
          <cell r="P405">
            <v>7.8882779464773352</v>
          </cell>
        </row>
        <row r="406">
          <cell r="A406">
            <v>12</v>
          </cell>
          <cell r="B406" t="str">
            <v>SoCal</v>
          </cell>
          <cell r="C406">
            <v>2027</v>
          </cell>
          <cell r="D406">
            <v>7.6531688680872527</v>
          </cell>
          <cell r="E406">
            <v>7.9584712720732504</v>
          </cell>
          <cell r="F406">
            <v>7.6857911726313501</v>
          </cell>
          <cell r="G406">
            <v>7.5168195668693008</v>
          </cell>
          <cell r="H406">
            <v>7.4853396219261183</v>
          </cell>
          <cell r="I406">
            <v>7.7933750378378379</v>
          </cell>
          <cell r="J406">
            <v>7.5117750310156959</v>
          </cell>
          <cell r="K406">
            <v>8.0953205792108527</v>
          </cell>
          <cell r="L406">
            <v>7.6441833037872691</v>
          </cell>
          <cell r="M406">
            <v>7.4242352651048087</v>
          </cell>
          <cell r="N406">
            <v>7.4494123053876198</v>
          </cell>
          <cell r="O406">
            <v>7.5777553419830213</v>
          </cell>
          <cell r="P406">
            <v>7.6955479192199068</v>
          </cell>
        </row>
        <row r="407">
          <cell r="A407">
            <v>12</v>
          </cell>
          <cell r="B407" t="str">
            <v>SoCal</v>
          </cell>
          <cell r="C407">
            <v>2028</v>
          </cell>
          <cell r="D407">
            <v>7.9772388665837068</v>
          </cell>
          <cell r="E407">
            <v>7.8519477400829523</v>
          </cell>
          <cell r="F407">
            <v>7.5509215589515009</v>
          </cell>
          <cell r="G407">
            <v>7.8595051098755615</v>
          </cell>
          <cell r="H407">
            <v>8.0035647378989641</v>
          </cell>
          <cell r="I407">
            <v>8.6061568317249364</v>
          </cell>
          <cell r="J407">
            <v>7.9375456478265454</v>
          </cell>
          <cell r="K407">
            <v>8.4463478546294848</v>
          </cell>
          <cell r="L407">
            <v>8.0497568448637313</v>
          </cell>
          <cell r="M407">
            <v>7.7699725665568291</v>
          </cell>
          <cell r="N407">
            <v>7.695118738908028</v>
          </cell>
          <cell r="O407">
            <v>7.9062025993644838</v>
          </cell>
          <cell r="P407">
            <v>8.0498261683214647</v>
          </cell>
        </row>
        <row r="408">
          <cell r="A408">
            <v>12</v>
          </cell>
          <cell r="B408" t="str">
            <v>SoCal</v>
          </cell>
          <cell r="C408">
            <v>2029</v>
          </cell>
          <cell r="D408">
            <v>8.4333057862237517</v>
          </cell>
          <cell r="E408">
            <v>8.1642710120869424</v>
          </cell>
          <cell r="F408">
            <v>7.7768549878345494</v>
          </cell>
          <cell r="G408">
            <v>7.7739838146406983</v>
          </cell>
          <cell r="H408">
            <v>8.8863833066969118</v>
          </cell>
          <cell r="I408">
            <v>8.9101734681277982</v>
          </cell>
          <cell r="J408">
            <v>8.3463401704574611</v>
          </cell>
          <cell r="K408">
            <v>8.7792010759850392</v>
          </cell>
          <cell r="L408">
            <v>8.3953784680676993</v>
          </cell>
          <cell r="M408">
            <v>8.4436637699647914</v>
          </cell>
          <cell r="N408">
            <v>8.5197699139379743</v>
          </cell>
          <cell r="O408">
            <v>8.5276211058596321</v>
          </cell>
          <cell r="P408">
            <v>8.6760283410255106</v>
          </cell>
        </row>
        <row r="409">
          <cell r="A409">
            <v>12</v>
          </cell>
          <cell r="B409" t="str">
            <v>SoCal</v>
          </cell>
          <cell r="C409">
            <v>2030</v>
          </cell>
          <cell r="D409">
            <v>8.8675124574817996</v>
          </cell>
          <cell r="E409">
            <v>8.1225697656764009</v>
          </cell>
          <cell r="F409">
            <v>8.6150397777777794</v>
          </cell>
          <cell r="G409">
            <v>8.3681707071216174</v>
          </cell>
          <cell r="H409">
            <v>9.0050428880394335</v>
          </cell>
          <cell r="I409">
            <v>9.2598637102845966</v>
          </cell>
          <cell r="J409">
            <v>8.8874424313764777</v>
          </cell>
          <cell r="K409">
            <v>9.3034767258185447</v>
          </cell>
          <cell r="L409">
            <v>8.9247311583358293</v>
          </cell>
          <cell r="M409">
            <v>8.7608187036391705</v>
          </cell>
          <cell r="N409">
            <v>9.0180263463831469</v>
          </cell>
          <cell r="O409">
            <v>8.9884667063314989</v>
          </cell>
          <cell r="P409">
            <v>9.15650056899708</v>
          </cell>
        </row>
        <row r="410">
          <cell r="A410">
            <v>13</v>
          </cell>
          <cell r="B410" t="str">
            <v>NoCal</v>
          </cell>
          <cell r="C410">
            <v>1997</v>
          </cell>
          <cell r="D410">
            <v>2.4241778886638623</v>
          </cell>
          <cell r="E410">
            <v>3.7211357861009833</v>
          </cell>
          <cell r="F410">
            <v>1.9955922865013773</v>
          </cell>
          <cell r="G410">
            <v>1.5870570107858244</v>
          </cell>
          <cell r="H410">
            <v>1.7738212990438511</v>
          </cell>
          <cell r="I410">
            <v>1.8551042810098792</v>
          </cell>
          <cell r="J410">
            <v>1.6558833205395327</v>
          </cell>
          <cell r="K410">
            <v>1.5972830850131463</v>
          </cell>
          <cell r="L410">
            <v>1.8408668052971435</v>
          </cell>
          <cell r="M410">
            <v>3.3752322658214013</v>
          </cell>
          <cell r="N410">
            <v>3.4701451806571333</v>
          </cell>
          <cell r="O410">
            <v>3.379851722634104</v>
          </cell>
          <cell r="P410">
            <v>2.8381616205619689</v>
          </cell>
        </row>
        <row r="411">
          <cell r="A411">
            <v>13</v>
          </cell>
          <cell r="B411" t="str">
            <v>NoCal</v>
          </cell>
          <cell r="C411">
            <v>1998</v>
          </cell>
          <cell r="D411">
            <v>2.6220959237096229</v>
          </cell>
          <cell r="E411">
            <v>2.6362746164726363</v>
          </cell>
          <cell r="F411">
            <v>2.7002935101641481</v>
          </cell>
          <cell r="G411">
            <v>2.7655876602215943</v>
          </cell>
          <cell r="H411">
            <v>2.8701693443334784</v>
          </cell>
          <cell r="I411">
            <v>2.4430462139292688</v>
          </cell>
          <cell r="J411">
            <v>2.2481040086673891</v>
          </cell>
          <cell r="K411">
            <v>2.6263391407856291</v>
          </cell>
          <cell r="L411">
            <v>2.5913118651393994</v>
          </cell>
          <cell r="M411">
            <v>2.487315124689625</v>
          </cell>
          <cell r="N411">
            <v>2.5725380217883722</v>
          </cell>
          <cell r="O411">
            <v>2.7820277987285849</v>
          </cell>
          <cell r="P411">
            <v>2.7421437795953509</v>
          </cell>
        </row>
        <row r="412">
          <cell r="A412">
            <v>13</v>
          </cell>
          <cell r="B412" t="str">
            <v>NoCal</v>
          </cell>
          <cell r="C412">
            <v>1999</v>
          </cell>
          <cell r="D412">
            <v>2.6163634000339249</v>
          </cell>
          <cell r="E412">
            <v>2.2117141321869962</v>
          </cell>
          <cell r="F412">
            <v>2.0802919708029197</v>
          </cell>
          <cell r="G412">
            <v>2.0761394101876673</v>
          </cell>
          <cell r="H412">
            <v>2.4405399614313263</v>
          </cell>
          <cell r="I412">
            <v>2.580541581932998</v>
          </cell>
          <cell r="J412">
            <v>2.6282599401453615</v>
          </cell>
          <cell r="K412">
            <v>2.6443898793637235</v>
          </cell>
          <cell r="L412">
            <v>2.9259970142887615</v>
          </cell>
          <cell r="M412">
            <v>2.9689163295720675</v>
          </cell>
          <cell r="N412">
            <v>3.3542353066213204</v>
          </cell>
          <cell r="O412">
            <v>2.8303088188475005</v>
          </cell>
          <cell r="P412">
            <v>2.6550264550264551</v>
          </cell>
        </row>
        <row r="413">
          <cell r="A413">
            <v>13</v>
          </cell>
          <cell r="B413" t="str">
            <v>NoCal</v>
          </cell>
          <cell r="C413">
            <v>2000</v>
          </cell>
          <cell r="D413">
            <v>6.1609793779605475</v>
          </cell>
          <cell r="E413">
            <v>2.6158066898807641</v>
          </cell>
          <cell r="F413">
            <v>2.840155740292539</v>
          </cell>
          <cell r="G413">
            <v>3.1169922285234191</v>
          </cell>
          <cell r="H413">
            <v>3.2334136882926319</v>
          </cell>
          <cell r="I413">
            <v>3.8526734330856964</v>
          </cell>
          <cell r="J413">
            <v>4.9023294682962488</v>
          </cell>
          <cell r="K413">
            <v>4.5843329508709703</v>
          </cell>
          <cell r="L413">
            <v>5.0822745261403872</v>
          </cell>
          <cell r="M413">
            <v>6.1831981700977332</v>
          </cell>
          <cell r="N413">
            <v>5.8066860465116283</v>
          </cell>
          <cell r="O413">
            <v>10.006219550119209</v>
          </cell>
          <cell r="P413">
            <v>21.707670043415341</v>
          </cell>
        </row>
        <row r="414">
          <cell r="A414">
            <v>13</v>
          </cell>
          <cell r="B414" t="str">
            <v>NoCal</v>
          </cell>
          <cell r="C414">
            <v>2001</v>
          </cell>
          <cell r="D414">
            <v>5.9597220619640225</v>
          </cell>
          <cell r="E414">
            <v>11.082447631823342</v>
          </cell>
          <cell r="F414">
            <v>11.701689328388957</v>
          </cell>
          <cell r="G414">
            <v>9.3037844508432741</v>
          </cell>
          <cell r="H414">
            <v>12.06241658967252</v>
          </cell>
          <cell r="I414">
            <v>6.668716056973051</v>
          </cell>
          <cell r="J414">
            <v>4.0542199488491049</v>
          </cell>
          <cell r="K414">
            <v>3.5774101307189543</v>
          </cell>
          <cell r="L414">
            <v>3.4264451014374555</v>
          </cell>
          <cell r="M414">
            <v>2.1809485039690615</v>
          </cell>
          <cell r="N414">
            <v>2.3923201950426654</v>
          </cell>
          <cell r="O414">
            <v>2.3245436105476673</v>
          </cell>
          <cell r="P414">
            <v>2.7417231953022174</v>
          </cell>
        </row>
        <row r="415">
          <cell r="A415">
            <v>13</v>
          </cell>
          <cell r="B415" t="str">
            <v>NoCal</v>
          </cell>
          <cell r="C415">
            <v>2002</v>
          </cell>
          <cell r="D415">
            <v>3.0981912511300638</v>
          </cell>
          <cell r="E415">
            <v>2.2582600788117611</v>
          </cell>
          <cell r="F415">
            <v>2.3301068763863682</v>
          </cell>
          <cell r="G415">
            <v>3.1122962366673375</v>
          </cell>
          <cell r="H415">
            <v>3.132844663118787</v>
          </cell>
          <cell r="I415">
            <v>2.9962922136486623</v>
          </cell>
          <cell r="J415">
            <v>2.698</v>
          </cell>
          <cell r="K415">
            <v>2.6723879852310146</v>
          </cell>
          <cell r="L415">
            <v>2.7945423762573451</v>
          </cell>
          <cell r="M415">
            <v>3.2776783939574639</v>
          </cell>
          <cell r="N415">
            <v>3.6675592581572944</v>
          </cell>
          <cell r="O415">
            <v>3.7410926365795723</v>
          </cell>
          <cell r="P415">
            <v>4.4972342947451605</v>
          </cell>
        </row>
        <row r="416">
          <cell r="A416">
            <v>13</v>
          </cell>
          <cell r="B416" t="str">
            <v>NoCal</v>
          </cell>
          <cell r="C416">
            <v>2003</v>
          </cell>
          <cell r="D416">
            <v>5.0745698035474787</v>
          </cell>
          <cell r="E416">
            <v>4.4879250862493842</v>
          </cell>
          <cell r="F416">
            <v>5.7416879795396421</v>
          </cell>
          <cell r="G416">
            <v>6.0734269166584873</v>
          </cell>
          <cell r="H416">
            <v>5.0911050156739819</v>
          </cell>
          <cell r="I416">
            <v>5.3113696353504745</v>
          </cell>
          <cell r="J416">
            <v>5.0855830439024396</v>
          </cell>
          <cell r="K416">
            <v>5.6137036023756215</v>
          </cell>
          <cell r="L416">
            <v>4.6807895841430245</v>
          </cell>
          <cell r="M416">
            <v>4.4215224064378518</v>
          </cell>
          <cell r="N416">
            <v>4.557702157925295</v>
          </cell>
          <cell r="O416">
            <v>4.8954532348397066</v>
          </cell>
          <cell r="P416">
            <v>4.9345689794738359</v>
          </cell>
        </row>
        <row r="417">
          <cell r="A417">
            <v>13</v>
          </cell>
          <cell r="B417" t="str">
            <v>NoCal</v>
          </cell>
          <cell r="C417">
            <v>2004</v>
          </cell>
          <cell r="D417">
            <v>4.521500908308985</v>
          </cell>
          <cell r="E417">
            <v>5.5030904125396667</v>
          </cell>
          <cell r="F417">
            <v>5.3359145969289825</v>
          </cell>
          <cell r="G417">
            <v>4.6603141352231372</v>
          </cell>
          <cell r="H417">
            <v>4.1467869540284816</v>
          </cell>
          <cell r="I417">
            <v>4.8060972532188844</v>
          </cell>
          <cell r="J417">
            <v>4.2955068246716168</v>
          </cell>
          <cell r="K417">
            <v>4.7406078647416416</v>
          </cell>
          <cell r="L417">
            <v>4.1125315764527448</v>
          </cell>
          <cell r="M417">
            <v>3.9451115883076344</v>
          </cell>
          <cell r="N417">
            <v>3.9884543660908149</v>
          </cell>
          <cell r="O417">
            <v>4.3130715873763537</v>
          </cell>
          <cell r="P417">
            <v>4.410523740127867</v>
          </cell>
        </row>
        <row r="418">
          <cell r="A418">
            <v>13</v>
          </cell>
          <cell r="B418" t="str">
            <v>NoCal</v>
          </cell>
          <cell r="C418">
            <v>2005</v>
          </cell>
          <cell r="D418">
            <v>5.0181611472357179</v>
          </cell>
          <cell r="E418">
            <v>4.9947174688057032</v>
          </cell>
          <cell r="F418">
            <v>4.7907938389513109</v>
          </cell>
          <cell r="G418">
            <v>4.380160403625152</v>
          </cell>
          <cell r="H418">
            <v>5.286611413651622</v>
          </cell>
          <cell r="I418">
            <v>5.5588868521447843</v>
          </cell>
          <cell r="J418">
            <v>5.0348357600520011</v>
          </cell>
          <cell r="K418">
            <v>5.3134064590862762</v>
          </cell>
          <cell r="L418">
            <v>4.6760248034772962</v>
          </cell>
          <cell r="M418">
            <v>4.963155057216686</v>
          </cell>
          <cell r="N418">
            <v>4.8761291858537481</v>
          </cell>
          <cell r="O418">
            <v>5.1468398217075633</v>
          </cell>
          <cell r="P418">
            <v>5.1963727022564665</v>
          </cell>
        </row>
        <row r="419">
          <cell r="A419">
            <v>13</v>
          </cell>
          <cell r="B419" t="str">
            <v>NoCal</v>
          </cell>
          <cell r="C419">
            <v>2006</v>
          </cell>
          <cell r="D419">
            <v>5.6497493919458215</v>
          </cell>
          <cell r="E419">
            <v>5.7610665995423345</v>
          </cell>
          <cell r="F419">
            <v>5.6500290125148442</v>
          </cell>
          <cell r="G419">
            <v>5.1425277301731995</v>
          </cell>
          <cell r="H419">
            <v>5.2268187482943693</v>
          </cell>
          <cell r="I419">
            <v>6.0163432007988389</v>
          </cell>
          <cell r="J419">
            <v>5.6109559068671873</v>
          </cell>
          <cell r="K419">
            <v>5.811804176837537</v>
          </cell>
          <cell r="L419">
            <v>5.3399749368459037</v>
          </cell>
          <cell r="M419">
            <v>5.7621825245340776</v>
          </cell>
          <cell r="N419">
            <v>5.6364355198131006</v>
          </cell>
          <cell r="O419">
            <v>5.8992143113342905</v>
          </cell>
          <cell r="P419">
            <v>5.9396400357941834</v>
          </cell>
        </row>
        <row r="420">
          <cell r="A420">
            <v>13</v>
          </cell>
          <cell r="B420" t="str">
            <v>NoCal</v>
          </cell>
          <cell r="C420">
            <v>2007</v>
          </cell>
          <cell r="D420">
            <v>5.7325002016553759</v>
          </cell>
          <cell r="E420">
            <v>6.4291122164672272</v>
          </cell>
          <cell r="F420">
            <v>6.3261929685411271</v>
          </cell>
          <cell r="G420">
            <v>5.7280968249733188</v>
          </cell>
          <cell r="H420">
            <v>5.3301914802981898</v>
          </cell>
          <cell r="I420">
            <v>5.9319950487156774</v>
          </cell>
          <cell r="J420">
            <v>5.5766371751811921</v>
          </cell>
          <cell r="K420">
            <v>5.9321945488224399</v>
          </cell>
          <cell r="L420">
            <v>5.5958123668691124</v>
          </cell>
          <cell r="M420">
            <v>5.6609529427266336</v>
          </cell>
          <cell r="N420">
            <v>4.9082318636044882</v>
          </cell>
          <cell r="O420">
            <v>5.6463953284926953</v>
          </cell>
          <cell r="P420">
            <v>5.7241896551724141</v>
          </cell>
        </row>
        <row r="421">
          <cell r="A421">
            <v>13</v>
          </cell>
          <cell r="B421" t="str">
            <v>NoCal</v>
          </cell>
          <cell r="C421">
            <v>2008</v>
          </cell>
          <cell r="D421">
            <v>5.4261491661004371</v>
          </cell>
          <cell r="E421">
            <v>6.1145703868269736</v>
          </cell>
          <cell r="F421">
            <v>6.0085538214068341</v>
          </cell>
          <cell r="G421">
            <v>5.4357613222280055</v>
          </cell>
          <cell r="H421">
            <v>5.2304540826045542</v>
          </cell>
          <cell r="I421">
            <v>5.837449857426769</v>
          </cell>
          <cell r="J421">
            <v>4.899229110976977</v>
          </cell>
          <cell r="K421">
            <v>5.3436421220204808</v>
          </cell>
          <cell r="L421">
            <v>5.1177096607986261</v>
          </cell>
          <cell r="M421">
            <v>5.2038179878310054</v>
          </cell>
          <cell r="N421">
            <v>5.1055733601299922</v>
          </cell>
          <cell r="O421">
            <v>5.3865227788683114</v>
          </cell>
          <cell r="P421">
            <v>5.4305055020867048</v>
          </cell>
        </row>
        <row r="422">
          <cell r="A422">
            <v>13</v>
          </cell>
          <cell r="B422" t="str">
            <v>NoCal</v>
          </cell>
          <cell r="C422">
            <v>2009</v>
          </cell>
          <cell r="D422">
            <v>5.062431491307068</v>
          </cell>
          <cell r="E422">
            <v>5.8350653463663402</v>
          </cell>
          <cell r="F422">
            <v>5.5810727480916027</v>
          </cell>
          <cell r="G422">
            <v>5.1424122746127141</v>
          </cell>
          <cell r="H422">
            <v>4.5841031508700798</v>
          </cell>
          <cell r="I422">
            <v>4.6724968049232851</v>
          </cell>
          <cell r="J422">
            <v>4.777115672583494</v>
          </cell>
          <cell r="K422">
            <v>5.3168366887750818</v>
          </cell>
          <cell r="L422">
            <v>4.9894734981147879</v>
          </cell>
          <cell r="M422">
            <v>4.7835180252487248</v>
          </cell>
          <cell r="N422">
            <v>4.7620240216937848</v>
          </cell>
          <cell r="O422">
            <v>5.130837560366361</v>
          </cell>
          <cell r="P422">
            <v>5.1742221040385568</v>
          </cell>
        </row>
        <row r="423">
          <cell r="A423">
            <v>13</v>
          </cell>
          <cell r="B423" t="str">
            <v>NoCal</v>
          </cell>
          <cell r="C423">
            <v>2010</v>
          </cell>
          <cell r="D423">
            <v>5.7467508353803298</v>
          </cell>
          <cell r="E423">
            <v>5.6864375538971812</v>
          </cell>
          <cell r="F423">
            <v>5.5412890516385307</v>
          </cell>
          <cell r="G423">
            <v>5.0877253695598315</v>
          </cell>
          <cell r="H423">
            <v>5.9437738668205045</v>
          </cell>
          <cell r="I423">
            <v>6.2848480796118107</v>
          </cell>
          <cell r="J423">
            <v>5.4459704530531852</v>
          </cell>
          <cell r="K423">
            <v>5.9399903186174123</v>
          </cell>
          <cell r="L423">
            <v>5.8308974008990599</v>
          </cell>
          <cell r="M423">
            <v>5.829844277673546</v>
          </cell>
          <cell r="N423">
            <v>5.4443164685770107</v>
          </cell>
          <cell r="O423">
            <v>5.9461586921202274</v>
          </cell>
          <cell r="P423">
            <v>5.9797584920956623</v>
          </cell>
        </row>
        <row r="424">
          <cell r="A424">
            <v>13</v>
          </cell>
          <cell r="B424" t="str">
            <v>NoCal</v>
          </cell>
          <cell r="C424">
            <v>2011</v>
          </cell>
          <cell r="D424">
            <v>5.8760343091529057</v>
          </cell>
          <cell r="E424">
            <v>6.4789848394142879</v>
          </cell>
          <cell r="F424">
            <v>6.3658134103019535</v>
          </cell>
          <cell r="G424">
            <v>5.8868962536255234</v>
          </cell>
          <cell r="H424">
            <v>6.0178397845139502</v>
          </cell>
          <cell r="I424">
            <v>5.8921208697745326</v>
          </cell>
          <cell r="J424">
            <v>5.28839112819281</v>
          </cell>
          <cell r="K424">
            <v>5.8357733578392192</v>
          </cell>
          <cell r="L424">
            <v>5.5601569890758311</v>
          </cell>
          <cell r="M424">
            <v>5.8753050294445339</v>
          </cell>
          <cell r="N424">
            <v>5.4911604399968228</v>
          </cell>
          <cell r="O424">
            <v>5.8757738151846564</v>
          </cell>
          <cell r="P424">
            <v>5.9441957924707376</v>
          </cell>
        </row>
        <row r="425">
          <cell r="A425">
            <v>13</v>
          </cell>
          <cell r="B425" t="str">
            <v>NoCal</v>
          </cell>
          <cell r="C425">
            <v>2012</v>
          </cell>
          <cell r="D425">
            <v>5.9233186323223874</v>
          </cell>
          <cell r="E425">
            <v>6.4274825887924232</v>
          </cell>
          <cell r="F425">
            <v>6.3811468100189028</v>
          </cell>
          <cell r="G425">
            <v>5.7660670492061001</v>
          </cell>
          <cell r="H425">
            <v>5.436876004079072</v>
          </cell>
          <cell r="I425">
            <v>6.1595426647878497</v>
          </cell>
          <cell r="J425">
            <v>5.6016954769158662</v>
          </cell>
          <cell r="K425">
            <v>6.0848053091135892</v>
          </cell>
          <cell r="L425">
            <v>5.684191480588189</v>
          </cell>
          <cell r="M425">
            <v>5.8527284782608691</v>
          </cell>
          <cell r="N425">
            <v>5.6786488764915539</v>
          </cell>
          <cell r="O425">
            <v>5.9778727307870723</v>
          </cell>
          <cell r="P425">
            <v>6.0287661188271597</v>
          </cell>
        </row>
        <row r="426">
          <cell r="A426">
            <v>13</v>
          </cell>
          <cell r="B426" t="str">
            <v>NoCal</v>
          </cell>
          <cell r="C426">
            <v>2013</v>
          </cell>
          <cell r="D426">
            <v>4.9476617749068375</v>
          </cell>
          <cell r="E426">
            <v>6.3869983212690595</v>
          </cell>
          <cell r="F426">
            <v>6.1679801444598121</v>
          </cell>
          <cell r="G426">
            <v>5.7340428604294482</v>
          </cell>
          <cell r="H426">
            <v>4.4160293892545539</v>
          </cell>
          <cell r="I426">
            <v>4.5468453872002454</v>
          </cell>
          <cell r="J426">
            <v>4.382867929273683</v>
          </cell>
          <cell r="K426">
            <v>4.9406305673866751</v>
          </cell>
          <cell r="L426">
            <v>4.642424045540797</v>
          </cell>
          <cell r="M426">
            <v>4.4289529692470833</v>
          </cell>
          <cell r="N426">
            <v>4.2073276946334097</v>
          </cell>
          <cell r="O426">
            <v>4.7095279873264939</v>
          </cell>
          <cell r="P426">
            <v>4.8083140028607989</v>
          </cell>
        </row>
        <row r="427">
          <cell r="A427">
            <v>13</v>
          </cell>
          <cell r="B427" t="str">
            <v>NoCal</v>
          </cell>
          <cell r="C427">
            <v>2014</v>
          </cell>
          <cell r="D427">
            <v>4.3712893731249576</v>
          </cell>
          <cell r="E427">
            <v>5.2466500713695439</v>
          </cell>
          <cell r="F427">
            <v>4.9838539736092367</v>
          </cell>
          <cell r="G427">
            <v>4.5915315179172591</v>
          </cell>
          <cell r="H427">
            <v>4.4595455502463794</v>
          </cell>
          <cell r="I427">
            <v>4.9623934803665888</v>
          </cell>
          <cell r="J427">
            <v>3.3340532976429476</v>
          </cell>
          <cell r="K427">
            <v>4.349572449358166</v>
          </cell>
          <cell r="L427">
            <v>3.1596939647511846</v>
          </cell>
          <cell r="M427">
            <v>3.7986629396984926</v>
          </cell>
          <cell r="N427">
            <v>4.5745467994100286</v>
          </cell>
          <cell r="O427">
            <v>4.2315926032236693</v>
          </cell>
          <cell r="P427">
            <v>4.7633758299059927</v>
          </cell>
        </row>
        <row r="428">
          <cell r="A428">
            <v>13</v>
          </cell>
          <cell r="B428" t="str">
            <v>NoCal</v>
          </cell>
          <cell r="C428">
            <v>2015</v>
          </cell>
          <cell r="D428">
            <v>5.1686351701842375</v>
          </cell>
          <cell r="E428">
            <v>5.3140845499853411</v>
          </cell>
          <cell r="F428">
            <v>5.1427487676442629</v>
          </cell>
          <cell r="G428">
            <v>4.4770571313868608</v>
          </cell>
          <cell r="H428">
            <v>5.3317373106060604</v>
          </cell>
          <cell r="I428">
            <v>5.4744041578832592</v>
          </cell>
          <cell r="J428">
            <v>5.0596778962640547</v>
          </cell>
          <cell r="K428">
            <v>5.4054053138347937</v>
          </cell>
          <cell r="L428">
            <v>4.7672164788325384</v>
          </cell>
          <cell r="M428">
            <v>5.0840183994232158</v>
          </cell>
          <cell r="N428">
            <v>5.1845873372185052</v>
          </cell>
          <cell r="O428">
            <v>5.3100700387708208</v>
          </cell>
          <cell r="P428">
            <v>5.4726146603611348</v>
          </cell>
        </row>
        <row r="429">
          <cell r="A429">
            <v>13</v>
          </cell>
          <cell r="B429" t="str">
            <v>NoCal</v>
          </cell>
          <cell r="C429">
            <v>2016</v>
          </cell>
          <cell r="D429">
            <v>5.1402402052291123</v>
          </cell>
          <cell r="E429">
            <v>5.9558433750446911</v>
          </cell>
          <cell r="F429">
            <v>5.7184983516483516</v>
          </cell>
          <cell r="G429">
            <v>5.2213222317168695</v>
          </cell>
          <cell r="H429">
            <v>4.6062351289887005</v>
          </cell>
          <cell r="I429">
            <v>5.7524793418906466</v>
          </cell>
          <cell r="J429">
            <v>4.4651134607218683</v>
          </cell>
          <cell r="K429">
            <v>5.3995492301172483</v>
          </cell>
          <cell r="L429">
            <v>4.6741348815900761</v>
          </cell>
          <cell r="M429">
            <v>4.4016801294225223</v>
          </cell>
          <cell r="N429">
            <v>5.0203139196967568</v>
          </cell>
          <cell r="O429">
            <v>4.9599776688147941</v>
          </cell>
          <cell r="P429">
            <v>5.5077347430968189</v>
          </cell>
        </row>
        <row r="430">
          <cell r="A430">
            <v>13</v>
          </cell>
          <cell r="B430" t="str">
            <v>NoCal</v>
          </cell>
          <cell r="C430">
            <v>2017</v>
          </cell>
          <cell r="D430">
            <v>5.8600361721538041</v>
          </cell>
          <cell r="E430">
            <v>6.1232269150272085</v>
          </cell>
          <cell r="F430">
            <v>5.9754053115210581</v>
          </cell>
          <cell r="G430">
            <v>5.3657146241489508</v>
          </cell>
          <cell r="H430">
            <v>5.7846902516813428</v>
          </cell>
          <cell r="I430">
            <v>6.2614608551266082</v>
          </cell>
          <cell r="J430">
            <v>5.7130786508320108</v>
          </cell>
          <cell r="K430">
            <v>6.3769334183146151</v>
          </cell>
          <cell r="L430">
            <v>5.5328128171628963</v>
          </cell>
          <cell r="M430">
            <v>5.6699607561929595</v>
          </cell>
          <cell r="N430">
            <v>5.5295233239745265</v>
          </cell>
          <cell r="O430">
            <v>5.8247058433570258</v>
          </cell>
          <cell r="P430">
            <v>6.1629212985064452</v>
          </cell>
        </row>
        <row r="431">
          <cell r="A431">
            <v>13</v>
          </cell>
          <cell r="B431" t="str">
            <v>NoCal</v>
          </cell>
          <cell r="C431">
            <v>2018</v>
          </cell>
          <cell r="D431">
            <v>6.1090380471190064</v>
          </cell>
          <cell r="E431">
            <v>6.6597211937657388</v>
          </cell>
          <cell r="F431">
            <v>6.5257433607281135</v>
          </cell>
          <cell r="G431">
            <v>5.9468774230717099</v>
          </cell>
          <cell r="H431">
            <v>5.6555480722402596</v>
          </cell>
          <cell r="I431">
            <v>6.510625867422708</v>
          </cell>
          <cell r="J431">
            <v>5.9058104344897284</v>
          </cell>
          <cell r="K431">
            <v>6.3244297929550957</v>
          </cell>
          <cell r="L431">
            <v>5.7301049107741848</v>
          </cell>
          <cell r="M431">
            <v>5.7621403159938414</v>
          </cell>
          <cell r="N431">
            <v>5.910444621859968</v>
          </cell>
          <cell r="O431">
            <v>6.0365462830855394</v>
          </cell>
          <cell r="P431">
            <v>6.3404642890411882</v>
          </cell>
        </row>
        <row r="432">
          <cell r="A432">
            <v>13</v>
          </cell>
          <cell r="B432" t="str">
            <v>NoCal</v>
          </cell>
          <cell r="C432">
            <v>2019</v>
          </cell>
          <cell r="D432">
            <v>6.3963657520155097</v>
          </cell>
          <cell r="E432">
            <v>6.7813625124493724</v>
          </cell>
          <cell r="F432">
            <v>6.6652617877020939</v>
          </cell>
          <cell r="G432">
            <v>6.1928352400476134</v>
          </cell>
          <cell r="H432">
            <v>6.4008480300930515</v>
          </cell>
          <cell r="I432">
            <v>6.7071207770826478</v>
          </cell>
          <cell r="J432">
            <v>6.3389576104100946</v>
          </cell>
          <cell r="K432">
            <v>6.5784081393060934</v>
          </cell>
          <cell r="L432">
            <v>6.195367884023824</v>
          </cell>
          <cell r="M432">
            <v>6.1645531252041028</v>
          </cell>
          <cell r="N432">
            <v>5.9115483248598615</v>
          </cell>
          <cell r="O432">
            <v>6.3120632082222068</v>
          </cell>
          <cell r="P432">
            <v>6.5080623847851493</v>
          </cell>
        </row>
        <row r="433">
          <cell r="A433">
            <v>13</v>
          </cell>
          <cell r="B433" t="str">
            <v>NoCal</v>
          </cell>
          <cell r="C433">
            <v>2020</v>
          </cell>
          <cell r="D433">
            <v>6.3116926582757387</v>
          </cell>
          <cell r="E433">
            <v>6.9036333225367628</v>
          </cell>
          <cell r="F433">
            <v>6.8058718903542799</v>
          </cell>
          <cell r="G433">
            <v>6.2791900193548384</v>
          </cell>
          <cell r="H433">
            <v>6.4156672889976178</v>
          </cell>
          <cell r="I433">
            <v>6.6930441852994083</v>
          </cell>
          <cell r="J433">
            <v>5.9904487112080016</v>
          </cell>
          <cell r="K433">
            <v>6.2972224518523259</v>
          </cell>
          <cell r="L433">
            <v>5.7577580103441663</v>
          </cell>
          <cell r="M433">
            <v>6.1103068629325179</v>
          </cell>
          <cell r="N433">
            <v>5.9071156375198735</v>
          </cell>
          <cell r="O433">
            <v>6.1640801116892998</v>
          </cell>
          <cell r="P433">
            <v>6.4159734072197594</v>
          </cell>
        </row>
        <row r="434">
          <cell r="A434">
            <v>13</v>
          </cell>
          <cell r="B434" t="str">
            <v>NoCal</v>
          </cell>
          <cell r="C434">
            <v>2021</v>
          </cell>
          <cell r="D434">
            <v>6.589909823184751</v>
          </cell>
          <cell r="E434">
            <v>6.8183191505498666</v>
          </cell>
          <cell r="F434">
            <v>6.6921239308691813</v>
          </cell>
          <cell r="G434">
            <v>6.252752697173789</v>
          </cell>
          <cell r="H434">
            <v>6.3762430868773157</v>
          </cell>
          <cell r="I434">
            <v>6.6764311246238712</v>
          </cell>
          <cell r="J434">
            <v>6.6049541382546133</v>
          </cell>
          <cell r="K434">
            <v>6.8783992446469808</v>
          </cell>
          <cell r="L434">
            <v>6.5011830114627465</v>
          </cell>
          <cell r="M434">
            <v>6.5312973142679516</v>
          </cell>
          <cell r="N434">
            <v>6.2626173656781239</v>
          </cell>
          <cell r="O434">
            <v>6.6630645926201097</v>
          </cell>
          <cell r="P434">
            <v>6.8215322211924621</v>
          </cell>
        </row>
        <row r="435">
          <cell r="A435">
            <v>13</v>
          </cell>
          <cell r="B435" t="str">
            <v>NoCal</v>
          </cell>
          <cell r="C435">
            <v>2022</v>
          </cell>
          <cell r="D435">
            <v>6.5399640301797826</v>
          </cell>
          <cell r="E435">
            <v>7.166629652238254</v>
          </cell>
          <cell r="F435">
            <v>6.9728860439357581</v>
          </cell>
          <cell r="G435">
            <v>6.5902891242937853</v>
          </cell>
          <cell r="H435">
            <v>6.4456181333496758</v>
          </cell>
          <cell r="I435">
            <v>6.7628605039447134</v>
          </cell>
          <cell r="J435">
            <v>6.399646893310547</v>
          </cell>
          <cell r="K435">
            <v>6.6236203496162753</v>
          </cell>
          <cell r="L435">
            <v>6.2558188354707349</v>
          </cell>
          <cell r="M435">
            <v>6.2417383756899367</v>
          </cell>
          <cell r="N435">
            <v>5.9679550208825134</v>
          </cell>
          <cell r="O435">
            <v>6.4159579039565093</v>
          </cell>
          <cell r="P435">
            <v>6.6365475254686839</v>
          </cell>
        </row>
        <row r="436">
          <cell r="A436">
            <v>13</v>
          </cell>
          <cell r="B436" t="str">
            <v>NoCal</v>
          </cell>
          <cell r="C436">
            <v>2023</v>
          </cell>
          <cell r="D436">
            <v>6.9480493394951521</v>
          </cell>
          <cell r="E436">
            <v>7.0393332471126078</v>
          </cell>
          <cell r="F436">
            <v>6.9133709869131952</v>
          </cell>
          <cell r="G436">
            <v>6.6003717050083877</v>
          </cell>
          <cell r="H436">
            <v>7.1635941587946901</v>
          </cell>
          <cell r="I436">
            <v>7.1654309826382674</v>
          </cell>
          <cell r="J436">
            <v>6.8378302292348909</v>
          </cell>
          <cell r="K436">
            <v>7.0247478994592658</v>
          </cell>
          <cell r="L436">
            <v>6.7425683211765399</v>
          </cell>
          <cell r="M436">
            <v>6.9077758906379456</v>
          </cell>
          <cell r="N436">
            <v>6.7277342269989377</v>
          </cell>
          <cell r="O436">
            <v>7.0428308326949143</v>
          </cell>
          <cell r="P436">
            <v>7.2110035932721717</v>
          </cell>
        </row>
        <row r="437">
          <cell r="A437">
            <v>13</v>
          </cell>
          <cell r="B437" t="str">
            <v>NoCal</v>
          </cell>
          <cell r="C437">
            <v>2024</v>
          </cell>
          <cell r="D437">
            <v>7.0289771549115523</v>
          </cell>
          <cell r="E437">
            <v>7.4265634955103002</v>
          </cell>
          <cell r="F437">
            <v>7.3706923158018043</v>
          </cell>
          <cell r="G437">
            <v>6.9852005611081882</v>
          </cell>
          <cell r="H437">
            <v>6.8372114435695535</v>
          </cell>
          <cell r="I437">
            <v>7.1079275203725265</v>
          </cell>
          <cell r="J437">
            <v>6.8266517455707234</v>
          </cell>
          <cell r="K437">
            <v>7.0459143652173912</v>
          </cell>
          <cell r="L437">
            <v>6.7799095632050914</v>
          </cell>
          <cell r="M437">
            <v>6.7819303100282893</v>
          </cell>
          <cell r="N437">
            <v>6.842444428439733</v>
          </cell>
          <cell r="O437">
            <v>7.0650905301287938</v>
          </cell>
          <cell r="P437">
            <v>7.2781895799862291</v>
          </cell>
        </row>
        <row r="438">
          <cell r="A438">
            <v>13</v>
          </cell>
          <cell r="B438" t="str">
            <v>NoCal</v>
          </cell>
          <cell r="C438">
            <v>2025</v>
          </cell>
          <cell r="D438">
            <v>7.341708606975498</v>
          </cell>
          <cell r="E438">
            <v>7.5246808863948695</v>
          </cell>
          <cell r="F438">
            <v>7.4624201942857145</v>
          </cell>
          <cell r="G438">
            <v>7.202949917317671</v>
          </cell>
          <cell r="H438">
            <v>7.3665646958402098</v>
          </cell>
          <cell r="I438">
            <v>7.4283412743483446</v>
          </cell>
          <cell r="J438">
            <v>7.2347195919523948</v>
          </cell>
          <cell r="K438">
            <v>7.4688490469996038</v>
          </cell>
          <cell r="L438">
            <v>7.2384779815995932</v>
          </cell>
          <cell r="M438">
            <v>7.1716251661597381</v>
          </cell>
          <cell r="N438">
            <v>7.0103723721191677</v>
          </cell>
          <cell r="O438">
            <v>7.3949520251318299</v>
          </cell>
          <cell r="P438">
            <v>7.5965501315568487</v>
          </cell>
        </row>
        <row r="439">
          <cell r="A439">
            <v>13</v>
          </cell>
          <cell r="B439" t="str">
            <v>NoCal</v>
          </cell>
          <cell r="C439">
            <v>2026</v>
          </cell>
          <cell r="D439">
            <v>7.7258253757584079</v>
          </cell>
          <cell r="E439">
            <v>7.7939802905027937</v>
          </cell>
          <cell r="F439">
            <v>7.5722383954953445</v>
          </cell>
          <cell r="G439">
            <v>7.5655533518776066</v>
          </cell>
          <cell r="H439">
            <v>7.9318466799911178</v>
          </cell>
          <cell r="I439">
            <v>7.9789410604465631</v>
          </cell>
          <cell r="J439">
            <v>7.5789458863209109</v>
          </cell>
          <cell r="K439">
            <v>7.7664288031782815</v>
          </cell>
          <cell r="L439">
            <v>7.5426311563876647</v>
          </cell>
          <cell r="M439">
            <v>7.5733014507885912</v>
          </cell>
          <cell r="N439">
            <v>7.5625988812722795</v>
          </cell>
          <cell r="O439">
            <v>7.7956000656742557</v>
          </cell>
          <cell r="P439">
            <v>8.0478384871654836</v>
          </cell>
        </row>
        <row r="440">
          <cell r="A440">
            <v>13</v>
          </cell>
          <cell r="B440" t="str">
            <v>NoCal</v>
          </cell>
          <cell r="C440">
            <v>2027</v>
          </cell>
          <cell r="D440">
            <v>7.5617030692844018</v>
          </cell>
          <cell r="E440">
            <v>7.5790405875299758</v>
          </cell>
          <cell r="F440">
            <v>7.7768790982269111</v>
          </cell>
          <cell r="G440">
            <v>7.5014124565783762</v>
          </cell>
          <cell r="H440">
            <v>7.4421043819737838</v>
          </cell>
          <cell r="I440">
            <v>7.6215083567567561</v>
          </cell>
          <cell r="J440">
            <v>7.4122326716651381</v>
          </cell>
          <cell r="K440">
            <v>7.7656739408946551</v>
          </cell>
          <cell r="L440">
            <v>7.409926177813591</v>
          </cell>
          <cell r="M440">
            <v>7.39043433227899</v>
          </cell>
          <cell r="N440">
            <v>7.404726820394842</v>
          </cell>
          <cell r="O440">
            <v>7.5777553419830213</v>
          </cell>
          <cell r="P440">
            <v>7.8587426653167789</v>
          </cell>
        </row>
        <row r="441">
          <cell r="A441">
            <v>13</v>
          </cell>
          <cell r="B441" t="str">
            <v>NoCal</v>
          </cell>
          <cell r="C441">
            <v>2028</v>
          </cell>
          <cell r="D441">
            <v>7.8744000319146927</v>
          </cell>
          <cell r="E441">
            <v>7.5098050249920236</v>
          </cell>
          <cell r="F441">
            <v>7.5562629099013057</v>
          </cell>
          <cell r="G441">
            <v>7.8685176701085515</v>
          </cell>
          <cell r="H441">
            <v>7.9795318431621221</v>
          </cell>
          <cell r="I441">
            <v>8.2401397458208088</v>
          </cell>
          <cell r="J441">
            <v>7.8526729660035794</v>
          </cell>
          <cell r="K441">
            <v>8.1429190483693077</v>
          </cell>
          <cell r="L441">
            <v>7.8327676257861638</v>
          </cell>
          <cell r="M441">
            <v>7.7379933783147656</v>
          </cell>
          <cell r="N441">
            <v>7.652157041444827</v>
          </cell>
          <cell r="O441">
            <v>7.9062025993644838</v>
          </cell>
          <cell r="P441">
            <v>8.2138305297083747</v>
          </cell>
        </row>
        <row r="442">
          <cell r="A442">
            <v>13</v>
          </cell>
          <cell r="B442" t="str">
            <v>NoCal</v>
          </cell>
          <cell r="C442">
            <v>2029</v>
          </cell>
          <cell r="D442">
            <v>8.3680257137007548</v>
          </cell>
          <cell r="E442">
            <v>7.8520407013539453</v>
          </cell>
          <cell r="F442">
            <v>7.7840497541026048</v>
          </cell>
          <cell r="G442">
            <v>7.8155979490623544</v>
          </cell>
          <cell r="H442">
            <v>8.8700644841985863</v>
          </cell>
          <cell r="I442">
            <v>8.7617856304985331</v>
          </cell>
          <cell r="J442">
            <v>8.28140923140114</v>
          </cell>
          <cell r="K442">
            <v>8.5339224624686167</v>
          </cell>
          <cell r="L442">
            <v>8.2075862657871852</v>
          </cell>
          <cell r="M442">
            <v>8.4219912639689749</v>
          </cell>
          <cell r="N442">
            <v>8.5006384325507955</v>
          </cell>
          <cell r="O442">
            <v>8.5276211058596321</v>
          </cell>
          <cell r="P442">
            <v>8.8596012831566675</v>
          </cell>
        </row>
        <row r="443">
          <cell r="A443">
            <v>13</v>
          </cell>
          <cell r="B443" t="str">
            <v>NoCal</v>
          </cell>
          <cell r="C443">
            <v>2030</v>
          </cell>
          <cell r="D443">
            <v>8.8853526252941979</v>
          </cell>
          <cell r="E443">
            <v>8.1209593198036334</v>
          </cell>
          <cell r="F443">
            <v>9.0336798333333341</v>
          </cell>
          <cell r="G443">
            <v>8.3914804495741144</v>
          </cell>
          <cell r="H443">
            <v>8.997359174127352</v>
          </cell>
          <cell r="I443">
            <v>9.1705016112031323</v>
          </cell>
          <cell r="J443">
            <v>8.8479557102785016</v>
          </cell>
          <cell r="K443">
            <v>9.1623295376155962</v>
          </cell>
          <cell r="L443">
            <v>8.8139119774518608</v>
          </cell>
          <cell r="M443">
            <v>8.7425079553940339</v>
          </cell>
          <cell r="N443">
            <v>9.010911874006359</v>
          </cell>
          <cell r="O443">
            <v>8.9884667063314989</v>
          </cell>
          <cell r="P443">
            <v>9.3441673544109634</v>
          </cell>
        </row>
        <row r="444">
          <cell r="A444">
            <v>14</v>
          </cell>
          <cell r="B444" t="str">
            <v>Sumas</v>
          </cell>
          <cell r="C444">
            <v>1997</v>
          </cell>
          <cell r="D444">
            <v>1.6513285670356339</v>
          </cell>
          <cell r="E444">
            <v>3.191912495856811</v>
          </cell>
          <cell r="F444">
            <v>1.797245179063361</v>
          </cell>
          <cell r="G444">
            <v>1.3229143737618314</v>
          </cell>
          <cell r="H444">
            <v>1.5573139905484119</v>
          </cell>
          <cell r="I444">
            <v>1.508232711306257</v>
          </cell>
          <cell r="J444">
            <v>1.3773440070183134</v>
          </cell>
          <cell r="K444">
            <v>1.208369851007888</v>
          </cell>
          <cell r="L444">
            <v>1.2794133741928424</v>
          </cell>
          <cell r="M444">
            <v>1.3323860531205596</v>
          </cell>
          <cell r="N444">
            <v>1.7476258050431175</v>
          </cell>
          <cell r="O444">
            <v>1.4424334932402965</v>
          </cell>
          <cell r="P444">
            <v>2.0507514702679153</v>
          </cell>
        </row>
        <row r="445">
          <cell r="A445">
            <v>14</v>
          </cell>
          <cell r="B445" t="str">
            <v>Sumas</v>
          </cell>
          <cell r="C445">
            <v>1998</v>
          </cell>
          <cell r="D445">
            <v>1.8687659679878863</v>
          </cell>
          <cell r="E445">
            <v>2.0835600043520834</v>
          </cell>
          <cell r="F445">
            <v>1.3653658006305032</v>
          </cell>
          <cell r="G445">
            <v>1.5815772322398436</v>
          </cell>
          <cell r="H445">
            <v>1.9669995657837602</v>
          </cell>
          <cell r="I445">
            <v>1.5665003254502061</v>
          </cell>
          <cell r="J445">
            <v>1.4951245937161428</v>
          </cell>
          <cell r="K445">
            <v>1.606968942755113</v>
          </cell>
          <cell r="L445">
            <v>1.6695483034363519</v>
          </cell>
          <cell r="M445">
            <v>1.6862787433876714</v>
          </cell>
          <cell r="N445">
            <v>1.871427030525294</v>
          </cell>
          <cell r="O445">
            <v>1.9879323348777069</v>
          </cell>
          <cell r="P445">
            <v>3.5439087386999568</v>
          </cell>
        </row>
        <row r="446">
          <cell r="A446">
            <v>14</v>
          </cell>
          <cell r="B446" t="str">
            <v>Sumas</v>
          </cell>
          <cell r="C446">
            <v>1999</v>
          </cell>
          <cell r="D446">
            <v>2.1328740604053102</v>
          </cell>
          <cell r="E446">
            <v>1.8613648576034389</v>
          </cell>
          <cell r="F446">
            <v>1.7003005581794763</v>
          </cell>
          <cell r="G446">
            <v>1.6579088471849865</v>
          </cell>
          <cell r="H446">
            <v>1.9552174844653953</v>
          </cell>
          <cell r="I446">
            <v>2.0774911698597882</v>
          </cell>
          <cell r="J446">
            <v>2.1173578452330055</v>
          </cell>
          <cell r="K446">
            <v>2.1063307355610124</v>
          </cell>
          <cell r="L446">
            <v>2.4098955001066322</v>
          </cell>
          <cell r="M446">
            <v>2.3813072173727914</v>
          </cell>
          <cell r="N446">
            <v>2.7346157933893083</v>
          </cell>
          <cell r="O446">
            <v>2.2593653825745514</v>
          </cell>
          <cell r="P446">
            <v>2.3333333333333335</v>
          </cell>
        </row>
        <row r="447">
          <cell r="A447">
            <v>14</v>
          </cell>
          <cell r="B447" t="str">
            <v>Sumas</v>
          </cell>
          <cell r="C447">
            <v>2000</v>
          </cell>
          <cell r="D447">
            <v>5.1535096590717151</v>
          </cell>
          <cell r="E447">
            <v>2.4026590693257361</v>
          </cell>
          <cell r="F447">
            <v>2.4834262864358623</v>
          </cell>
          <cell r="G447">
            <v>2.7053140096618358</v>
          </cell>
          <cell r="H447">
            <v>2.8351325856828429</v>
          </cell>
          <cell r="I447">
            <v>3.2018415820864288</v>
          </cell>
          <cell r="J447">
            <v>3.855635641909537</v>
          </cell>
          <cell r="K447">
            <v>3.5704599979138418</v>
          </cell>
          <cell r="L447">
            <v>3.2857737971255983</v>
          </cell>
          <cell r="M447">
            <v>4.7109586192555621</v>
          </cell>
          <cell r="N447">
            <v>4.8992940199335555</v>
          </cell>
          <cell r="O447">
            <v>9.76054732041049</v>
          </cell>
          <cell r="P447">
            <v>18.131072979119288</v>
          </cell>
        </row>
        <row r="448">
          <cell r="A448">
            <v>14</v>
          </cell>
          <cell r="B448" t="str">
            <v>Sumas</v>
          </cell>
          <cell r="C448">
            <v>2001</v>
          </cell>
          <cell r="D448">
            <v>3.825215257931871</v>
          </cell>
          <cell r="E448">
            <v>8.3242183469198228</v>
          </cell>
          <cell r="F448">
            <v>6.2278533168520811</v>
          </cell>
          <cell r="G448">
            <v>5.3116001645413409</v>
          </cell>
          <cell r="H448">
            <v>5.4101221640488655</v>
          </cell>
          <cell r="I448">
            <v>4.1469412849677214</v>
          </cell>
          <cell r="J448">
            <v>3.2020460358056262</v>
          </cell>
          <cell r="K448">
            <v>2.3366013071895422</v>
          </cell>
          <cell r="L448">
            <v>2.5374655928229175</v>
          </cell>
          <cell r="M448">
            <v>1.7056788113169141</v>
          </cell>
          <cell r="N448">
            <v>2.1109305160503857</v>
          </cell>
          <cell r="O448">
            <v>2.1643002028397564</v>
          </cell>
          <cell r="P448">
            <v>2.424825351827478</v>
          </cell>
        </row>
        <row r="449">
          <cell r="A449">
            <v>14</v>
          </cell>
          <cell r="B449" t="str">
            <v>Sumas</v>
          </cell>
          <cell r="C449">
            <v>2002</v>
          </cell>
          <cell r="D449">
            <v>2.663591404530258</v>
          </cell>
          <cell r="E449">
            <v>2.0733555622916033</v>
          </cell>
          <cell r="F449">
            <v>2.067957249445453</v>
          </cell>
          <cell r="G449">
            <v>2.9231233648621449</v>
          </cell>
          <cell r="H449">
            <v>2.9219801184857919</v>
          </cell>
          <cell r="I449">
            <v>2.6966629922837959</v>
          </cell>
          <cell r="J449">
            <v>2.0259999999999998</v>
          </cell>
          <cell r="K449">
            <v>1.3162359046003393</v>
          </cell>
          <cell r="L449">
            <v>2.097400657305049</v>
          </cell>
          <cell r="M449">
            <v>2.7489564698867026</v>
          </cell>
          <cell r="N449">
            <v>3.364078151343846</v>
          </cell>
          <cell r="O449">
            <v>3.5827395091053051</v>
          </cell>
          <cell r="P449">
            <v>4.1446068747530616</v>
          </cell>
        </row>
        <row r="450">
          <cell r="A450">
            <v>14</v>
          </cell>
          <cell r="B450" t="str">
            <v>Sumas</v>
          </cell>
          <cell r="C450">
            <v>2003</v>
          </cell>
          <cell r="D450">
            <v>4.8520647891074011</v>
          </cell>
          <cell r="E450">
            <v>4.480039428289798</v>
          </cell>
          <cell r="F450">
            <v>5.4859335038363177</v>
          </cell>
          <cell r="G450">
            <v>5.634632374595073</v>
          </cell>
          <cell r="H450">
            <v>4.4210423197492164</v>
          </cell>
          <cell r="I450">
            <v>4.6602795972235809</v>
          </cell>
          <cell r="J450">
            <v>4.9340501463414634</v>
          </cell>
          <cell r="K450">
            <v>5.4205941583098047</v>
          </cell>
          <cell r="L450">
            <v>4.596808424018656</v>
          </cell>
          <cell r="M450">
            <v>4.3155142524723678</v>
          </cell>
          <cell r="N450">
            <v>4.3549718598800071</v>
          </cell>
          <cell r="O450">
            <v>4.865264059482425</v>
          </cell>
          <cell r="P450">
            <v>5.0556473450901027</v>
          </cell>
        </row>
        <row r="451">
          <cell r="A451">
            <v>14</v>
          </cell>
          <cell r="B451" t="str">
            <v>Sumas</v>
          </cell>
          <cell r="C451">
            <v>2004</v>
          </cell>
          <cell r="D451">
            <v>4.4237415388792183</v>
          </cell>
          <cell r="E451">
            <v>5.4744784402346376</v>
          </cell>
          <cell r="F451">
            <v>5.4004133781190014</v>
          </cell>
          <cell r="G451">
            <v>4.5739623060716337</v>
          </cell>
          <cell r="H451">
            <v>3.9756479881487143</v>
          </cell>
          <cell r="I451">
            <v>4.5768136957558418</v>
          </cell>
          <cell r="J451">
            <v>4.1610388254330859</v>
          </cell>
          <cell r="K451">
            <v>4.5208768617021278</v>
          </cell>
          <cell r="L451">
            <v>4.0323038866243248</v>
          </cell>
          <cell r="M451">
            <v>3.8253057042853089</v>
          </cell>
          <cell r="N451">
            <v>3.738784225431889</v>
          </cell>
          <cell r="O451">
            <v>4.2767701837023075</v>
          </cell>
          <cell r="P451">
            <v>4.5285029710417444</v>
          </cell>
        </row>
        <row r="452">
          <cell r="A452">
            <v>14</v>
          </cell>
          <cell r="B452" t="str">
            <v>Sumas</v>
          </cell>
          <cell r="C452">
            <v>2005</v>
          </cell>
          <cell r="D452">
            <v>4.927178987005167</v>
          </cell>
          <cell r="E452">
            <v>4.9738578759733558</v>
          </cell>
          <cell r="F452">
            <v>4.8674563295880144</v>
          </cell>
          <cell r="G452">
            <v>4.2927566009530036</v>
          </cell>
          <cell r="H452">
            <v>5.0759752890712422</v>
          </cell>
          <cell r="I452">
            <v>5.3385496696752588</v>
          </cell>
          <cell r="J452">
            <v>4.8774783359643425</v>
          </cell>
          <cell r="K452">
            <v>5.1087863682698549</v>
          </cell>
          <cell r="L452">
            <v>4.570715407380006</v>
          </cell>
          <cell r="M452">
            <v>4.8072869139904029</v>
          </cell>
          <cell r="N452">
            <v>4.6558368484067039</v>
          </cell>
          <cell r="O452">
            <v>5.1199918389853867</v>
          </cell>
          <cell r="P452">
            <v>5.4374563658044393</v>
          </cell>
        </row>
        <row r="453">
          <cell r="A453">
            <v>14</v>
          </cell>
          <cell r="B453" t="str">
            <v>Sumas</v>
          </cell>
          <cell r="C453">
            <v>2006</v>
          </cell>
          <cell r="D453">
            <v>5.5534904082866516</v>
          </cell>
          <cell r="E453">
            <v>5.7862667643020593</v>
          </cell>
          <cell r="F453">
            <v>5.694685731250571</v>
          </cell>
          <cell r="G453">
            <v>5.0715686599817689</v>
          </cell>
          <cell r="H453">
            <v>5.0621422359683441</v>
          </cell>
          <cell r="I453">
            <v>5.8373528231663041</v>
          </cell>
          <cell r="J453">
            <v>5.4522802228664622</v>
          </cell>
          <cell r="K453">
            <v>5.6100703281800914</v>
          </cell>
          <cell r="L453">
            <v>5.2465279592204981</v>
          </cell>
          <cell r="M453">
            <v>5.6214569910867018</v>
          </cell>
          <cell r="N453">
            <v>5.4403120855422769</v>
          </cell>
          <cell r="O453">
            <v>5.85148125</v>
          </cell>
          <cell r="P453">
            <v>5.9677398478747206</v>
          </cell>
        </row>
        <row r="454">
          <cell r="A454">
            <v>14</v>
          </cell>
          <cell r="B454" t="str">
            <v>Sumas</v>
          </cell>
          <cell r="C454">
            <v>2007</v>
          </cell>
          <cell r="D454">
            <v>5.6443112024827515</v>
          </cell>
          <cell r="E454">
            <v>6.4222107340596537</v>
          </cell>
          <cell r="F454">
            <v>6.3379834417609837</v>
          </cell>
          <cell r="G454">
            <v>5.6550237548914968</v>
          </cell>
          <cell r="H454">
            <v>5.1735870962016328</v>
          </cell>
          <cell r="I454">
            <v>5.769525721877768</v>
          </cell>
          <cell r="J454">
            <v>5.4268104560721238</v>
          </cell>
          <cell r="K454">
            <v>5.7452985181264893</v>
          </cell>
          <cell r="L454">
            <v>5.499585423818325</v>
          </cell>
          <cell r="M454">
            <v>5.5302405217849611</v>
          </cell>
          <cell r="N454">
            <v>4.7602759642356238</v>
          </cell>
          <cell r="O454">
            <v>5.6523328842620941</v>
          </cell>
          <cell r="P454">
            <v>5.7588599127018769</v>
          </cell>
        </row>
        <row r="455">
          <cell r="A455">
            <v>14</v>
          </cell>
          <cell r="B455" t="str">
            <v>Sumas</v>
          </cell>
          <cell r="C455">
            <v>2008</v>
          </cell>
          <cell r="D455">
            <v>5.3755240156905053</v>
          </cell>
          <cell r="E455">
            <v>6.1520985537550104</v>
          </cell>
          <cell r="F455">
            <v>6.0815073384923055</v>
          </cell>
          <cell r="G455">
            <v>5.4246769564462953</v>
          </cell>
          <cell r="H455">
            <v>5.1309990648540991</v>
          </cell>
          <cell r="I455">
            <v>5.6834094184740351</v>
          </cell>
          <cell r="J455">
            <v>4.7800133310338886</v>
          </cell>
          <cell r="K455">
            <v>5.1841171499870926</v>
          </cell>
          <cell r="L455">
            <v>5.0200769772434519</v>
          </cell>
          <cell r="M455">
            <v>5.1167016453852083</v>
          </cell>
          <cell r="N455">
            <v>4.9962236209698112</v>
          </cell>
          <cell r="O455">
            <v>5.4227029017666641</v>
          </cell>
          <cell r="P455">
            <v>5.5137612298782051</v>
          </cell>
        </row>
        <row r="456">
          <cell r="A456">
            <v>14</v>
          </cell>
          <cell r="B456" t="str">
            <v>Sumas</v>
          </cell>
          <cell r="C456">
            <v>2009</v>
          </cell>
          <cell r="D456">
            <v>4.9778861727020898</v>
          </cell>
          <cell r="E456">
            <v>5.8532938631534206</v>
          </cell>
          <cell r="F456">
            <v>5.6397313570822734</v>
          </cell>
          <cell r="G456">
            <v>5.1362502581901301</v>
          </cell>
          <cell r="H456">
            <v>4.4230810187531686</v>
          </cell>
          <cell r="I456">
            <v>4.4650595262181767</v>
          </cell>
          <cell r="J456">
            <v>4.6436389501135693</v>
          </cell>
          <cell r="K456">
            <v>5.0412753169339259</v>
          </cell>
          <cell r="L456">
            <v>4.8594489568496018</v>
          </cell>
          <cell r="M456">
            <v>4.6863128835381653</v>
          </cell>
          <cell r="N456">
            <v>4.58863409261577</v>
          </cell>
          <cell r="O456">
            <v>5.1268606078268109</v>
          </cell>
          <cell r="P456">
            <v>5.2710472411500753</v>
          </cell>
        </row>
        <row r="457">
          <cell r="A457">
            <v>14</v>
          </cell>
          <cell r="B457" t="str">
            <v>Sumas</v>
          </cell>
          <cell r="C457">
            <v>2010</v>
          </cell>
          <cell r="D457">
            <v>5.6854754287183944</v>
          </cell>
          <cell r="E457">
            <v>5.7145682338308461</v>
          </cell>
          <cell r="F457">
            <v>5.5889248841443235</v>
          </cell>
          <cell r="G457">
            <v>5.0825879924023445</v>
          </cell>
          <cell r="H457">
            <v>5.8370317949563209</v>
          </cell>
          <cell r="I457">
            <v>6.0809358499876636</v>
          </cell>
          <cell r="J457">
            <v>5.3219115068942884</v>
          </cell>
          <cell r="K457">
            <v>5.686999336555</v>
          </cell>
          <cell r="L457">
            <v>5.6945962975071511</v>
          </cell>
          <cell r="M457">
            <v>5.7314524349457541</v>
          </cell>
          <cell r="N457">
            <v>5.2933430153044609</v>
          </cell>
          <cell r="O457">
            <v>5.9680359788789596</v>
          </cell>
          <cell r="P457">
            <v>6.2253178192136192</v>
          </cell>
        </row>
        <row r="458">
          <cell r="A458">
            <v>14</v>
          </cell>
          <cell r="B458" t="str">
            <v>Sumas</v>
          </cell>
          <cell r="C458">
            <v>2011</v>
          </cell>
          <cell r="D458">
            <v>5.8789074938271542</v>
          </cell>
          <cell r="E458">
            <v>6.5260348758191089</v>
          </cell>
          <cell r="F458">
            <v>6.4317594057807206</v>
          </cell>
          <cell r="G458">
            <v>5.9001705929745407</v>
          </cell>
          <cell r="H458">
            <v>5.9155333601350808</v>
          </cell>
          <cell r="I458">
            <v>5.7710303137286374</v>
          </cell>
          <cell r="J458">
            <v>5.2235483225238211</v>
          </cell>
          <cell r="K458">
            <v>5.6976690826274572</v>
          </cell>
          <cell r="L458">
            <v>5.4846461526194084</v>
          </cell>
          <cell r="M458">
            <v>5.8172431800095499</v>
          </cell>
          <cell r="N458">
            <v>5.3985896433960763</v>
          </cell>
          <cell r="O458">
            <v>5.9278774369947689</v>
          </cell>
          <cell r="P458">
            <v>6.4527875593166728</v>
          </cell>
        </row>
        <row r="459">
          <cell r="A459">
            <v>14</v>
          </cell>
          <cell r="B459" t="str">
            <v>Sumas</v>
          </cell>
          <cell r="C459">
            <v>2012</v>
          </cell>
          <cell r="D459">
            <v>5.96665271073197</v>
          </cell>
          <cell r="E459">
            <v>6.567237458563536</v>
          </cell>
          <cell r="F459">
            <v>6.4800555371770638</v>
          </cell>
          <cell r="G459">
            <v>5.8158549520515646</v>
          </cell>
          <cell r="H459">
            <v>5.3943463523689994</v>
          </cell>
          <cell r="I459">
            <v>6.0475431031783309</v>
          </cell>
          <cell r="J459">
            <v>5.5280843527849388</v>
          </cell>
          <cell r="K459">
            <v>5.9443271692523592</v>
          </cell>
          <cell r="L459">
            <v>5.6055864700848046</v>
          </cell>
          <cell r="M459">
            <v>5.7847016537267075</v>
          </cell>
          <cell r="N459">
            <v>5.5985156051448941</v>
          </cell>
          <cell r="O459">
            <v>6.0294066491417961</v>
          </cell>
          <cell r="P459">
            <v>6.8041732253086424</v>
          </cell>
        </row>
        <row r="460">
          <cell r="A460">
            <v>14</v>
          </cell>
          <cell r="B460" t="str">
            <v>Sumas</v>
          </cell>
          <cell r="C460">
            <v>2013</v>
          </cell>
          <cell r="D460">
            <v>4.7946355919223764</v>
          </cell>
          <cell r="E460">
            <v>6.3089503619282308</v>
          </cell>
          <cell r="F460">
            <v>6.1028199938527745</v>
          </cell>
          <cell r="G460">
            <v>5.6214083895705524</v>
          </cell>
          <cell r="H460">
            <v>4.2354077912138379</v>
          </cell>
          <cell r="I460">
            <v>4.2646070108446619</v>
          </cell>
          <cell r="J460">
            <v>4.2330708253944058</v>
          </cell>
          <cell r="K460">
            <v>4.5729405765135382</v>
          </cell>
          <cell r="L460">
            <v>4.4520183149905126</v>
          </cell>
          <cell r="M460">
            <v>4.3075626723223754</v>
          </cell>
          <cell r="N460">
            <v>3.9798592970521547</v>
          </cell>
          <cell r="O460">
            <v>4.6449841128545568</v>
          </cell>
          <cell r="P460">
            <v>4.8119977565309036</v>
          </cell>
        </row>
        <row r="461">
          <cell r="A461">
            <v>14</v>
          </cell>
          <cell r="B461" t="str">
            <v>Sumas</v>
          </cell>
          <cell r="C461">
            <v>2014</v>
          </cell>
          <cell r="D461">
            <v>4.0542748905449493</v>
          </cell>
          <cell r="E461">
            <v>5.0819518142889342</v>
          </cell>
          <cell r="F461">
            <v>4.8102207452391665</v>
          </cell>
          <cell r="G461">
            <v>4.41798248672103</v>
          </cell>
          <cell r="H461">
            <v>4.2015812154696137</v>
          </cell>
          <cell r="I461">
            <v>4.3870106176886967</v>
          </cell>
          <cell r="J461">
            <v>3.0189290430515276</v>
          </cell>
          <cell r="K461">
            <v>3.5061069006455448</v>
          </cell>
          <cell r="L461">
            <v>2.7654178317535543</v>
          </cell>
          <cell r="M461">
            <v>3.5696502660360627</v>
          </cell>
          <cell r="N461">
            <v>4.2034383923303835</v>
          </cell>
          <cell r="O461">
            <v>4.0891492088025316</v>
          </cell>
          <cell r="P461">
            <v>4.5998601645123394</v>
          </cell>
        </row>
        <row r="462">
          <cell r="A462">
            <v>14</v>
          </cell>
          <cell r="B462" t="str">
            <v>Sumas</v>
          </cell>
          <cell r="C462">
            <v>2015</v>
          </cell>
          <cell r="D462">
            <v>4.815324874052326</v>
          </cell>
          <cell r="E462">
            <v>4.9039463500439755</v>
          </cell>
          <cell r="F462">
            <v>4.7712328603817742</v>
          </cell>
          <cell r="G462">
            <v>4.1123725766423354</v>
          </cell>
          <cell r="H462">
            <v>4.8879453962703963</v>
          </cell>
          <cell r="I462">
            <v>4.9539601439267287</v>
          </cell>
          <cell r="J462">
            <v>4.6081402901704749</v>
          </cell>
          <cell r="K462">
            <v>4.8018671903279522</v>
          </cell>
          <cell r="L462">
            <v>4.4884755382170205</v>
          </cell>
          <cell r="M462">
            <v>4.8561895818312903</v>
          </cell>
          <cell r="N462">
            <v>4.7726604144183034</v>
          </cell>
          <cell r="O462">
            <v>5.1912925402067778</v>
          </cell>
          <cell r="P462">
            <v>5.4358156061908858</v>
          </cell>
        </row>
        <row r="463">
          <cell r="A463">
            <v>14</v>
          </cell>
          <cell r="B463" t="str">
            <v>Sumas</v>
          </cell>
          <cell r="C463">
            <v>2016</v>
          </cell>
          <cell r="D463">
            <v>4.6341751566816045</v>
          </cell>
          <cell r="E463">
            <v>4.8953143653914912</v>
          </cell>
          <cell r="F463">
            <v>4.8791004638218922</v>
          </cell>
          <cell r="G463">
            <v>4.6693635975218966</v>
          </cell>
          <cell r="H463">
            <v>4.4067421292019047</v>
          </cell>
          <cell r="I463">
            <v>5.1687774200411321</v>
          </cell>
          <cell r="J463">
            <v>4.2207168152866243</v>
          </cell>
          <cell r="K463">
            <v>4.807841714931488</v>
          </cell>
          <cell r="L463">
            <v>4.3400982872850298</v>
          </cell>
          <cell r="M463">
            <v>4.1971632552577907</v>
          </cell>
          <cell r="N463">
            <v>4.5740378562403476</v>
          </cell>
          <cell r="O463">
            <v>4.6785232838330062</v>
          </cell>
          <cell r="P463">
            <v>4.7724226913666543</v>
          </cell>
        </row>
        <row r="464">
          <cell r="A464">
            <v>14</v>
          </cell>
          <cell r="B464" t="str">
            <v>Sumas</v>
          </cell>
          <cell r="C464">
            <v>2017</v>
          </cell>
          <cell r="D464">
            <v>5.4418259062596874</v>
          </cell>
          <cell r="E464">
            <v>5.058942123622157</v>
          </cell>
          <cell r="F464">
            <v>5.1801930664810296</v>
          </cell>
          <cell r="G464">
            <v>5.0332509726274841</v>
          </cell>
          <cell r="H464">
            <v>5.5532768078763084</v>
          </cell>
          <cell r="I464">
            <v>5.7600523661270238</v>
          </cell>
          <cell r="J464">
            <v>5.5075139542912384</v>
          </cell>
          <cell r="K464">
            <v>5.9491530972231788</v>
          </cell>
          <cell r="L464">
            <v>5.3556302000962663</v>
          </cell>
          <cell r="M464">
            <v>5.5274745282371507</v>
          </cell>
          <cell r="N464">
            <v>5.0693197562144769</v>
          </cell>
          <cell r="O464">
            <v>5.5582221295790042</v>
          </cell>
          <cell r="P464">
            <v>5.7488818727409123</v>
          </cell>
        </row>
        <row r="465">
          <cell r="A465">
            <v>14</v>
          </cell>
          <cell r="B465" t="str">
            <v>Sumas</v>
          </cell>
          <cell r="C465">
            <v>2018</v>
          </cell>
          <cell r="D465">
            <v>5.8248247617797491</v>
          </cell>
          <cell r="E465">
            <v>6.0847761587150346</v>
          </cell>
          <cell r="F465">
            <v>6.3054769476329549</v>
          </cell>
          <cell r="G465">
            <v>5.7555216754778362</v>
          </cell>
          <cell r="H465">
            <v>5.4730108360389611</v>
          </cell>
          <cell r="I465">
            <v>6.104490346969083</v>
          </cell>
          <cell r="J465">
            <v>5.6867528797574947</v>
          </cell>
          <cell r="K465">
            <v>5.9653225194944879</v>
          </cell>
          <cell r="L465">
            <v>5.53639446531598</v>
          </cell>
          <cell r="M465">
            <v>5.6193868313583719</v>
          </cell>
          <cell r="N465">
            <v>5.5149573556921432</v>
          </cell>
          <cell r="O465">
            <v>5.8085960064004265</v>
          </cell>
          <cell r="P465">
            <v>6.0432111185042254</v>
          </cell>
        </row>
        <row r="466">
          <cell r="A466">
            <v>14</v>
          </cell>
          <cell r="B466" t="str">
            <v>Sumas</v>
          </cell>
          <cell r="C466">
            <v>2019</v>
          </cell>
          <cell r="D466">
            <v>6.15516684397645</v>
          </cell>
          <cell r="E466">
            <v>6.4437562379656068</v>
          </cell>
          <cell r="F466">
            <v>6.5008725815001318</v>
          </cell>
          <cell r="G466">
            <v>6.0338639664065603</v>
          </cell>
          <cell r="H466">
            <v>6.1605053586748495</v>
          </cell>
          <cell r="I466">
            <v>6.3807686466908136</v>
          </cell>
          <cell r="J466">
            <v>6.1140948869610936</v>
          </cell>
          <cell r="K466">
            <v>6.2712657899914737</v>
          </cell>
          <cell r="L466">
            <v>5.9667248445578895</v>
          </cell>
          <cell r="M466">
            <v>6.0128756318986349</v>
          </cell>
          <cell r="N466">
            <v>5.6016765350019559</v>
          </cell>
          <cell r="O466">
            <v>6.09794442854355</v>
          </cell>
          <cell r="P466">
            <v>6.2776532195248604</v>
          </cell>
        </row>
        <row r="467">
          <cell r="A467">
            <v>14</v>
          </cell>
          <cell r="B467" t="str">
            <v>Sumas</v>
          </cell>
          <cell r="C467">
            <v>2020</v>
          </cell>
          <cell r="D467">
            <v>6.0657971824825978</v>
          </cell>
          <cell r="E467">
            <v>6.6298381745157737</v>
          </cell>
          <cell r="F467">
            <v>6.6584365528833729</v>
          </cell>
          <cell r="G467">
            <v>6.1122297225806452</v>
          </cell>
          <cell r="H467">
            <v>6.192469503637418</v>
          </cell>
          <cell r="I467">
            <v>6.369930069390902</v>
          </cell>
          <cell r="J467">
            <v>5.7498753141831234</v>
          </cell>
          <cell r="K467">
            <v>5.9717475718216146</v>
          </cell>
          <cell r="L467">
            <v>5.4836349722239959</v>
          </cell>
          <cell r="M467">
            <v>5.9012875613330795</v>
          </cell>
          <cell r="N467">
            <v>5.6397180095389503</v>
          </cell>
          <cell r="O467">
            <v>5.9148958751110552</v>
          </cell>
          <cell r="P467">
            <v>6.1655028625712474</v>
          </cell>
        </row>
        <row r="468">
          <cell r="A468">
            <v>14</v>
          </cell>
          <cell r="B468" t="str">
            <v>Sumas</v>
          </cell>
          <cell r="C468">
            <v>2021</v>
          </cell>
          <cell r="D468">
            <v>6.3485852434431918</v>
          </cell>
          <cell r="E468">
            <v>6.5228834787005434</v>
          </cell>
          <cell r="F468">
            <v>6.5555291598334806</v>
          </cell>
          <cell r="G468">
            <v>6.1035098697047898</v>
          </cell>
          <cell r="H468">
            <v>6.1248016395502232</v>
          </cell>
          <cell r="I468">
            <v>6.3983831995987961</v>
          </cell>
          <cell r="J468">
            <v>6.3553512918360964</v>
          </cell>
          <cell r="K468">
            <v>6.6004007678381917</v>
          </cell>
          <cell r="L468">
            <v>6.2347826439073017</v>
          </cell>
          <cell r="M468">
            <v>6.2974078458190856</v>
          </cell>
          <cell r="N468">
            <v>5.974693826777516</v>
          </cell>
          <cell r="O468">
            <v>6.4104641097077755</v>
          </cell>
          <cell r="P468">
            <v>6.6048150880444858</v>
          </cell>
        </row>
        <row r="469">
          <cell r="A469">
            <v>14</v>
          </cell>
          <cell r="B469" t="str">
            <v>Sumas</v>
          </cell>
          <cell r="C469">
            <v>2022</v>
          </cell>
          <cell r="D469">
            <v>6.2933361501151026</v>
          </cell>
          <cell r="E469">
            <v>6.9032438771735105</v>
          </cell>
          <cell r="F469">
            <v>6.8528783213340718</v>
          </cell>
          <cell r="G469">
            <v>6.4140321419798569</v>
          </cell>
          <cell r="H469">
            <v>6.2180963046942024</v>
          </cell>
          <cell r="I469">
            <v>6.4710061219497277</v>
          </cell>
          <cell r="J469">
            <v>6.1476659790039063</v>
          </cell>
          <cell r="K469">
            <v>6.3034743025947133</v>
          </cell>
          <cell r="L469">
            <v>5.9751586093721514</v>
          </cell>
          <cell r="M469">
            <v>5.9904085339964812</v>
          </cell>
          <cell r="N469">
            <v>5.7064070879486719</v>
          </cell>
          <cell r="O469">
            <v>6.1403137179099962</v>
          </cell>
          <cell r="P469">
            <v>6.3973488034239558</v>
          </cell>
        </row>
        <row r="470">
          <cell r="A470">
            <v>14</v>
          </cell>
          <cell r="B470" t="str">
            <v>Sumas</v>
          </cell>
          <cell r="C470">
            <v>2023</v>
          </cell>
          <cell r="D470">
            <v>6.7055333873267022</v>
          </cell>
          <cell r="E470">
            <v>6.7778565026467756</v>
          </cell>
          <cell r="F470">
            <v>6.8016291691679678</v>
          </cell>
          <cell r="G470">
            <v>6.4551239935298348</v>
          </cell>
          <cell r="H470">
            <v>6.9401663996173619</v>
          </cell>
          <cell r="I470">
            <v>6.8839769942127562</v>
          </cell>
          <cell r="J470">
            <v>6.5982054123250968</v>
          </cell>
          <cell r="K470">
            <v>6.7178243032859939</v>
          </cell>
          <cell r="L470">
            <v>6.4667268991282691</v>
          </cell>
          <cell r="M470">
            <v>6.6567617765416029</v>
          </cell>
          <cell r="N470">
            <v>6.441382921932207</v>
          </cell>
          <cell r="O470">
            <v>6.766273404443397</v>
          </cell>
          <cell r="P470">
            <v>6.9604728710891557</v>
          </cell>
        </row>
        <row r="471">
          <cell r="A471">
            <v>14</v>
          </cell>
          <cell r="B471" t="str">
            <v>Sumas</v>
          </cell>
          <cell r="C471">
            <v>2024</v>
          </cell>
          <cell r="D471">
            <v>6.7898396364470832</v>
          </cell>
          <cell r="E471">
            <v>7.2256194905804341</v>
          </cell>
          <cell r="F471">
            <v>7.277720938268712</v>
          </cell>
          <cell r="G471">
            <v>6.8390587994622711</v>
          </cell>
          <cell r="H471">
            <v>6.6222049927092446</v>
          </cell>
          <cell r="I471">
            <v>6.8385309545983706</v>
          </cell>
          <cell r="J471">
            <v>6.5872035666569859</v>
          </cell>
          <cell r="K471">
            <v>6.7249590782608699</v>
          </cell>
          <cell r="L471">
            <v>6.4848232166618462</v>
          </cell>
          <cell r="M471">
            <v>6.5205214190866583</v>
          </cell>
          <cell r="N471">
            <v>6.5765142141046322</v>
          </cell>
          <cell r="O471">
            <v>6.7763599011039553</v>
          </cell>
          <cell r="P471">
            <v>7.0045590658710122</v>
          </cell>
        </row>
        <row r="472">
          <cell r="A472">
            <v>14</v>
          </cell>
          <cell r="B472" t="str">
            <v>Sumas</v>
          </cell>
          <cell r="C472">
            <v>2025</v>
          </cell>
          <cell r="D472">
            <v>7.0941509500490758</v>
          </cell>
          <cell r="E472">
            <v>7.2839166399450299</v>
          </cell>
          <cell r="F472">
            <v>7.3585022857142857</v>
          </cell>
          <cell r="G472">
            <v>7.0531391458060098</v>
          </cell>
          <cell r="H472">
            <v>7.1262689125362773</v>
          </cell>
          <cell r="I472">
            <v>7.1442428190130052</v>
          </cell>
          <cell r="J472">
            <v>6.9956221479172571</v>
          </cell>
          <cell r="K472">
            <v>7.1553169277755782</v>
          </cell>
          <cell r="L472">
            <v>6.9529230400180619</v>
          </cell>
          <cell r="M472">
            <v>6.9118467049678944</v>
          </cell>
          <cell r="N472">
            <v>6.7162914446318158</v>
          </cell>
          <cell r="O472">
            <v>7.1094356277347694</v>
          </cell>
          <cell r="P472">
            <v>7.3223057045289144</v>
          </cell>
        </row>
        <row r="473">
          <cell r="A473">
            <v>14</v>
          </cell>
          <cell r="B473" t="str">
            <v>Sumas</v>
          </cell>
          <cell r="C473">
            <v>2026</v>
          </cell>
          <cell r="D473">
            <v>7.4852603361580714</v>
          </cell>
          <cell r="E473">
            <v>7.5555924078212282</v>
          </cell>
          <cell r="F473">
            <v>7.5047723699615316</v>
          </cell>
          <cell r="G473">
            <v>7.4083078052851175</v>
          </cell>
          <cell r="H473">
            <v>7.7138896346879857</v>
          </cell>
          <cell r="I473">
            <v>7.6801764529890857</v>
          </cell>
          <cell r="J473">
            <v>7.3390357292933759</v>
          </cell>
          <cell r="K473">
            <v>7.4530010152844444</v>
          </cell>
          <cell r="L473">
            <v>7.2484173237885452</v>
          </cell>
          <cell r="M473">
            <v>7.3156530856734623</v>
          </cell>
          <cell r="N473">
            <v>7.2883791225664929</v>
          </cell>
          <cell r="O473">
            <v>7.5332677539404553</v>
          </cell>
          <cell r="P473">
            <v>7.7826313326051348</v>
          </cell>
        </row>
        <row r="474">
          <cell r="A474">
            <v>14</v>
          </cell>
          <cell r="B474" t="str">
            <v>Sumas</v>
          </cell>
          <cell r="C474">
            <v>2027</v>
          </cell>
          <cell r="D474">
            <v>7.1191439127837945</v>
          </cell>
          <cell r="E474">
            <v>7.523226749509484</v>
          </cell>
          <cell r="F474">
            <v>7.5825437887523117</v>
          </cell>
          <cell r="G474">
            <v>7.2651622231871471</v>
          </cell>
          <cell r="H474">
            <v>6.9904328837612386</v>
          </cell>
          <cell r="I474">
            <v>7.004952048648649</v>
          </cell>
          <cell r="J474">
            <v>6.8681479421759528</v>
          </cell>
          <cell r="K474">
            <v>7.1421018033051631</v>
          </cell>
          <cell r="L474">
            <v>6.8358465592264306</v>
          </cell>
          <cell r="M474">
            <v>6.8214876480995015</v>
          </cell>
          <cell r="N474">
            <v>6.9134371248194313</v>
          </cell>
          <cell r="O474">
            <v>7.1204555288589892</v>
          </cell>
          <cell r="P474">
            <v>7.361932653061225</v>
          </cell>
        </row>
        <row r="475">
          <cell r="A475">
            <v>14</v>
          </cell>
          <cell r="B475" t="str">
            <v>Sumas</v>
          </cell>
          <cell r="C475">
            <v>2028</v>
          </cell>
          <cell r="D475">
            <v>7.4719581572297651</v>
          </cell>
          <cell r="E475">
            <v>7.3827717217909177</v>
          </cell>
          <cell r="F475">
            <v>7.404834930489228</v>
          </cell>
          <cell r="G475">
            <v>7.3965261424410906</v>
          </cell>
          <cell r="H475">
            <v>7.5924324667089405</v>
          </cell>
          <cell r="I475">
            <v>7.6741766756314922</v>
          </cell>
          <cell r="J475">
            <v>7.4301191032522897</v>
          </cell>
          <cell r="K475">
            <v>7.6565041121789834</v>
          </cell>
          <cell r="L475">
            <v>7.3693059958071281</v>
          </cell>
          <cell r="M475">
            <v>7.2833567969036039</v>
          </cell>
          <cell r="N475">
            <v>7.1743883390750609</v>
          </cell>
          <cell r="O475">
            <v>7.530167171953952</v>
          </cell>
          <cell r="P475">
            <v>7.7689144305245099</v>
          </cell>
        </row>
        <row r="476">
          <cell r="A476">
            <v>14</v>
          </cell>
          <cell r="B476" t="str">
            <v>Sumas</v>
          </cell>
          <cell r="C476">
            <v>2029</v>
          </cell>
          <cell r="D476">
            <v>8.0041250494974161</v>
          </cell>
          <cell r="E476">
            <v>7.7480744151060854</v>
          </cell>
          <cell r="F476">
            <v>7.6839767303411506</v>
          </cell>
          <cell r="G476">
            <v>7.4117016531487314</v>
          </cell>
          <cell r="H476">
            <v>8.5095748620920766</v>
          </cell>
          <cell r="I476">
            <v>8.2475232597623087</v>
          </cell>
          <cell r="J476">
            <v>7.8677769574369769</v>
          </cell>
          <cell r="K476">
            <v>8.0616241225598202</v>
          </cell>
          <cell r="L476">
            <v>7.7606683335889963</v>
          </cell>
          <cell r="M476">
            <v>7.9921465938664085</v>
          </cell>
          <cell r="N476">
            <v>8.0942283851912205</v>
          </cell>
          <cell r="O476">
            <v>8.2100080754180009</v>
          </cell>
          <cell r="P476">
            <v>8.462197205457219</v>
          </cell>
        </row>
        <row r="477">
          <cell r="A477">
            <v>14</v>
          </cell>
          <cell r="B477" t="str">
            <v>Sumas</v>
          </cell>
          <cell r="C477">
            <v>2030</v>
          </cell>
          <cell r="D477">
            <v>8.5211445735478666</v>
          </cell>
          <cell r="E477">
            <v>8.1556240953489549</v>
          </cell>
          <cell r="F477">
            <v>8.3762701313131327</v>
          </cell>
          <cell r="G477">
            <v>7.8807304369739422</v>
          </cell>
          <cell r="H477">
            <v>8.6696186248868337</v>
          </cell>
          <cell r="I477">
            <v>8.7315907995783775</v>
          </cell>
          <cell r="J477">
            <v>8.4960951963534352</v>
          </cell>
          <cell r="K477">
            <v>8.7658768857785549</v>
          </cell>
          <cell r="L477">
            <v>8.4290474907712269</v>
          </cell>
          <cell r="M477">
            <v>8.3699558171952013</v>
          </cell>
          <cell r="N477">
            <v>8.6333590172893491</v>
          </cell>
          <cell r="O477">
            <v>8.7476773662551448</v>
          </cell>
          <cell r="P477">
            <v>8.9978890208302413</v>
          </cell>
        </row>
        <row r="478">
          <cell r="A478">
            <v>15</v>
          </cell>
          <cell r="B478" t="str">
            <v>Kingsgate</v>
          </cell>
          <cell r="C478">
            <v>1997</v>
          </cell>
          <cell r="D478">
            <v>1.6967450147781147</v>
          </cell>
          <cell r="E478">
            <v>2.9908297425698818</v>
          </cell>
          <cell r="F478">
            <v>1.7652892561983473</v>
          </cell>
          <cell r="G478">
            <v>1.3603345806735638</v>
          </cell>
          <cell r="H478">
            <v>1.5737993186064401</v>
          </cell>
          <cell r="I478">
            <v>1.5104281009879252</v>
          </cell>
          <cell r="J478">
            <v>1.3729575611360894</v>
          </cell>
          <cell r="K478">
            <v>1.3606485539000877</v>
          </cell>
          <cell r="L478">
            <v>1.4052752544598885</v>
          </cell>
          <cell r="M478">
            <v>1.6078259919116844</v>
          </cell>
          <cell r="N478">
            <v>1.8142124222246478</v>
          </cell>
          <cell r="O478">
            <v>1.9134321849105973</v>
          </cell>
          <cell r="P478">
            <v>1.6859072097582226</v>
          </cell>
        </row>
        <row r="479">
          <cell r="A479">
            <v>15</v>
          </cell>
          <cell r="B479" t="str">
            <v>Kingsgate</v>
          </cell>
          <cell r="C479">
            <v>1998</v>
          </cell>
          <cell r="D479">
            <v>1.7616782100319746</v>
          </cell>
          <cell r="E479">
            <v>1.8594277010118594</v>
          </cell>
          <cell r="F479">
            <v>1.562126318078052</v>
          </cell>
          <cell r="G479">
            <v>1.7532044318922444</v>
          </cell>
          <cell r="H479">
            <v>2.0495006513243594</v>
          </cell>
          <cell r="I479">
            <v>1.5296159687567803</v>
          </cell>
          <cell r="J479">
            <v>1.5492957746478873</v>
          </cell>
          <cell r="K479">
            <v>1.7054431338599718</v>
          </cell>
          <cell r="L479">
            <v>1.6187594553706506</v>
          </cell>
          <cell r="M479">
            <v>1.6182662204469396</v>
          </cell>
          <cell r="N479">
            <v>1.8768201919965484</v>
          </cell>
          <cell r="O479">
            <v>2.0245663182846676</v>
          </cell>
          <cell r="P479">
            <v>1.9931123547137324</v>
          </cell>
        </row>
        <row r="480">
          <cell r="A480">
            <v>15</v>
          </cell>
          <cell r="B480" t="str">
            <v>Kingsgate</v>
          </cell>
          <cell r="C480">
            <v>1999</v>
          </cell>
          <cell r="D480">
            <v>2.1622323210901024</v>
          </cell>
          <cell r="E480">
            <v>1.8011821601289628</v>
          </cell>
          <cell r="F480">
            <v>1.7346500644053242</v>
          </cell>
          <cell r="G480">
            <v>1.6890080428954424</v>
          </cell>
          <cell r="H480">
            <v>1.9723591172059138</v>
          </cell>
          <cell r="I480">
            <v>2.1513432516322379</v>
          </cell>
          <cell r="J480">
            <v>2.1975203078238565</v>
          </cell>
          <cell r="K480">
            <v>2.14476353154692</v>
          </cell>
          <cell r="L480">
            <v>2.4738750266581362</v>
          </cell>
          <cell r="M480">
            <v>2.4036619118586331</v>
          </cell>
          <cell r="N480">
            <v>2.7760654692315869</v>
          </cell>
          <cell r="O480">
            <v>2.307120874456118</v>
          </cell>
          <cell r="P480">
            <v>2.2952380952380955</v>
          </cell>
        </row>
        <row r="481">
          <cell r="A481">
            <v>15</v>
          </cell>
          <cell r="B481" t="str">
            <v>Kingsgate</v>
          </cell>
          <cell r="C481">
            <v>2000</v>
          </cell>
          <cell r="D481">
            <v>5.1266768648814374</v>
          </cell>
          <cell r="E481">
            <v>2.3446238261053076</v>
          </cell>
          <cell r="F481">
            <v>2.4529096074923706</v>
          </cell>
          <cell r="G481">
            <v>2.7221172022684308</v>
          </cell>
          <cell r="H481">
            <v>2.879153128602872</v>
          </cell>
          <cell r="I481">
            <v>3.2447420738725543</v>
          </cell>
          <cell r="J481">
            <v>3.901598245064243</v>
          </cell>
          <cell r="K481">
            <v>3.5099614060707212</v>
          </cell>
          <cell r="L481">
            <v>3.426369506352843</v>
          </cell>
          <cell r="M481">
            <v>4.7379912663755466</v>
          </cell>
          <cell r="N481">
            <v>4.8754152823920265</v>
          </cell>
          <cell r="O481">
            <v>9.3251788120659285</v>
          </cell>
          <cell r="P481">
            <v>18.100062021914411</v>
          </cell>
        </row>
        <row r="482">
          <cell r="A482">
            <v>15</v>
          </cell>
          <cell r="B482" t="str">
            <v>Kingsgate</v>
          </cell>
          <cell r="C482">
            <v>2001</v>
          </cell>
          <cell r="D482">
            <v>3.7959821925388231</v>
          </cell>
          <cell r="E482">
            <v>8.0837890826540093</v>
          </cell>
          <cell r="F482">
            <v>6.2216728471363822</v>
          </cell>
          <cell r="G482">
            <v>5.3198272315919377</v>
          </cell>
          <cell r="H482">
            <v>5.3105430653936967</v>
          </cell>
          <cell r="I482">
            <v>4.0495952454144888</v>
          </cell>
          <cell r="J482">
            <v>3.2296675191815858</v>
          </cell>
          <cell r="K482">
            <v>2.4040032679738563</v>
          </cell>
          <cell r="L482">
            <v>2.6506269752268325</v>
          </cell>
          <cell r="M482">
            <v>1.7199267250152654</v>
          </cell>
          <cell r="N482">
            <v>2.0865501828524988</v>
          </cell>
          <cell r="O482">
            <v>2.079107505070994</v>
          </cell>
          <cell r="P482">
            <v>2.3964766629543384</v>
          </cell>
        </row>
        <row r="483">
          <cell r="A483">
            <v>15</v>
          </cell>
          <cell r="B483" t="str">
            <v>Kingsgate</v>
          </cell>
          <cell r="C483">
            <v>2002</v>
          </cell>
          <cell r="D483">
            <v>2.7127236568615021</v>
          </cell>
          <cell r="E483">
            <v>2.0905324845912903</v>
          </cell>
          <cell r="F483">
            <v>2.0719903206291592</v>
          </cell>
          <cell r="G483">
            <v>2.902998591265848</v>
          </cell>
          <cell r="H483">
            <v>2.9541118586203434</v>
          </cell>
          <cell r="I483">
            <v>2.8479807595951501</v>
          </cell>
          <cell r="J483">
            <v>2.1539999999999999</v>
          </cell>
          <cell r="K483">
            <v>1.4629278515118251</v>
          </cell>
          <cell r="L483">
            <v>2.1332536599940246</v>
          </cell>
          <cell r="M483">
            <v>2.8165374677002584</v>
          </cell>
          <cell r="N483">
            <v>3.4275513240107109</v>
          </cell>
          <cell r="O483">
            <v>3.5827395091053051</v>
          </cell>
          <cell r="P483">
            <v>4.1080600553141053</v>
          </cell>
        </row>
        <row r="484">
          <cell r="A484">
            <v>15</v>
          </cell>
          <cell r="B484" t="str">
            <v>Kingsgate</v>
          </cell>
          <cell r="C484">
            <v>2003</v>
          </cell>
          <cell r="D484">
            <v>4.7006938781325411</v>
          </cell>
          <cell r="E484">
            <v>4.0364711680630849</v>
          </cell>
          <cell r="F484">
            <v>5.1259098957308682</v>
          </cell>
          <cell r="G484">
            <v>4.6107784431137731</v>
          </cell>
          <cell r="H484">
            <v>4.7012147335423204</v>
          </cell>
          <cell r="I484">
            <v>4.773682666927364</v>
          </cell>
          <cell r="J484">
            <v>4.9272530439024393</v>
          </cell>
          <cell r="K484">
            <v>5.4200127640930784</v>
          </cell>
          <cell r="L484">
            <v>4.5999590652934321</v>
          </cell>
          <cell r="M484">
            <v>4.3087721349621866</v>
          </cell>
          <cell r="N484">
            <v>4.3452881749564538</v>
          </cell>
          <cell r="O484">
            <v>4.7116860274237151</v>
          </cell>
          <cell r="P484">
            <v>4.847298419581767</v>
          </cell>
        </row>
        <row r="485">
          <cell r="A485">
            <v>15</v>
          </cell>
          <cell r="B485" t="str">
            <v>Kingsgate</v>
          </cell>
          <cell r="C485">
            <v>2004</v>
          </cell>
          <cell r="D485">
            <v>4.3584268660529553</v>
          </cell>
          <cell r="E485">
            <v>5.3158184825463985</v>
          </cell>
          <cell r="F485">
            <v>5.2492065355086366</v>
          </cell>
          <cell r="G485">
            <v>4.5061790653131588</v>
          </cell>
          <cell r="H485">
            <v>3.9565992831883778</v>
          </cell>
          <cell r="I485">
            <v>4.5651976061039576</v>
          </cell>
          <cell r="J485">
            <v>4.1538035027603275</v>
          </cell>
          <cell r="K485">
            <v>4.5220944338905777</v>
          </cell>
          <cell r="L485">
            <v>4.038189439757323</v>
          </cell>
          <cell r="M485">
            <v>3.821545236969067</v>
          </cell>
          <cell r="N485">
            <v>3.7290440951571795</v>
          </cell>
          <cell r="O485">
            <v>4.1285405181347148</v>
          </cell>
          <cell r="P485">
            <v>4.3149041933057539</v>
          </cell>
        </row>
        <row r="486">
          <cell r="A486">
            <v>15</v>
          </cell>
          <cell r="B486" t="str">
            <v>Kingsgate</v>
          </cell>
          <cell r="C486">
            <v>2005</v>
          </cell>
          <cell r="D486">
            <v>4.854191117204631</v>
          </cell>
          <cell r="E486">
            <v>4.8152151139881783</v>
          </cell>
          <cell r="F486">
            <v>4.7194723033707868</v>
          </cell>
          <cell r="G486">
            <v>4.2282837055031299</v>
          </cell>
          <cell r="H486">
            <v>5.0597181182394628</v>
          </cell>
          <cell r="I486">
            <v>5.327423150646692</v>
          </cell>
          <cell r="J486">
            <v>4.8752629027764876</v>
          </cell>
          <cell r="K486">
            <v>5.1152569641367807</v>
          </cell>
          <cell r="L486">
            <v>4.5811365670951636</v>
          </cell>
          <cell r="M486">
            <v>4.8106379383536364</v>
          </cell>
          <cell r="N486">
            <v>4.649862866089518</v>
          </cell>
          <cell r="O486">
            <v>4.9714908923812144</v>
          </cell>
          <cell r="P486">
            <v>5.0965328838745183</v>
          </cell>
        </row>
        <row r="487">
          <cell r="A487">
            <v>15</v>
          </cell>
          <cell r="B487" t="str">
            <v>Kingsgate</v>
          </cell>
          <cell r="C487">
            <v>2006</v>
          </cell>
          <cell r="D487">
            <v>5.4950712022195605</v>
          </cell>
          <cell r="E487">
            <v>5.6176657116704805</v>
          </cell>
          <cell r="F487">
            <v>5.5463026765323828</v>
          </cell>
          <cell r="G487">
            <v>4.974557310847767</v>
          </cell>
          <cell r="H487">
            <v>5.0506804148094249</v>
          </cell>
          <cell r="I487">
            <v>5.8341481118373277</v>
          </cell>
          <cell r="J487">
            <v>5.4578313734372177</v>
          </cell>
          <cell r="K487">
            <v>5.6231831479974677</v>
          </cell>
          <cell r="L487">
            <v>5.2636517683146877</v>
          </cell>
          <cell r="M487">
            <v>5.6285599891960025</v>
          </cell>
          <cell r="N487">
            <v>5.4348397519992808</v>
          </cell>
          <cell r="O487">
            <v>5.7076630290530845</v>
          </cell>
          <cell r="P487">
            <v>5.8017711409395982</v>
          </cell>
        </row>
        <row r="488">
          <cell r="A488">
            <v>15</v>
          </cell>
          <cell r="B488" t="str">
            <v>Kingsgate</v>
          </cell>
          <cell r="C488">
            <v>2007</v>
          </cell>
          <cell r="D488">
            <v>5.5929611755191688</v>
          </cell>
          <cell r="E488">
            <v>6.2618065726022509</v>
          </cell>
          <cell r="F488">
            <v>6.1945887977898577</v>
          </cell>
          <cell r="G488">
            <v>5.5861716737815721</v>
          </cell>
          <cell r="H488">
            <v>5.1701421015264462</v>
          </cell>
          <cell r="I488">
            <v>5.7728069973427818</v>
          </cell>
          <cell r="J488">
            <v>5.4399862471274529</v>
          </cell>
          <cell r="K488">
            <v>5.7650106641968772</v>
          </cell>
          <cell r="L488">
            <v>5.5224319250066012</v>
          </cell>
          <cell r="M488">
            <v>5.5432558063949404</v>
          </cell>
          <cell r="N488">
            <v>4.7529132626227204</v>
          </cell>
          <cell r="O488">
            <v>5.5118901058525065</v>
          </cell>
          <cell r="P488">
            <v>5.5945299519860328</v>
          </cell>
        </row>
        <row r="489">
          <cell r="A489">
            <v>15</v>
          </cell>
          <cell r="B489" t="str">
            <v>Kingsgate</v>
          </cell>
          <cell r="C489">
            <v>2008</v>
          </cell>
          <cell r="D489">
            <v>5.3245946033491292</v>
          </cell>
          <cell r="E489">
            <v>5.9920943021432311</v>
          </cell>
          <cell r="F489">
            <v>5.9398932266759417</v>
          </cell>
          <cell r="G489">
            <v>5.3404800537914277</v>
          </cell>
          <cell r="H489">
            <v>5.1291669841544714</v>
          </cell>
          <cell r="I489">
            <v>5.6899774734295345</v>
          </cell>
          <cell r="J489">
            <v>4.7965391825472103</v>
          </cell>
          <cell r="K489">
            <v>5.2074383099561139</v>
          </cell>
          <cell r="L489">
            <v>5.0461146758265345</v>
          </cell>
          <cell r="M489">
            <v>5.1311153826377573</v>
          </cell>
          <cell r="N489">
            <v>4.9893059779355164</v>
          </cell>
          <cell r="O489">
            <v>5.2840270120337971</v>
          </cell>
          <cell r="P489">
            <v>5.3489826590580023</v>
          </cell>
        </row>
        <row r="490">
          <cell r="A490">
            <v>15</v>
          </cell>
          <cell r="B490" t="str">
            <v>Kingsgate</v>
          </cell>
          <cell r="C490">
            <v>2009</v>
          </cell>
          <cell r="D490">
            <v>4.9341722360133398</v>
          </cell>
          <cell r="E490">
            <v>5.6926923246918824</v>
          </cell>
          <cell r="F490">
            <v>5.4995660899067005</v>
          </cell>
          <cell r="G490">
            <v>5.0145548802167106</v>
          </cell>
          <cell r="H490">
            <v>4.4430660500084471</v>
          </cell>
          <cell r="I490">
            <v>4.4976319254763117</v>
          </cell>
          <cell r="J490">
            <v>4.6839782030789934</v>
          </cell>
          <cell r="K490">
            <v>5.0812408865754346</v>
          </cell>
          <cell r="L490">
            <v>4.9073535483870971</v>
          </cell>
          <cell r="M490">
            <v>4.7256929855363268</v>
          </cell>
          <cell r="N490">
            <v>4.5879499791405935</v>
          </cell>
          <cell r="O490">
            <v>4.9912445129059115</v>
          </cell>
          <cell r="P490">
            <v>5.0850954462356661</v>
          </cell>
        </row>
        <row r="491">
          <cell r="A491">
            <v>15</v>
          </cell>
          <cell r="B491" t="str">
            <v>Kingsgate</v>
          </cell>
          <cell r="C491">
            <v>2010</v>
          </cell>
          <cell r="D491">
            <v>5.6311613954626019</v>
          </cell>
          <cell r="E491">
            <v>5.5534325870646768</v>
          </cell>
          <cell r="F491">
            <v>5.4458039556438269</v>
          </cell>
          <cell r="G491">
            <v>4.9510972252043937</v>
          </cell>
          <cell r="H491">
            <v>5.8588845145871105</v>
          </cell>
          <cell r="I491">
            <v>6.1171351920388197</v>
          </cell>
          <cell r="J491">
            <v>5.3617396585686148</v>
          </cell>
          <cell r="K491">
            <v>5.737116618887705</v>
          </cell>
          <cell r="L491">
            <v>5.746474834491214</v>
          </cell>
          <cell r="M491">
            <v>5.7708531283138917</v>
          </cell>
          <cell r="N491">
            <v>5.2976572370563337</v>
          </cell>
          <cell r="O491">
            <v>5.8330890089358238</v>
          </cell>
          <cell r="P491">
            <v>5.9006527847588162</v>
          </cell>
        </row>
        <row r="492">
          <cell r="A492">
            <v>15</v>
          </cell>
          <cell r="B492" t="str">
            <v>Kingsgate</v>
          </cell>
          <cell r="C492">
            <v>2011</v>
          </cell>
          <cell r="D492">
            <v>5.7904667891875761</v>
          </cell>
          <cell r="E492">
            <v>6.3566508534908177</v>
          </cell>
          <cell r="F492">
            <v>6.2800912804779596</v>
          </cell>
          <cell r="G492">
            <v>5.7702723654527874</v>
          </cell>
          <cell r="H492">
            <v>5.9185860496904397</v>
          </cell>
          <cell r="I492">
            <v>5.7870008184225314</v>
          </cell>
          <cell r="J492">
            <v>5.2453435343101935</v>
          </cell>
          <cell r="K492">
            <v>5.727922462841617</v>
          </cell>
          <cell r="L492">
            <v>5.5149716689259227</v>
          </cell>
          <cell r="M492">
            <v>5.8362744310042975</v>
          </cell>
          <cell r="N492">
            <v>5.3855315939957107</v>
          </cell>
          <cell r="O492">
            <v>5.792456490727532</v>
          </cell>
          <cell r="P492">
            <v>5.8704999209111044</v>
          </cell>
        </row>
        <row r="493">
          <cell r="A493">
            <v>15</v>
          </cell>
          <cell r="B493" t="str">
            <v>Kingsgate</v>
          </cell>
          <cell r="C493">
            <v>2012</v>
          </cell>
          <cell r="D493">
            <v>5.8510910898084392</v>
          </cell>
          <cell r="E493">
            <v>6.3361057537490133</v>
          </cell>
          <cell r="F493">
            <v>6.3227792454316312</v>
          </cell>
          <cell r="G493">
            <v>5.689354378242415</v>
          </cell>
          <cell r="H493">
            <v>5.3930273454659554</v>
          </cell>
          <cell r="I493">
            <v>6.0637665257554403</v>
          </cell>
          <cell r="J493">
            <v>5.5524077415826891</v>
          </cell>
          <cell r="K493">
            <v>5.976128206127699</v>
          </cell>
          <cell r="L493">
            <v>5.6375977748385591</v>
          </cell>
          <cell r="M493">
            <v>5.8075632142857136</v>
          </cell>
          <cell r="N493">
            <v>5.5814197737486442</v>
          </cell>
          <cell r="O493">
            <v>5.8934198237204258</v>
          </cell>
          <cell r="P493">
            <v>5.9595232947530858</v>
          </cell>
        </row>
        <row r="494">
          <cell r="A494">
            <v>15</v>
          </cell>
          <cell r="B494" t="str">
            <v>Kingsgate</v>
          </cell>
          <cell r="C494">
            <v>2013</v>
          </cell>
          <cell r="D494">
            <v>4.771091487133817</v>
          </cell>
          <cell r="E494">
            <v>6.1650159864469432</v>
          </cell>
          <cell r="F494">
            <v>5.9751596895650847</v>
          </cell>
          <cell r="G494">
            <v>5.5878329141104288</v>
          </cell>
          <cell r="H494">
            <v>4.2717802081738867</v>
          </cell>
          <cell r="I494">
            <v>4.3001105086299072</v>
          </cell>
          <cell r="J494">
            <v>4.2760607804283213</v>
          </cell>
          <cell r="K494">
            <v>4.6221834727715239</v>
          </cell>
          <cell r="L494">
            <v>4.5214455332068315</v>
          </cell>
          <cell r="M494">
            <v>4.3424339948492658</v>
          </cell>
          <cell r="N494">
            <v>3.9960144293272868</v>
          </cell>
          <cell r="O494">
            <v>4.5236088186481593</v>
          </cell>
          <cell r="P494">
            <v>4.6714515094481666</v>
          </cell>
        </row>
        <row r="495">
          <cell r="A495">
            <v>15</v>
          </cell>
          <cell r="B495" t="str">
            <v>Kingsgate</v>
          </cell>
          <cell r="C495">
            <v>2014</v>
          </cell>
          <cell r="D495">
            <v>4.0102275993602223</v>
          </cell>
          <cell r="E495">
            <v>4.9337765907895728</v>
          </cell>
          <cell r="F495">
            <v>4.6742599790073474</v>
          </cell>
          <cell r="G495">
            <v>4.29584865714072</v>
          </cell>
          <cell r="H495">
            <v>4.236046319247424</v>
          </cell>
          <cell r="I495">
            <v>4.4183779673645782</v>
          </cell>
          <cell r="J495">
            <v>3.0608517956725412</v>
          </cell>
          <cell r="K495">
            <v>3.5469915040439273</v>
          </cell>
          <cell r="L495">
            <v>2.803360337677725</v>
          </cell>
          <cell r="M495">
            <v>3.6074048994974874</v>
          </cell>
          <cell r="N495">
            <v>4.1380912241887904</v>
          </cell>
          <cell r="O495">
            <v>3.9633700448958566</v>
          </cell>
          <cell r="P495">
            <v>4.4443518727967097</v>
          </cell>
        </row>
        <row r="496">
          <cell r="A496">
            <v>15</v>
          </cell>
          <cell r="B496" t="str">
            <v>Kingsgate</v>
          </cell>
          <cell r="C496">
            <v>2015</v>
          </cell>
          <cell r="D496">
            <v>4.77534335813671</v>
          </cell>
          <cell r="E496">
            <v>4.7627450600996779</v>
          </cell>
          <cell r="F496">
            <v>4.6317891245520375</v>
          </cell>
          <cell r="G496">
            <v>3.986553109489051</v>
          </cell>
          <cell r="H496">
            <v>4.9215290501165496</v>
          </cell>
          <cell r="I496">
            <v>4.9872892127644111</v>
          </cell>
          <cell r="J496">
            <v>4.6517620384475871</v>
          </cell>
          <cell r="K496">
            <v>4.8437966553246943</v>
          </cell>
          <cell r="L496">
            <v>4.5309451524346196</v>
          </cell>
          <cell r="M496">
            <v>4.8985193078586882</v>
          </cell>
          <cell r="N496">
            <v>4.7457248722929712</v>
          </cell>
          <cell r="O496">
            <v>5.0679237219988513</v>
          </cell>
          <cell r="P496">
            <v>5.2755429922613928</v>
          </cell>
        </row>
        <row r="497">
          <cell r="A497">
            <v>15</v>
          </cell>
          <cell r="B497" t="str">
            <v>Kingsgate</v>
          </cell>
          <cell r="C497">
            <v>2016</v>
          </cell>
          <cell r="D497">
            <v>4.685604823138962</v>
          </cell>
          <cell r="E497">
            <v>4.9236361244190201</v>
          </cell>
          <cell r="F497">
            <v>4.9073539389182246</v>
          </cell>
          <cell r="G497">
            <v>4.7040800256355482</v>
          </cell>
          <cell r="H497">
            <v>4.4701540473313912</v>
          </cell>
          <cell r="I497">
            <v>5.2270933834479827</v>
          </cell>
          <cell r="J497">
            <v>4.2968274734607217</v>
          </cell>
          <cell r="K497">
            <v>4.8871262466450061</v>
          </cell>
          <cell r="L497">
            <v>4.4195667183535381</v>
          </cell>
          <cell r="M497">
            <v>4.2709923964268128</v>
          </cell>
          <cell r="N497">
            <v>4.6151833637512283</v>
          </cell>
          <cell r="O497">
            <v>4.7060689128607454</v>
          </cell>
          <cell r="P497">
            <v>4.7991752464173363</v>
          </cell>
        </row>
        <row r="498">
          <cell r="A498">
            <v>15</v>
          </cell>
          <cell r="B498" t="str">
            <v>Kingsgate</v>
          </cell>
          <cell r="C498">
            <v>2017</v>
          </cell>
          <cell r="D498">
            <v>5.4931671238074307</v>
          </cell>
          <cell r="E498">
            <v>5.0865668689828381</v>
          </cell>
          <cell r="F498">
            <v>5.2073667455621298</v>
          </cell>
          <cell r="G498">
            <v>5.0644914686675007</v>
          </cell>
          <cell r="H498">
            <v>5.6141672259585391</v>
          </cell>
          <cell r="I498">
            <v>5.8247644527466447</v>
          </cell>
          <cell r="J498">
            <v>5.5838744735206793</v>
          </cell>
          <cell r="K498">
            <v>6.0307271549645147</v>
          </cell>
          <cell r="L498">
            <v>5.4423462009214054</v>
          </cell>
          <cell r="M498">
            <v>5.6069885198655047</v>
          </cell>
          <cell r="N498">
            <v>5.1175091214134083</v>
          </cell>
          <cell r="O498">
            <v>5.6052161290322573</v>
          </cell>
          <cell r="P498">
            <v>5.7339871240537414</v>
          </cell>
        </row>
        <row r="499">
          <cell r="A499">
            <v>15</v>
          </cell>
          <cell r="B499" t="str">
            <v>Kingsgate</v>
          </cell>
          <cell r="C499">
            <v>2018</v>
          </cell>
          <cell r="D499">
            <v>5.8702150110222426</v>
          </cell>
          <cell r="E499">
            <v>6.1089818484992851</v>
          </cell>
          <cell r="F499">
            <v>6.2859299803029272</v>
          </cell>
          <cell r="G499">
            <v>5.7887787379693636</v>
          </cell>
          <cell r="H499">
            <v>5.5392948795995673</v>
          </cell>
          <cell r="I499">
            <v>6.17503608073444</v>
          </cell>
          <cell r="J499">
            <v>5.7647217514314582</v>
          </cell>
          <cell r="K499">
            <v>6.0489940911535349</v>
          </cell>
          <cell r="L499">
            <v>5.6230446330336781</v>
          </cell>
          <cell r="M499">
            <v>5.6984096873535517</v>
          </cell>
          <cell r="N499">
            <v>5.587538288348477</v>
          </cell>
          <cell r="O499">
            <v>5.8314354023601576</v>
          </cell>
          <cell r="P499">
            <v>5.9904147514804711</v>
          </cell>
        </row>
        <row r="500">
          <cell r="A500">
            <v>15</v>
          </cell>
          <cell r="B500" t="str">
            <v>Kingsgate</v>
          </cell>
          <cell r="C500">
            <v>2019</v>
          </cell>
          <cell r="D500">
            <v>6.1956545512998709</v>
          </cell>
          <cell r="E500">
            <v>6.4231080339950868</v>
          </cell>
          <cell r="F500">
            <v>6.5036364232706063</v>
          </cell>
          <cell r="G500">
            <v>6.069219845258564</v>
          </cell>
          <cell r="H500">
            <v>6.2381416353197379</v>
          </cell>
          <cell r="I500">
            <v>6.4571230424761286</v>
          </cell>
          <cell r="J500">
            <v>6.1906092139852786</v>
          </cell>
          <cell r="K500">
            <v>6.3532989899652392</v>
          </cell>
          <cell r="L500">
            <v>6.051742168990117</v>
          </cell>
          <cell r="M500">
            <v>6.0904856116517543</v>
          </cell>
          <cell r="N500">
            <v>5.6527838808499542</v>
          </cell>
          <cell r="O500">
            <v>6.1191966694854605</v>
          </cell>
          <cell r="P500">
            <v>6.1985091003505133</v>
          </cell>
        </row>
        <row r="501">
          <cell r="A501">
            <v>15</v>
          </cell>
          <cell r="B501" t="str">
            <v>Kingsgate</v>
          </cell>
          <cell r="C501">
            <v>2020</v>
          </cell>
          <cell r="D501">
            <v>6.0999481741172117</v>
          </cell>
          <cell r="E501">
            <v>6.5841960290211832</v>
          </cell>
          <cell r="F501">
            <v>6.6537389772433411</v>
          </cell>
          <cell r="G501">
            <v>6.1416634129032257</v>
          </cell>
          <cell r="H501">
            <v>6.2720933110152588</v>
          </cell>
          <cell r="I501">
            <v>6.4391535659213561</v>
          </cell>
          <cell r="J501">
            <v>5.8266150807899457</v>
          </cell>
          <cell r="K501">
            <v>6.0496911958538622</v>
          </cell>
          <cell r="L501">
            <v>5.5629089010918849</v>
          </cell>
          <cell r="M501">
            <v>5.9752002548907157</v>
          </cell>
          <cell r="N501">
            <v>5.6838022639109704</v>
          </cell>
          <cell r="O501">
            <v>5.9356118098743496</v>
          </cell>
          <cell r="P501">
            <v>6.0747032868904371</v>
          </cell>
        </row>
        <row r="502">
          <cell r="A502">
            <v>15</v>
          </cell>
          <cell r="B502" t="str">
            <v>Kingsgate</v>
          </cell>
          <cell r="C502">
            <v>2021</v>
          </cell>
          <cell r="D502">
            <v>6.3828934936416957</v>
          </cell>
          <cell r="E502">
            <v>6.468355441789913</v>
          </cell>
          <cell r="F502">
            <v>6.5442378894916118</v>
          </cell>
          <cell r="G502">
            <v>6.1317730786177371</v>
          </cell>
          <cell r="H502">
            <v>6.2017076072617625</v>
          </cell>
          <cell r="I502">
            <v>6.4758398570712146</v>
          </cell>
          <cell r="J502">
            <v>6.4341835345636538</v>
          </cell>
          <cell r="K502">
            <v>6.675594200636743</v>
          </cell>
          <cell r="L502">
            <v>6.3129022240219284</v>
          </cell>
          <cell r="M502">
            <v>6.3721407709045685</v>
          </cell>
          <cell r="N502">
            <v>6.0516067005831999</v>
          </cell>
          <cell r="O502">
            <v>6.4297640787518571</v>
          </cell>
          <cell r="P502">
            <v>6.4966165400061788</v>
          </cell>
        </row>
        <row r="503">
          <cell r="A503">
            <v>15</v>
          </cell>
          <cell r="B503" t="str">
            <v>Kingsgate</v>
          </cell>
          <cell r="C503">
            <v>2022</v>
          </cell>
          <cell r="D503">
            <v>6.327375592466737</v>
          </cell>
          <cell r="E503">
            <v>6.8306608583055866</v>
          </cell>
          <cell r="F503">
            <v>6.8420587717678911</v>
          </cell>
          <cell r="G503">
            <v>6.4400475558830754</v>
          </cell>
          <cell r="H503">
            <v>6.2924044000490253</v>
          </cell>
          <cell r="I503">
            <v>6.5506192098342613</v>
          </cell>
          <cell r="J503">
            <v>6.2287293640136712</v>
          </cell>
          <cell r="K503">
            <v>6.3854038372517969</v>
          </cell>
          <cell r="L503">
            <v>6.0557595514495839</v>
          </cell>
          <cell r="M503">
            <v>6.0714922484381635</v>
          </cell>
          <cell r="N503">
            <v>5.7805904848374796</v>
          </cell>
          <cell r="O503">
            <v>6.1589821141649042</v>
          </cell>
          <cell r="P503">
            <v>6.2917587136054003</v>
          </cell>
        </row>
        <row r="504">
          <cell r="A504">
            <v>15</v>
          </cell>
          <cell r="B504" t="str">
            <v>Kingsgate</v>
          </cell>
          <cell r="C504">
            <v>2023</v>
          </cell>
          <cell r="D504">
            <v>6.7340446386059867</v>
          </cell>
          <cell r="E504">
            <v>6.6776842396535123</v>
          </cell>
          <cell r="F504">
            <v>6.7596015488053798</v>
          </cell>
          <cell r="G504">
            <v>6.4809287023723936</v>
          </cell>
          <cell r="H504">
            <v>7.0091552552911631</v>
          </cell>
          <cell r="I504">
            <v>6.9613167054471692</v>
          </cell>
          <cell r="J504">
            <v>6.6744643584400123</v>
          </cell>
          <cell r="K504">
            <v>6.7996485293243802</v>
          </cell>
          <cell r="L504">
            <v>6.5493712743877124</v>
          </cell>
          <cell r="M504">
            <v>6.7386752396733343</v>
          </cell>
          <cell r="N504">
            <v>6.5184523739222859</v>
          </cell>
          <cell r="O504">
            <v>6.7832617420001178</v>
          </cell>
          <cell r="P504">
            <v>6.8559756939543641</v>
          </cell>
        </row>
        <row r="505">
          <cell r="A505">
            <v>15</v>
          </cell>
          <cell r="B505" t="str">
            <v>Kingsgate</v>
          </cell>
          <cell r="C505">
            <v>2024</v>
          </cell>
          <cell r="D505">
            <v>6.8100041945957654</v>
          </cell>
          <cell r="E505">
            <v>7.1212477668877288</v>
          </cell>
          <cell r="F505">
            <v>7.1923940025770179</v>
          </cell>
          <cell r="G505">
            <v>6.862284972821322</v>
          </cell>
          <cell r="H505">
            <v>6.6884311519393416</v>
          </cell>
          <cell r="I505">
            <v>6.8977093771827702</v>
          </cell>
          <cell r="J505">
            <v>6.6567527621260529</v>
          </cell>
          <cell r="K505">
            <v>6.7972957391304343</v>
          </cell>
          <cell r="L505">
            <v>6.5687768643332367</v>
          </cell>
          <cell r="M505">
            <v>6.5990017897350031</v>
          </cell>
          <cell r="N505">
            <v>6.6468654759161101</v>
          </cell>
          <cell r="O505">
            <v>6.7874182670193184</v>
          </cell>
          <cell r="P505">
            <v>6.9018721654808353</v>
          </cell>
        </row>
        <row r="506">
          <cell r="A506">
            <v>15</v>
          </cell>
          <cell r="B506" t="str">
            <v>Kingsgate</v>
          </cell>
          <cell r="C506">
            <v>2025</v>
          </cell>
          <cell r="D506">
            <v>7.1141061702972896</v>
          </cell>
          <cell r="E506">
            <v>7.1814771071919381</v>
          </cell>
          <cell r="F506">
            <v>7.2567685885714281</v>
          </cell>
          <cell r="G506">
            <v>7.0726504647317094</v>
          </cell>
          <cell r="H506">
            <v>7.1913767142775846</v>
          </cell>
          <cell r="I506">
            <v>7.2188247487080472</v>
          </cell>
          <cell r="J506">
            <v>7.0674771436667614</v>
          </cell>
          <cell r="K506">
            <v>7.2359811831909955</v>
          </cell>
          <cell r="L506">
            <v>7.0346136140430096</v>
          </cell>
          <cell r="M506">
            <v>6.9896496958431902</v>
          </cell>
          <cell r="N506">
            <v>6.7878407700955599</v>
          </cell>
          <cell r="O506">
            <v>7.111797800964883</v>
          </cell>
          <cell r="P506">
            <v>7.2208162122823714</v>
          </cell>
        </row>
        <row r="507">
          <cell r="A507">
            <v>15</v>
          </cell>
          <cell r="B507" t="str">
            <v>Kingsgate</v>
          </cell>
          <cell r="C507">
            <v>2026</v>
          </cell>
          <cell r="D507">
            <v>7.5032193317808797</v>
          </cell>
          <cell r="E507">
            <v>7.454382011173184</v>
          </cell>
          <cell r="F507">
            <v>7.405118375425098</v>
          </cell>
          <cell r="G507">
            <v>7.4240390598052848</v>
          </cell>
          <cell r="H507">
            <v>7.7763627081945366</v>
          </cell>
          <cell r="I507">
            <v>7.7511341126932241</v>
          </cell>
          <cell r="J507">
            <v>7.4101902908326878</v>
          </cell>
          <cell r="K507">
            <v>7.5326419853225177</v>
          </cell>
          <cell r="L507">
            <v>7.3299733149779733</v>
          </cell>
          <cell r="M507">
            <v>7.3914316425784463</v>
          </cell>
          <cell r="N507">
            <v>7.3563007567863998</v>
          </cell>
          <cell r="O507">
            <v>7.5249215466287218</v>
          </cell>
          <cell r="P507">
            <v>7.6821361769524854</v>
          </cell>
        </row>
        <row r="508">
          <cell r="A508">
            <v>15</v>
          </cell>
          <cell r="B508" t="str">
            <v>Kingsgate</v>
          </cell>
          <cell r="C508">
            <v>2027</v>
          </cell>
          <cell r="D508">
            <v>7.1368269793486681</v>
          </cell>
          <cell r="E508">
            <v>7.4264154403749734</v>
          </cell>
          <cell r="F508">
            <v>7.4826030512346344</v>
          </cell>
          <cell r="G508">
            <v>7.2812995929222755</v>
          </cell>
          <cell r="H508">
            <v>7.0270188874444806</v>
          </cell>
          <cell r="I508">
            <v>7.0856691027027026</v>
          </cell>
          <cell r="J508">
            <v>6.9493204595717142</v>
          </cell>
          <cell r="K508">
            <v>7.2250264520643812</v>
          </cell>
          <cell r="L508">
            <v>6.9166766371206014</v>
          </cell>
          <cell r="M508">
            <v>6.9009833592451617</v>
          </cell>
          <cell r="N508">
            <v>6.9483487079342998</v>
          </cell>
          <cell r="O508">
            <v>7.1339528805595602</v>
          </cell>
          <cell r="P508">
            <v>7.2646091810092175</v>
          </cell>
        </row>
        <row r="509">
          <cell r="A509">
            <v>15</v>
          </cell>
          <cell r="B509" t="str">
            <v>Kingsgate</v>
          </cell>
          <cell r="C509">
            <v>2028</v>
          </cell>
          <cell r="D509">
            <v>7.4887699922311528</v>
          </cell>
          <cell r="E509">
            <v>7.2831896096990318</v>
          </cell>
          <cell r="F509">
            <v>7.307333253740846</v>
          </cell>
          <cell r="G509">
            <v>7.4154425787662159</v>
          </cell>
          <cell r="H509">
            <v>7.6257323663073349</v>
          </cell>
          <cell r="I509">
            <v>7.7528285608817162</v>
          </cell>
          <cell r="J509">
            <v>7.5125278654878436</v>
          </cell>
          <cell r="K509">
            <v>7.7395698125098482</v>
          </cell>
          <cell r="L509">
            <v>7.4527419444444449</v>
          </cell>
          <cell r="M509">
            <v>7.3662087295360639</v>
          </cell>
          <cell r="N509">
            <v>7.2065169172147412</v>
          </cell>
          <cell r="O509">
            <v>7.5307808772203995</v>
          </cell>
          <cell r="P509">
            <v>7.6723673909653272</v>
          </cell>
        </row>
        <row r="510">
          <cell r="A510">
            <v>15</v>
          </cell>
          <cell r="B510" t="str">
            <v>Kingsgate</v>
          </cell>
          <cell r="C510">
            <v>2029</v>
          </cell>
          <cell r="D510">
            <v>8.0202347639588929</v>
          </cell>
          <cell r="E510">
            <v>7.6477797530736105</v>
          </cell>
          <cell r="F510">
            <v>7.587134166796087</v>
          </cell>
          <cell r="G510">
            <v>7.4272415043653455</v>
          </cell>
          <cell r="H510">
            <v>8.5420653039129757</v>
          </cell>
          <cell r="I510">
            <v>8.3313364716777265</v>
          </cell>
          <cell r="J510">
            <v>7.9545087385120912</v>
          </cell>
          <cell r="K510">
            <v>8.1490362606958033</v>
          </cell>
          <cell r="L510">
            <v>7.848399856828757</v>
          </cell>
          <cell r="M510">
            <v>8.0792257692503959</v>
          </cell>
          <cell r="N510">
            <v>8.123766328868971</v>
          </cell>
          <cell r="O510">
            <v>8.1865914417848256</v>
          </cell>
          <cell r="P510">
            <v>8.3657315717401222</v>
          </cell>
        </row>
        <row r="511">
          <cell r="A511">
            <v>15</v>
          </cell>
          <cell r="B511" t="str">
            <v>Kingsgate</v>
          </cell>
          <cell r="C511">
            <v>2030</v>
          </cell>
          <cell r="D511">
            <v>8.53410070574885</v>
          </cell>
          <cell r="E511">
            <v>8.0611311908497392</v>
          </cell>
          <cell r="F511">
            <v>8.2781336666666672</v>
          </cell>
          <cell r="G511">
            <v>7.8957226803084524</v>
          </cell>
          <cell r="H511">
            <v>8.6978554270194142</v>
          </cell>
          <cell r="I511">
            <v>8.8191668523816702</v>
          </cell>
          <cell r="J511">
            <v>8.5747546383490292</v>
          </cell>
          <cell r="K511">
            <v>8.853041409647588</v>
          </cell>
          <cell r="L511">
            <v>8.5190964032724725</v>
          </cell>
          <cell r="M511">
            <v>8.4601416538059429</v>
          </cell>
          <cell r="N511">
            <v>8.6601255266295709</v>
          </cell>
          <cell r="O511">
            <v>8.6893793891615836</v>
          </cell>
          <cell r="P511">
            <v>8.9006596308940669</v>
          </cell>
        </row>
        <row r="512">
          <cell r="A512">
            <v>16</v>
          </cell>
          <cell r="B512" t="str">
            <v>Waha</v>
          </cell>
          <cell r="C512">
            <v>1997</v>
          </cell>
          <cell r="D512">
            <v>2.5826756278983254</v>
          </cell>
          <cell r="E512">
            <v>3.5797149486244617</v>
          </cell>
          <cell r="F512">
            <v>2.2743801652892564</v>
          </cell>
          <cell r="G512">
            <v>1.9645608628659477</v>
          </cell>
          <cell r="H512">
            <v>2.0826464446642485</v>
          </cell>
          <cell r="I512">
            <v>2.2623490669593851</v>
          </cell>
          <cell r="J512">
            <v>2.2590196293453229</v>
          </cell>
          <cell r="K512">
            <v>2.3181419807186683</v>
          </cell>
          <cell r="L512">
            <v>2.626682718616614</v>
          </cell>
          <cell r="M512">
            <v>3.0440485298939777</v>
          </cell>
          <cell r="N512">
            <v>3.1535858530728085</v>
          </cell>
          <cell r="O512">
            <v>3.0505887483645879</v>
          </cell>
          <cell r="P512">
            <v>2.3763885863646261</v>
          </cell>
        </row>
        <row r="513">
          <cell r="A513">
            <v>16</v>
          </cell>
          <cell r="B513" t="str">
            <v>Waha</v>
          </cell>
          <cell r="C513">
            <v>1998</v>
          </cell>
          <cell r="D513">
            <v>2.1763200373075233</v>
          </cell>
          <cell r="E513">
            <v>2.1803938635621805</v>
          </cell>
          <cell r="F513">
            <v>2.2817697575823459</v>
          </cell>
          <cell r="G513">
            <v>2.3593308711709757</v>
          </cell>
          <cell r="H513">
            <v>2.5314806773773335</v>
          </cell>
          <cell r="I513">
            <v>2.2022130614016056</v>
          </cell>
          <cell r="J513">
            <v>2.2556879739978331</v>
          </cell>
          <cell r="K513">
            <v>2.3363272373119788</v>
          </cell>
          <cell r="L513">
            <v>1.9515885022692889</v>
          </cell>
          <cell r="M513">
            <v>2.0511713267839791</v>
          </cell>
          <cell r="N513">
            <v>1.9620321432423686</v>
          </cell>
          <cell r="O513">
            <v>2.1570951406098477</v>
          </cell>
          <cell r="P513">
            <v>1.8467498923805423</v>
          </cell>
        </row>
        <row r="514">
          <cell r="A514">
            <v>16</v>
          </cell>
          <cell r="B514" t="str">
            <v>Waha</v>
          </cell>
          <cell r="C514">
            <v>1999</v>
          </cell>
          <cell r="D514">
            <v>2.3173992334643345</v>
          </cell>
          <cell r="E514">
            <v>1.9022031166039763</v>
          </cell>
          <cell r="F514">
            <v>1.7775869471876342</v>
          </cell>
          <cell r="G514">
            <v>1.7994638069705093</v>
          </cell>
          <cell r="H514">
            <v>2.1705592457681591</v>
          </cell>
          <cell r="I514">
            <v>2.308680295408327</v>
          </cell>
          <cell r="J514">
            <v>2.3589140658401027</v>
          </cell>
          <cell r="K514">
            <v>2.3956442831215976</v>
          </cell>
          <cell r="L514">
            <v>2.901471529110685</v>
          </cell>
          <cell r="M514">
            <v>2.6314668937619756</v>
          </cell>
          <cell r="N514">
            <v>2.8111382718673612</v>
          </cell>
          <cell r="O514">
            <v>2.3410803353496763</v>
          </cell>
          <cell r="P514">
            <v>2.4105820105820106</v>
          </cell>
        </row>
        <row r="515">
          <cell r="A515">
            <v>16</v>
          </cell>
          <cell r="B515" t="str">
            <v>Waha</v>
          </cell>
          <cell r="C515">
            <v>2000</v>
          </cell>
          <cell r="D515">
            <v>4.3980056770634759</v>
          </cell>
          <cell r="E515">
            <v>2.4332594702965076</v>
          </cell>
          <cell r="F515">
            <v>2.6254866884141852</v>
          </cell>
          <cell r="G515">
            <v>2.8565427431211932</v>
          </cell>
          <cell r="H515">
            <v>3.0374174614820251</v>
          </cell>
          <cell r="I515">
            <v>3.5900387150779536</v>
          </cell>
          <cell r="J515">
            <v>4.3915178105087218</v>
          </cell>
          <cell r="K515">
            <v>4.2119536872848649</v>
          </cell>
          <cell r="L515">
            <v>4.564674026244532</v>
          </cell>
          <cell r="M515">
            <v>5.1850696610521938</v>
          </cell>
          <cell r="N515">
            <v>5.1536544850498345</v>
          </cell>
          <cell r="O515">
            <v>5.6929615424484297</v>
          </cell>
          <cell r="P515">
            <v>9.0334918337812695</v>
          </cell>
        </row>
        <row r="516">
          <cell r="A516">
            <v>16</v>
          </cell>
          <cell r="B516" t="str">
            <v>Waha</v>
          </cell>
          <cell r="C516">
            <v>2001</v>
          </cell>
          <cell r="D516">
            <v>3.9784487817712737</v>
          </cell>
          <cell r="E516">
            <v>8.5925085130533496</v>
          </cell>
          <cell r="F516">
            <v>5.8776266996291726</v>
          </cell>
          <cell r="G516">
            <v>5.2601809954751131</v>
          </cell>
          <cell r="H516">
            <v>5.2273893850734012</v>
          </cell>
          <cell r="I516">
            <v>4.1961266523209346</v>
          </cell>
          <cell r="J516">
            <v>3.6951406649616367</v>
          </cell>
          <cell r="K516">
            <v>3.0943627450980391</v>
          </cell>
          <cell r="L516">
            <v>2.9941890100927719</v>
          </cell>
          <cell r="M516">
            <v>2.0425401994707917</v>
          </cell>
          <cell r="N516">
            <v>2.2511174319382365</v>
          </cell>
          <cell r="O516">
            <v>2.1926977687626774</v>
          </cell>
          <cell r="P516">
            <v>2.3175053153791638</v>
          </cell>
        </row>
        <row r="517">
          <cell r="A517">
            <v>16</v>
          </cell>
          <cell r="B517" t="str">
            <v>Waha</v>
          </cell>
          <cell r="C517">
            <v>2002</v>
          </cell>
          <cell r="D517">
            <v>3.1308896767649501</v>
          </cell>
          <cell r="E517">
            <v>2.1683338385369302</v>
          </cell>
          <cell r="F517">
            <v>2.1909659205484977</v>
          </cell>
          <cell r="G517">
            <v>2.9311732743006638</v>
          </cell>
          <cell r="H517">
            <v>3.1910834421126619</v>
          </cell>
          <cell r="I517">
            <v>3.15562681631426</v>
          </cell>
          <cell r="J517">
            <v>2.968</v>
          </cell>
          <cell r="K517">
            <v>2.8550044905698035</v>
          </cell>
          <cell r="L517">
            <v>2.880191216014341</v>
          </cell>
          <cell r="M517">
            <v>3.2299741602067185</v>
          </cell>
          <cell r="N517">
            <v>3.7964891401368641</v>
          </cell>
          <cell r="O517">
            <v>3.7806809184481391</v>
          </cell>
          <cell r="P517">
            <v>4.4231529039905171</v>
          </cell>
        </row>
        <row r="518">
          <cell r="A518">
            <v>16</v>
          </cell>
          <cell r="B518" t="str">
            <v>Waha</v>
          </cell>
          <cell r="C518">
            <v>2003</v>
          </cell>
          <cell r="D518">
            <v>5.3119825562973491</v>
          </cell>
          <cell r="E518">
            <v>4.9512074913750617</v>
          </cell>
          <cell r="F518">
            <v>7.0332480818414327</v>
          </cell>
          <cell r="G518">
            <v>6.6260920781388046</v>
          </cell>
          <cell r="H518">
            <v>4.8354231974921635</v>
          </cell>
          <cell r="I518">
            <v>5.3318995014175385</v>
          </cell>
          <cell r="J518">
            <v>5.1948899219512192</v>
          </cell>
          <cell r="K518">
            <v>5.7030188686593331</v>
          </cell>
          <cell r="L518">
            <v>4.9875856684803734</v>
          </cell>
          <cell r="M518">
            <v>4.6243245976342831</v>
          </cell>
          <cell r="N518">
            <v>4.6169617669827749</v>
          </cell>
          <cell r="O518">
            <v>4.9054765739667818</v>
          </cell>
          <cell r="P518">
            <v>4.9336629276284087</v>
          </cell>
        </row>
        <row r="519">
          <cell r="A519">
            <v>16</v>
          </cell>
          <cell r="B519" t="str">
            <v>Waha</v>
          </cell>
          <cell r="C519">
            <v>2004</v>
          </cell>
          <cell r="D519">
            <v>4.6557105898176845</v>
          </cell>
          <cell r="E519">
            <v>5.5861438407539188</v>
          </cell>
          <cell r="F519">
            <v>5.562256641074856</v>
          </cell>
          <cell r="G519">
            <v>4.7686912468875695</v>
          </cell>
          <cell r="H519">
            <v>4.2855445092229765</v>
          </cell>
          <cell r="I519">
            <v>4.854820457796853</v>
          </cell>
          <cell r="J519">
            <v>4.4869787169236623</v>
          </cell>
          <cell r="K519">
            <v>4.8572361892097264</v>
          </cell>
          <cell r="L519">
            <v>4.4965089297563754</v>
          </cell>
          <cell r="M519">
            <v>4.1691642985526443</v>
          </cell>
          <cell r="N519">
            <v>4.0600438685924676</v>
          </cell>
          <cell r="O519">
            <v>4.3477761658031087</v>
          </cell>
          <cell r="P519">
            <v>4.393362213238059</v>
          </cell>
        </row>
        <row r="520">
          <cell r="A520">
            <v>16</v>
          </cell>
          <cell r="B520" t="str">
            <v>Waha</v>
          </cell>
          <cell r="C520">
            <v>2005</v>
          </cell>
          <cell r="D520">
            <v>5.1347023497637005</v>
          </cell>
          <cell r="E520">
            <v>5.0559184445069896</v>
          </cell>
          <cell r="F520">
            <v>5.1024623970037446</v>
          </cell>
          <cell r="G520">
            <v>4.5376630851163222</v>
          </cell>
          <cell r="H520">
            <v>5.3969495244311823</v>
          </cell>
          <cell r="I520">
            <v>5.6232757513724758</v>
          </cell>
          <cell r="J520">
            <v>5.2121053858296964</v>
          </cell>
          <cell r="K520">
            <v>5.4162335928088226</v>
          </cell>
          <cell r="L520">
            <v>4.9606570609451586</v>
          </cell>
          <cell r="M520">
            <v>5.0980071151716508</v>
          </cell>
          <cell r="N520">
            <v>4.9086731810646524</v>
          </cell>
          <cell r="O520">
            <v>5.1351355941549484</v>
          </cell>
          <cell r="P520">
            <v>5.1693470647587603</v>
          </cell>
        </row>
        <row r="521">
          <cell r="A521">
            <v>16</v>
          </cell>
          <cell r="B521" t="str">
            <v>Waha</v>
          </cell>
          <cell r="C521">
            <v>2006</v>
          </cell>
          <cell r="D521">
            <v>5.746619496470692</v>
          </cell>
          <cell r="E521">
            <v>5.7982542151029746</v>
          </cell>
          <cell r="F521">
            <v>5.80115978806979</v>
          </cell>
          <cell r="G521">
            <v>5.2203582588878765</v>
          </cell>
          <cell r="H521">
            <v>5.3220044573819703</v>
          </cell>
          <cell r="I521">
            <v>6.0811888798111839</v>
          </cell>
          <cell r="J521">
            <v>5.7428036238449005</v>
          </cell>
          <cell r="K521">
            <v>5.9370146189313804</v>
          </cell>
          <cell r="L521">
            <v>5.6646135149765424</v>
          </cell>
          <cell r="M521">
            <v>5.9170740343927255</v>
          </cell>
          <cell r="N521">
            <v>5.6910332554587111</v>
          </cell>
          <cell r="O521">
            <v>5.88440643830703</v>
          </cell>
          <cell r="P521">
            <v>5.8995228724832218</v>
          </cell>
        </row>
        <row r="522">
          <cell r="A522">
            <v>16</v>
          </cell>
          <cell r="B522" t="str">
            <v>Waha</v>
          </cell>
          <cell r="C522">
            <v>2007</v>
          </cell>
          <cell r="D522">
            <v>5.8016190151601998</v>
          </cell>
          <cell r="E522">
            <v>6.4345631362743356</v>
          </cell>
          <cell r="F522">
            <v>6.4073335798948401</v>
          </cell>
          <cell r="G522">
            <v>5.7793396300249018</v>
          </cell>
          <cell r="H522">
            <v>5.4126267216897412</v>
          </cell>
          <cell r="I522">
            <v>5.9902888839681125</v>
          </cell>
          <cell r="J522">
            <v>5.7077358051971014</v>
          </cell>
          <cell r="K522">
            <v>6.0317964540883828</v>
          </cell>
          <cell r="L522">
            <v>5.8649503916908721</v>
          </cell>
          <cell r="M522">
            <v>5.7787524859451862</v>
          </cell>
          <cell r="N522">
            <v>4.9289195389200566</v>
          </cell>
          <cell r="O522">
            <v>5.6291918204881464</v>
          </cell>
          <cell r="P522">
            <v>5.6539297337407248</v>
          </cell>
        </row>
        <row r="523">
          <cell r="A523">
            <v>16</v>
          </cell>
          <cell r="B523" t="str">
            <v>Waha</v>
          </cell>
          <cell r="C523">
            <v>2008</v>
          </cell>
          <cell r="D523">
            <v>5.4893029815193799</v>
          </cell>
          <cell r="E523">
            <v>6.1171375675204738</v>
          </cell>
          <cell r="F523">
            <v>6.0918507694983051</v>
          </cell>
          <cell r="G523">
            <v>5.4761384695471103</v>
          </cell>
          <cell r="H523">
            <v>5.3075121049441512</v>
          </cell>
          <cell r="I523">
            <v>5.8732401797286782</v>
          </cell>
          <cell r="J523">
            <v>5.0278799862033283</v>
          </cell>
          <cell r="K523">
            <v>5.4536118234231132</v>
          </cell>
          <cell r="L523">
            <v>5.3310494632889647</v>
          </cell>
          <cell r="M523">
            <v>5.3367733224783613</v>
          </cell>
          <cell r="N523">
            <v>5.1174820576413245</v>
          </cell>
          <cell r="O523">
            <v>5.342689946231971</v>
          </cell>
          <cell r="P523">
            <v>5.3962700877267693</v>
          </cell>
        </row>
        <row r="524">
          <cell r="A524">
            <v>16</v>
          </cell>
          <cell r="B524" t="str">
            <v>Waha</v>
          </cell>
          <cell r="C524">
            <v>2009</v>
          </cell>
          <cell r="D524">
            <v>5.1825568315337227</v>
          </cell>
          <cell r="E524">
            <v>5.8496766510837226</v>
          </cell>
          <cell r="F524">
            <v>5.7636378117048341</v>
          </cell>
          <cell r="G524">
            <v>5.2108104545839327</v>
          </cell>
          <cell r="H524">
            <v>4.7083096300050684</v>
          </cell>
          <cell r="I524">
            <v>4.7514385432473452</v>
          </cell>
          <cell r="J524">
            <v>5.0402943551779247</v>
          </cell>
          <cell r="K524">
            <v>5.4244910418940471</v>
          </cell>
          <cell r="L524">
            <v>5.3272465186426476</v>
          </cell>
          <cell r="M524">
            <v>5.0410010785051425</v>
          </cell>
          <cell r="N524">
            <v>4.7955764455569465</v>
          </cell>
          <cell r="O524">
            <v>5.1134065528726058</v>
          </cell>
          <cell r="P524">
            <v>5.1647928951304634</v>
          </cell>
        </row>
        <row r="525">
          <cell r="A525">
            <v>16</v>
          </cell>
          <cell r="B525" t="str">
            <v>Waha</v>
          </cell>
          <cell r="C525">
            <v>2010</v>
          </cell>
          <cell r="D525">
            <v>5.834012706376023</v>
          </cell>
          <cell r="E525">
            <v>5.6709655970149253</v>
          </cell>
          <cell r="F525">
            <v>5.6209922542204565</v>
          </cell>
          <cell r="G525">
            <v>5.1171666529027995</v>
          </cell>
          <cell r="H525">
            <v>6.0796656337563872</v>
          </cell>
          <cell r="I525">
            <v>6.2956553170490999</v>
          </cell>
          <cell r="J525">
            <v>5.6776447554169405</v>
          </cell>
          <cell r="K525">
            <v>6.0334557539520022</v>
          </cell>
          <cell r="L525">
            <v>6.1182580138945646</v>
          </cell>
          <cell r="M525">
            <v>6.0497085814503633</v>
          </cell>
          <cell r="N525">
            <v>5.4694438944969068</v>
          </cell>
          <cell r="O525">
            <v>5.9191094313566204</v>
          </cell>
          <cell r="P525">
            <v>5.956086591001216</v>
          </cell>
        </row>
        <row r="526">
          <cell r="A526">
            <v>16</v>
          </cell>
          <cell r="B526" t="str">
            <v>Waha</v>
          </cell>
          <cell r="C526">
            <v>2011</v>
          </cell>
          <cell r="D526">
            <v>5.9848639990671648</v>
          </cell>
          <cell r="E526">
            <v>6.4332270123776398</v>
          </cell>
          <cell r="F526">
            <v>6.4099839092523823</v>
          </cell>
          <cell r="G526">
            <v>5.9257717128585234</v>
          </cell>
          <cell r="H526">
            <v>6.1060607622416976</v>
          </cell>
          <cell r="I526">
            <v>5.9652258525234698</v>
          </cell>
          <cell r="J526">
            <v>5.5635242213147569</v>
          </cell>
          <cell r="K526">
            <v>6.0056670608918008</v>
          </cell>
          <cell r="L526">
            <v>5.8838324296308109</v>
          </cell>
          <cell r="M526">
            <v>6.1488404504217735</v>
          </cell>
          <cell r="N526">
            <v>5.543562489079501</v>
          </cell>
          <cell r="O526">
            <v>5.8957455143445872</v>
          </cell>
          <cell r="P526">
            <v>5.9369265738690284</v>
          </cell>
        </row>
        <row r="527">
          <cell r="A527">
            <v>16</v>
          </cell>
          <cell r="B527" t="str">
            <v>Waha</v>
          </cell>
          <cell r="C527">
            <v>2012</v>
          </cell>
          <cell r="D527">
            <v>6.0101241879204146</v>
          </cell>
          <cell r="E527">
            <v>6.3963976085240732</v>
          </cell>
          <cell r="F527">
            <v>6.4261169029615619</v>
          </cell>
          <cell r="G527">
            <v>5.8022054708379187</v>
          </cell>
          <cell r="H527">
            <v>5.5744394493253848</v>
          </cell>
          <cell r="I527">
            <v>6.2224772741506182</v>
          </cell>
          <cell r="J527">
            <v>5.8096439496914307</v>
          </cell>
          <cell r="K527">
            <v>6.2052913853590086</v>
          </cell>
          <cell r="L527">
            <v>5.9533896600015552</v>
          </cell>
          <cell r="M527">
            <v>6.0548950698757764</v>
          </cell>
          <cell r="N527">
            <v>5.7115635518363552</v>
          </cell>
          <cell r="O527">
            <v>5.9684663445183235</v>
          </cell>
          <cell r="P527">
            <v>5.9966035879629631</v>
          </cell>
        </row>
        <row r="528">
          <cell r="A528">
            <v>16</v>
          </cell>
          <cell r="B528" t="str">
            <v>Waha</v>
          </cell>
          <cell r="C528">
            <v>2013</v>
          </cell>
          <cell r="D528">
            <v>5.115496292093459</v>
          </cell>
          <cell r="E528">
            <v>6.3724973047897739</v>
          </cell>
          <cell r="F528">
            <v>6.2603897033963438</v>
          </cell>
          <cell r="G528">
            <v>5.8137165260736188</v>
          </cell>
          <cell r="H528">
            <v>4.6515464794122154</v>
          </cell>
          <cell r="I528">
            <v>4.6037301435772111</v>
          </cell>
          <cell r="J528">
            <v>4.7907744074384571</v>
          </cell>
          <cell r="K528">
            <v>5.1258305978095526</v>
          </cell>
          <cell r="L528">
            <v>5.0900741176470596</v>
          </cell>
          <cell r="M528">
            <v>4.8249925314346314</v>
          </cell>
          <cell r="N528">
            <v>4.2628387150415721</v>
          </cell>
          <cell r="O528">
            <v>4.7730299788774904</v>
          </cell>
          <cell r="P528">
            <v>4.8165349996235785</v>
          </cell>
        </row>
        <row r="529">
          <cell r="A529">
            <v>16</v>
          </cell>
          <cell r="B529" t="str">
            <v>Waha</v>
          </cell>
          <cell r="C529">
            <v>2014</v>
          </cell>
          <cell r="D529">
            <v>4.8826176078072363</v>
          </cell>
          <cell r="E529">
            <v>5.2673871835324171</v>
          </cell>
          <cell r="F529">
            <v>5.1514934772829504</v>
          </cell>
          <cell r="G529">
            <v>4.696164965960949</v>
          </cell>
          <cell r="H529">
            <v>5.0551906674630436</v>
          </cell>
          <cell r="I529">
            <v>5.025948252738246</v>
          </cell>
          <cell r="J529">
            <v>4.646962420997844</v>
          </cell>
          <cell r="K529">
            <v>4.9332097276842033</v>
          </cell>
          <cell r="L529">
            <v>4.9633538951421796</v>
          </cell>
          <cell r="M529">
            <v>4.8544070721253325</v>
          </cell>
          <cell r="N529">
            <v>4.6468667772861352</v>
          </cell>
          <cell r="O529">
            <v>4.4822288584676526</v>
          </cell>
          <cell r="P529">
            <v>4.8681979950058762</v>
          </cell>
        </row>
        <row r="530">
          <cell r="A530">
            <v>16</v>
          </cell>
          <cell r="B530" t="str">
            <v>Waha</v>
          </cell>
          <cell r="C530">
            <v>2015</v>
          </cell>
          <cell r="D530">
            <v>5.3772759514633242</v>
          </cell>
          <cell r="E530">
            <v>5.3091686089123424</v>
          </cell>
          <cell r="F530">
            <v>5.282868507277116</v>
          </cell>
          <cell r="G530">
            <v>4.8343097518248177</v>
          </cell>
          <cell r="H530">
            <v>5.4848049679487181</v>
          </cell>
          <cell r="I530">
            <v>5.5336177073489861</v>
          </cell>
          <cell r="J530">
            <v>5.3319045629307213</v>
          </cell>
          <cell r="K530">
            <v>5.5370773474263375</v>
          </cell>
          <cell r="L530">
            <v>5.4350567981505558</v>
          </cell>
          <cell r="M530">
            <v>5.6040292645998555</v>
          </cell>
          <cell r="N530">
            <v>5.2378892869990654</v>
          </cell>
          <cell r="O530">
            <v>5.4406955341757604</v>
          </cell>
          <cell r="P530">
            <v>5.4958890799656066</v>
          </cell>
        </row>
        <row r="531">
          <cell r="A531">
            <v>16</v>
          </cell>
          <cell r="B531" t="str">
            <v>Waha</v>
          </cell>
          <cell r="C531">
            <v>2016</v>
          </cell>
          <cell r="D531">
            <v>5.6299156154059817</v>
          </cell>
          <cell r="E531">
            <v>5.9814636539149086</v>
          </cell>
          <cell r="F531">
            <v>5.9900203510774936</v>
          </cell>
          <cell r="G531">
            <v>5.3939650929288607</v>
          </cell>
          <cell r="H531">
            <v>5.5304816999502524</v>
          </cell>
          <cell r="I531">
            <v>5.8832668817814335</v>
          </cell>
          <cell r="J531">
            <v>5.4417570842179757</v>
          </cell>
          <cell r="K531">
            <v>5.6605533055516322</v>
          </cell>
          <cell r="L531">
            <v>5.8044434522131372</v>
          </cell>
          <cell r="M531">
            <v>5.6321149046915657</v>
          </cell>
          <cell r="N531">
            <v>5.1539573564509329</v>
          </cell>
          <cell r="O531">
            <v>5.4985561361725974</v>
          </cell>
          <cell r="P531">
            <v>5.5884074659210059</v>
          </cell>
        </row>
        <row r="532">
          <cell r="A532">
            <v>16</v>
          </cell>
          <cell r="B532" t="str">
            <v>Waha</v>
          </cell>
          <cell r="C532">
            <v>2017</v>
          </cell>
          <cell r="D532">
            <v>6.1437201749330477</v>
          </cell>
          <cell r="E532">
            <v>6.1262080647411752</v>
          </cell>
          <cell r="F532">
            <v>6.1467220884093274</v>
          </cell>
          <cell r="G532">
            <v>5.7035042656662496</v>
          </cell>
          <cell r="H532">
            <v>6.2439849615197947</v>
          </cell>
          <cell r="I532">
            <v>6.3395623702781227</v>
          </cell>
          <cell r="J532">
            <v>6.2097136712007188</v>
          </cell>
          <cell r="K532">
            <v>6.5685002342727214</v>
          </cell>
          <cell r="L532">
            <v>6.2380656398267211</v>
          </cell>
          <cell r="M532">
            <v>6.3738944143278662</v>
          </cell>
          <cell r="N532">
            <v>5.6230127302609052</v>
          </cell>
          <cell r="O532">
            <v>6.0097954004920719</v>
          </cell>
          <cell r="P532">
            <v>6.1416782582009137</v>
          </cell>
        </row>
        <row r="533">
          <cell r="A533">
            <v>16</v>
          </cell>
          <cell r="B533" t="str">
            <v>Waha</v>
          </cell>
          <cell r="C533">
            <v>2018</v>
          </cell>
          <cell r="D533">
            <v>6.3451508554777378</v>
          </cell>
          <cell r="E533">
            <v>6.5829714762131628</v>
          </cell>
          <cell r="F533">
            <v>6.6256823813081569</v>
          </cell>
          <cell r="G533">
            <v>6.1066690456825263</v>
          </cell>
          <cell r="H533">
            <v>6.0114098079004341</v>
          </cell>
          <cell r="I533">
            <v>6.5876408802484132</v>
          </cell>
          <cell r="J533">
            <v>6.2810640687100028</v>
          </cell>
          <cell r="K533">
            <v>6.5377516402258671</v>
          </cell>
          <cell r="L533">
            <v>6.4310928552260833</v>
          </cell>
          <cell r="M533">
            <v>6.5165843944567179</v>
          </cell>
          <cell r="N533">
            <v>5.9922436197220748</v>
          </cell>
          <cell r="O533">
            <v>6.1471881125408361</v>
          </cell>
          <cell r="P533">
            <v>6.3215119834985698</v>
          </cell>
        </row>
        <row r="534">
          <cell r="A534">
            <v>16</v>
          </cell>
          <cell r="B534" t="str">
            <v>Waha</v>
          </cell>
          <cell r="C534">
            <v>2019</v>
          </cell>
          <cell r="D534">
            <v>6.5216321685544081</v>
          </cell>
          <cell r="E534">
            <v>6.6797842772724252</v>
          </cell>
          <cell r="F534">
            <v>6.7225783726477593</v>
          </cell>
          <cell r="G534">
            <v>6.271439194550986</v>
          </cell>
          <cell r="H534">
            <v>6.6131747244770009</v>
          </cell>
          <cell r="I534">
            <v>6.7654929272308202</v>
          </cell>
          <cell r="J534">
            <v>6.5731879534700317</v>
          </cell>
          <cell r="K534">
            <v>6.7378984324785209</v>
          </cell>
          <cell r="L534">
            <v>6.6298047516198704</v>
          </cell>
          <cell r="M534">
            <v>6.5532586441120761</v>
          </cell>
          <cell r="N534">
            <v>5.9511280862990485</v>
          </cell>
          <cell r="O534">
            <v>6.3233415989071746</v>
          </cell>
          <cell r="P534">
            <v>6.4384970595871742</v>
          </cell>
        </row>
        <row r="535">
          <cell r="A535">
            <v>16</v>
          </cell>
          <cell r="B535" t="str">
            <v>Waha</v>
          </cell>
          <cell r="C535">
            <v>2020</v>
          </cell>
          <cell r="D535">
            <v>6.4406923828928013</v>
          </cell>
          <cell r="E535">
            <v>6.7869726695601473</v>
          </cell>
          <cell r="F535">
            <v>6.8347464572019661</v>
          </cell>
          <cell r="G535">
            <v>6.3193386064516126</v>
          </cell>
          <cell r="H535">
            <v>6.5501562544260619</v>
          </cell>
          <cell r="I535">
            <v>6.734985151631971</v>
          </cell>
          <cell r="J535">
            <v>6.2519927353167475</v>
          </cell>
          <cell r="K535">
            <v>6.5310641627743307</v>
          </cell>
          <cell r="L535">
            <v>6.4654466636868655</v>
          </cell>
          <cell r="M535">
            <v>6.4891803288090237</v>
          </cell>
          <cell r="N535">
            <v>5.9493969348171705</v>
          </cell>
          <cell r="O535">
            <v>6.0791927592334041</v>
          </cell>
          <cell r="P535">
            <v>6.2958358708043072</v>
          </cell>
        </row>
        <row r="536">
          <cell r="A536">
            <v>16</v>
          </cell>
          <cell r="B536" t="str">
            <v>Waha</v>
          </cell>
          <cell r="C536">
            <v>2021</v>
          </cell>
          <cell r="D536">
            <v>6.6295739580284048</v>
          </cell>
          <cell r="E536">
            <v>6.6519554101883456</v>
          </cell>
          <cell r="F536">
            <v>6.7013077393717682</v>
          </cell>
          <cell r="G536">
            <v>6.2737892427771129</v>
          </cell>
          <cell r="H536">
            <v>6.4490019662039071</v>
          </cell>
          <cell r="I536">
            <v>6.724119427031094</v>
          </cell>
          <cell r="J536">
            <v>6.7479826024397873</v>
          </cell>
          <cell r="K536">
            <v>6.9878979836444222</v>
          </cell>
          <cell r="L536">
            <v>6.7792487727385993</v>
          </cell>
          <cell r="M536">
            <v>6.7627332235001552</v>
          </cell>
          <cell r="N536">
            <v>6.280588323613352</v>
          </cell>
          <cell r="O536">
            <v>6.5404301882119862</v>
          </cell>
          <cell r="P536">
            <v>6.6558326166203274</v>
          </cell>
        </row>
        <row r="537">
          <cell r="A537">
            <v>16</v>
          </cell>
          <cell r="B537" t="str">
            <v>Waha</v>
          </cell>
          <cell r="C537">
            <v>2022</v>
          </cell>
          <cell r="D537">
            <v>6.5660370985912309</v>
          </cell>
          <cell r="E537">
            <v>6.9727224133678627</v>
          </cell>
          <cell r="F537">
            <v>6.964575939942157</v>
          </cell>
          <cell r="G537">
            <v>6.5400693011545075</v>
          </cell>
          <cell r="H537">
            <v>6.5128911141071217</v>
          </cell>
          <cell r="I537">
            <v>6.777437581799278</v>
          </cell>
          <cell r="J537">
            <v>6.5539085510253905</v>
          </cell>
          <cell r="K537">
            <v>6.7501890364234383</v>
          </cell>
          <cell r="L537">
            <v>6.6147156445633017</v>
          </cell>
          <cell r="M537">
            <v>6.4856035118578275</v>
          </cell>
          <cell r="N537">
            <v>5.9670521457538896</v>
          </cell>
          <cell r="O537">
            <v>6.2517845907580796</v>
          </cell>
          <cell r="P537">
            <v>6.4014953523419136</v>
          </cell>
        </row>
        <row r="538">
          <cell r="A538">
            <v>16</v>
          </cell>
          <cell r="B538" t="str">
            <v>Waha</v>
          </cell>
          <cell r="C538">
            <v>2023</v>
          </cell>
          <cell r="D538">
            <v>6.9210130553945044</v>
          </cell>
          <cell r="E538">
            <v>6.7985102502406161</v>
          </cell>
          <cell r="F538">
            <v>6.8835341457557933</v>
          </cell>
          <cell r="G538">
            <v>6.5862447639587822</v>
          </cell>
          <cell r="H538">
            <v>7.2078339591055833</v>
          </cell>
          <cell r="I538">
            <v>7.1781432551757058</v>
          </cell>
          <cell r="J538">
            <v>6.92972457278952</v>
          </cell>
          <cell r="K538">
            <v>7.0676543526056204</v>
          </cell>
          <cell r="L538">
            <v>6.9087594022415937</v>
          </cell>
          <cell r="M538">
            <v>7.0210425790034323</v>
          </cell>
          <cell r="N538">
            <v>6.70089887209165</v>
          </cell>
          <cell r="O538">
            <v>6.8475669161411981</v>
          </cell>
          <cell r="P538">
            <v>6.9222435956245585</v>
          </cell>
        </row>
        <row r="539">
          <cell r="A539">
            <v>16</v>
          </cell>
          <cell r="B539" t="str">
            <v>Waha</v>
          </cell>
          <cell r="C539">
            <v>2024</v>
          </cell>
          <cell r="D539">
            <v>6.9953492350574331</v>
          </cell>
          <cell r="E539">
            <v>7.2233503374611185</v>
          </cell>
          <cell r="F539">
            <v>7.3018857678341336</v>
          </cell>
          <cell r="G539">
            <v>6.9574904494710381</v>
          </cell>
          <cell r="H539">
            <v>6.8653311286089238</v>
          </cell>
          <cell r="I539">
            <v>7.1121949534342264</v>
          </cell>
          <cell r="J539">
            <v>6.9094811327330818</v>
          </cell>
          <cell r="K539">
            <v>7.0746629217391295</v>
          </cell>
          <cell r="L539">
            <v>6.9366499218975992</v>
          </cell>
          <cell r="M539">
            <v>6.9653613070838869</v>
          </cell>
          <cell r="N539">
            <v>6.8130523795805482</v>
          </cell>
          <cell r="O539">
            <v>6.842961591536338</v>
          </cell>
          <cell r="P539">
            <v>6.9417689293091582</v>
          </cell>
        </row>
        <row r="540">
          <cell r="A540">
            <v>16</v>
          </cell>
          <cell r="B540" t="str">
            <v>Waha</v>
          </cell>
          <cell r="C540">
            <v>2025</v>
          </cell>
          <cell r="D540">
            <v>7.2628262952463594</v>
          </cell>
          <cell r="E540">
            <v>7.2458810868071462</v>
          </cell>
          <cell r="F540">
            <v>7.3939500571428578</v>
          </cell>
          <cell r="G540">
            <v>7.1532274106175509</v>
          </cell>
          <cell r="H540">
            <v>7.3645450236157739</v>
          </cell>
          <cell r="I540">
            <v>7.3899537111704241</v>
          </cell>
          <cell r="J540">
            <v>7.2736245735335796</v>
          </cell>
          <cell r="K540">
            <v>7.4493193314857757</v>
          </cell>
          <cell r="L540">
            <v>7.2977585539312528</v>
          </cell>
          <cell r="M540">
            <v>7.234698710149825</v>
          </cell>
          <cell r="N540">
            <v>6.9399392411467113</v>
          </cell>
          <cell r="O540">
            <v>7.1672604285874559</v>
          </cell>
          <cell r="P540">
            <v>7.2437574147679564</v>
          </cell>
        </row>
        <row r="541">
          <cell r="A541">
            <v>16</v>
          </cell>
          <cell r="B541" t="str">
            <v>Waha</v>
          </cell>
          <cell r="C541">
            <v>2026</v>
          </cell>
          <cell r="D541">
            <v>7.6304023318680434</v>
          </cell>
          <cell r="E541">
            <v>7.4788784245810058</v>
          </cell>
          <cell r="F541">
            <v>7.448817405363215</v>
          </cell>
          <cell r="G541">
            <v>7.5318185090403338</v>
          </cell>
          <cell r="H541">
            <v>7.9277668387741507</v>
          </cell>
          <cell r="I541">
            <v>7.9369918776663528</v>
          </cell>
          <cell r="J541">
            <v>7.6093210770761921</v>
          </cell>
          <cell r="K541">
            <v>7.7315120068421344</v>
          </cell>
          <cell r="L541">
            <v>7.5656957323788543</v>
          </cell>
          <cell r="M541">
            <v>7.6037306918722862</v>
          </cell>
          <cell r="N541">
            <v>7.4981820948724982</v>
          </cell>
          <cell r="O541">
            <v>7.5728647767075312</v>
          </cell>
          <cell r="P541">
            <v>7.6592485472419449</v>
          </cell>
        </row>
        <row r="542">
          <cell r="A542">
            <v>16</v>
          </cell>
          <cell r="B542" t="str">
            <v>Waha</v>
          </cell>
          <cell r="C542">
            <v>2027</v>
          </cell>
          <cell r="D542">
            <v>7.4554988113955174</v>
          </cell>
          <cell r="E542">
            <v>7.6437086058425994</v>
          </cell>
          <cell r="F542">
            <v>7.5740133036005659</v>
          </cell>
          <cell r="G542">
            <v>7.4557751953973073</v>
          </cell>
          <cell r="H542">
            <v>7.3621857978550533</v>
          </cell>
          <cell r="I542">
            <v>7.525748902702702</v>
          </cell>
          <cell r="J542">
            <v>7.3887766546199893</v>
          </cell>
          <cell r="K542">
            <v>7.6703035796953225</v>
          </cell>
          <cell r="L542">
            <v>7.4071232339511148</v>
          </cell>
          <cell r="M542">
            <v>7.4000627513000587</v>
          </cell>
          <cell r="N542">
            <v>7.2768751324166709</v>
          </cell>
          <cell r="O542">
            <v>7.3414862352501462</v>
          </cell>
          <cell r="P542">
            <v>7.4199263441146694</v>
          </cell>
        </row>
        <row r="543">
          <cell r="A543">
            <v>16</v>
          </cell>
          <cell r="B543" t="str">
            <v>Waha</v>
          </cell>
          <cell r="C543">
            <v>2028</v>
          </cell>
          <cell r="D543">
            <v>7.7475950125837798</v>
          </cell>
          <cell r="E543">
            <v>7.5063713017122193</v>
          </cell>
          <cell r="F543">
            <v>7.4676007163323783</v>
          </cell>
          <cell r="G543">
            <v>7.6970046544876887</v>
          </cell>
          <cell r="H543">
            <v>7.901428376664553</v>
          </cell>
          <cell r="I543">
            <v>8.0932670990876971</v>
          </cell>
          <cell r="J543">
            <v>7.8052006736133048</v>
          </cell>
          <cell r="K543">
            <v>8.0344781996743873</v>
          </cell>
          <cell r="L543">
            <v>7.7957738259958074</v>
          </cell>
          <cell r="M543">
            <v>7.7013198336733097</v>
          </cell>
          <cell r="N543">
            <v>7.5005850245328327</v>
          </cell>
          <cell r="O543">
            <v>7.6965858727926246</v>
          </cell>
          <cell r="P543">
            <v>7.7715245724385298</v>
          </cell>
        </row>
        <row r="544">
          <cell r="A544">
            <v>16</v>
          </cell>
          <cell r="B544" t="str">
            <v>Waha</v>
          </cell>
          <cell r="C544">
            <v>2029</v>
          </cell>
          <cell r="D544">
            <v>8.2405129631605512</v>
          </cell>
          <cell r="E544">
            <v>7.794118021476371</v>
          </cell>
          <cell r="F544">
            <v>7.6905276699280423</v>
          </cell>
          <cell r="G544">
            <v>7.5053515730743401</v>
          </cell>
          <cell r="H544">
            <v>8.8156243388152813</v>
          </cell>
          <cell r="I544">
            <v>8.6668459896074488</v>
          </cell>
          <cell r="J544">
            <v>8.242763254094573</v>
          </cell>
          <cell r="K544">
            <v>8.4279567966388278</v>
          </cell>
          <cell r="L544">
            <v>8.1618511172470214</v>
          </cell>
          <cell r="M544">
            <v>8.399270296473949</v>
          </cell>
          <cell r="N544">
            <v>8.391589331364262</v>
          </cell>
          <cell r="O544">
            <v>8.3616601311175476</v>
          </cell>
          <cell r="P544">
            <v>8.4285970380889577</v>
          </cell>
        </row>
        <row r="545">
          <cell r="A545">
            <v>16</v>
          </cell>
          <cell r="B545" t="str">
            <v>Waha</v>
          </cell>
          <cell r="C545">
            <v>2030</v>
          </cell>
          <cell r="D545">
            <v>8.7070588590715108</v>
          </cell>
          <cell r="E545">
            <v>8.080085793815476</v>
          </cell>
          <cell r="F545">
            <v>8.1204330404040395</v>
          </cell>
          <cell r="G545">
            <v>8.1782327201249938</v>
          </cell>
          <cell r="H545">
            <v>8.9403161854944173</v>
          </cell>
          <cell r="I545">
            <v>9.0814804145961947</v>
          </cell>
          <cell r="J545">
            <v>8.8145204568222812</v>
          </cell>
          <cell r="K545">
            <v>9.0730905123719072</v>
          </cell>
          <cell r="L545">
            <v>8.7805310535767749</v>
          </cell>
          <cell r="M545">
            <v>8.719902927266391</v>
          </cell>
          <cell r="N545">
            <v>8.9171920508744051</v>
          </cell>
          <cell r="O545">
            <v>8.8395293718082204</v>
          </cell>
          <cell r="P545">
            <v>8.9393917817030317</v>
          </cell>
        </row>
        <row r="546">
          <cell r="A546">
            <v>17</v>
          </cell>
          <cell r="B546" t="str">
            <v>Katy</v>
          </cell>
          <cell r="C546">
            <v>1997</v>
          </cell>
          <cell r="D546">
            <v>2.6975183550958914</v>
          </cell>
          <cell r="E546">
            <v>3.7001436305380624</v>
          </cell>
          <cell r="F546">
            <v>2.3977961432506891</v>
          </cell>
          <cell r="G546">
            <v>2.0768214836011447</v>
          </cell>
          <cell r="H546">
            <v>2.2024398285525879</v>
          </cell>
          <cell r="I546">
            <v>2.4094401756311741</v>
          </cell>
          <cell r="J546">
            <v>2.3829367255181491</v>
          </cell>
          <cell r="K546">
            <v>2.3871603856266432</v>
          </cell>
          <cell r="L546">
            <v>2.7120499069716542</v>
          </cell>
          <cell r="M546">
            <v>3.1511640616460812</v>
          </cell>
          <cell r="N546">
            <v>3.3085907652003055</v>
          </cell>
          <cell r="O546">
            <v>3.1879633667684257</v>
          </cell>
          <cell r="P546">
            <v>2.4537137878457855</v>
          </cell>
        </row>
        <row r="547">
          <cell r="A547">
            <v>17</v>
          </cell>
          <cell r="B547" t="str">
            <v>Katy</v>
          </cell>
          <cell r="C547">
            <v>1998</v>
          </cell>
          <cell r="D547">
            <v>2.2627067098110811</v>
          </cell>
          <cell r="E547">
            <v>2.2587313676422589</v>
          </cell>
          <cell r="F547">
            <v>2.3959125991955648</v>
          </cell>
          <cell r="G547">
            <v>2.425592005213991</v>
          </cell>
          <cell r="H547">
            <v>2.6584889274858878</v>
          </cell>
          <cell r="I547">
            <v>2.3204599696246473</v>
          </cell>
          <cell r="J547">
            <v>2.3651137594799563</v>
          </cell>
          <cell r="K547">
            <v>2.4088302131803916</v>
          </cell>
          <cell r="L547">
            <v>2.0218283985303653</v>
          </cell>
          <cell r="M547">
            <v>2.1645255316851992</v>
          </cell>
          <cell r="N547">
            <v>2.054794520547945</v>
          </cell>
          <cell r="O547">
            <v>2.2422152785260208</v>
          </cell>
          <cell r="P547">
            <v>1.8359879466207489</v>
          </cell>
        </row>
        <row r="548">
          <cell r="A548">
            <v>17</v>
          </cell>
          <cell r="B548" t="str">
            <v>Katy</v>
          </cell>
          <cell r="C548">
            <v>1999</v>
          </cell>
          <cell r="D548">
            <v>2.4079195222407286</v>
          </cell>
          <cell r="E548">
            <v>1.9795808704997315</v>
          </cell>
          <cell r="F548">
            <v>1.8806354658651783</v>
          </cell>
          <cell r="G548">
            <v>1.9152815013404827</v>
          </cell>
          <cell r="H548">
            <v>2.2755517463038357</v>
          </cell>
          <cell r="I548">
            <v>2.4221342181312209</v>
          </cell>
          <cell r="J548">
            <v>2.4508336896109451</v>
          </cell>
          <cell r="K548">
            <v>2.4661044090957618</v>
          </cell>
          <cell r="L548">
            <v>2.9857112390701643</v>
          </cell>
          <cell r="M548">
            <v>2.7304662550564189</v>
          </cell>
          <cell r="N548">
            <v>2.8749070039324054</v>
          </cell>
          <cell r="O548">
            <v>2.4323463865011141</v>
          </cell>
          <cell r="P548">
            <v>2.4814814814814818</v>
          </cell>
        </row>
        <row r="549">
          <cell r="A549">
            <v>17</v>
          </cell>
          <cell r="B549" t="str">
            <v>Katy</v>
          </cell>
          <cell r="C549">
            <v>2000</v>
          </cell>
          <cell r="D549">
            <v>4.4592610417548393</v>
          </cell>
          <cell r="E549">
            <v>2.5145088108051072</v>
          </cell>
          <cell r="F549">
            <v>2.7475534041881513</v>
          </cell>
          <cell r="G549">
            <v>2.9437093047679057</v>
          </cell>
          <cell r="H549">
            <v>3.1516612514411491</v>
          </cell>
          <cell r="I549">
            <v>3.7302500784765091</v>
          </cell>
          <cell r="J549">
            <v>4.4729969706466104</v>
          </cell>
          <cell r="K549">
            <v>4.2609784082611872</v>
          </cell>
          <cell r="L549">
            <v>4.5969589668818989</v>
          </cell>
          <cell r="M549">
            <v>5.233936369307548</v>
          </cell>
          <cell r="N549">
            <v>5.2034883720930232</v>
          </cell>
          <cell r="O549">
            <v>5.6794858505234789</v>
          </cell>
          <cell r="P549">
            <v>8.9756047136654953</v>
          </cell>
        </row>
        <row r="550">
          <cell r="A550">
            <v>17</v>
          </cell>
          <cell r="B550" t="str">
            <v>Katy</v>
          </cell>
          <cell r="C550">
            <v>2001</v>
          </cell>
          <cell r="D550">
            <v>4.105903836551775</v>
          </cell>
          <cell r="E550">
            <v>8.7183985140852336</v>
          </cell>
          <cell r="F550">
            <v>5.8632056036258762</v>
          </cell>
          <cell r="G550">
            <v>5.3270259152612089</v>
          </cell>
          <cell r="H550">
            <v>5.322862129144851</v>
          </cell>
          <cell r="I550">
            <v>4.3375345834614203</v>
          </cell>
          <cell r="J550">
            <v>3.8649616368286446</v>
          </cell>
          <cell r="K550">
            <v>3.2107843137254903</v>
          </cell>
          <cell r="L550">
            <v>3.1297787745947598</v>
          </cell>
          <cell r="M550">
            <v>2.2277630775493589</v>
          </cell>
          <cell r="N550">
            <v>2.4532710280373831</v>
          </cell>
          <cell r="O550">
            <v>2.3722109533468561</v>
          </cell>
          <cell r="P550">
            <v>2.4430495089602102</v>
          </cell>
        </row>
        <row r="551">
          <cell r="A551">
            <v>17</v>
          </cell>
          <cell r="B551" t="str">
            <v>Katy</v>
          </cell>
          <cell r="C551">
            <v>2002</v>
          </cell>
          <cell r="D551">
            <v>3.3222696965902259</v>
          </cell>
          <cell r="E551">
            <v>2.336061432757401</v>
          </cell>
          <cell r="F551">
            <v>2.2938092357330104</v>
          </cell>
          <cell r="G551">
            <v>3.0408532904004826</v>
          </cell>
          <cell r="H551">
            <v>3.4119891555377047</v>
          </cell>
          <cell r="I551">
            <v>3.5223970337709192</v>
          </cell>
          <cell r="J551">
            <v>3.222</v>
          </cell>
          <cell r="K551">
            <v>3.0156670990919068</v>
          </cell>
          <cell r="L551">
            <v>3.0853500647345879</v>
          </cell>
          <cell r="M551">
            <v>3.4684953289604454</v>
          </cell>
          <cell r="N551">
            <v>3.9978181096895762</v>
          </cell>
          <cell r="O551">
            <v>3.9291369754552656</v>
          </cell>
          <cell r="P551">
            <v>4.5436586329514022</v>
          </cell>
        </row>
        <row r="552">
          <cell r="A552">
            <v>17</v>
          </cell>
          <cell r="B552" t="str">
            <v>Katy</v>
          </cell>
          <cell r="C552">
            <v>2003</v>
          </cell>
          <cell r="D552">
            <v>5.3606575937575798</v>
          </cell>
          <cell r="E552">
            <v>5.2449482503696405</v>
          </cell>
          <cell r="F552">
            <v>6.9998032657879206</v>
          </cell>
          <cell r="G552">
            <v>6.2412879159713359</v>
          </cell>
          <cell r="H552">
            <v>5.0871865203761759</v>
          </cell>
          <cell r="I552">
            <v>5.6232280770358782</v>
          </cell>
          <cell r="J552">
            <v>5.2149459609756104</v>
          </cell>
          <cell r="K552">
            <v>5.7228520981403959</v>
          </cell>
          <cell r="L552">
            <v>5.0116988534784301</v>
          </cell>
          <cell r="M552">
            <v>4.6515449873957726</v>
          </cell>
          <cell r="N552">
            <v>4.6390281401199918</v>
          </cell>
          <cell r="O552">
            <v>4.9304635380455766</v>
          </cell>
          <cell r="P552">
            <v>4.9609035173942369</v>
          </cell>
        </row>
        <row r="553">
          <cell r="A553">
            <v>17</v>
          </cell>
          <cell r="B553" t="str">
            <v>Katy</v>
          </cell>
          <cell r="C553">
            <v>2004</v>
          </cell>
          <cell r="D553">
            <v>4.6878208795731577</v>
          </cell>
          <cell r="E553">
            <v>5.636116867006443</v>
          </cell>
          <cell r="F553">
            <v>5.6354129558541262</v>
          </cell>
          <cell r="G553">
            <v>4.8160858743535719</v>
          </cell>
          <cell r="H553">
            <v>4.3105219631080951</v>
          </cell>
          <cell r="I553">
            <v>4.876573419170243</v>
          </cell>
          <cell r="J553">
            <v>4.5061290595849988</v>
          </cell>
          <cell r="K553">
            <v>4.884535172872341</v>
          </cell>
          <cell r="L553">
            <v>4.5266243435396722</v>
          </cell>
          <cell r="M553">
            <v>4.1964644215306031</v>
          </cell>
          <cell r="N553">
            <v>4.0785891437741908</v>
          </cell>
          <cell r="O553">
            <v>4.3709116815826654</v>
          </cell>
          <cell r="P553">
            <v>4.4158856525009398</v>
          </cell>
        </row>
        <row r="554">
          <cell r="A554">
            <v>17</v>
          </cell>
          <cell r="B554" t="str">
            <v>Katy</v>
          </cell>
          <cell r="C554">
            <v>2005</v>
          </cell>
          <cell r="D554">
            <v>5.1672641274483126</v>
          </cell>
          <cell r="E554">
            <v>5.094848240923163</v>
          </cell>
          <cell r="F554">
            <v>5.1771947471910114</v>
          </cell>
          <cell r="G554">
            <v>4.59829283378492</v>
          </cell>
          <cell r="H554">
            <v>5.4172764267064526</v>
          </cell>
          <cell r="I554">
            <v>5.6509721038429328</v>
          </cell>
          <cell r="J554">
            <v>5.240361008450181</v>
          </cell>
          <cell r="K554">
            <v>5.4366806690760825</v>
          </cell>
          <cell r="L554">
            <v>4.980826690095256</v>
          </cell>
          <cell r="M554">
            <v>5.1226376245847183</v>
          </cell>
          <cell r="N554">
            <v>4.9319451003868116</v>
          </cell>
          <cell r="O554">
            <v>5.159966069295101</v>
          </cell>
          <cell r="P554">
            <v>5.1961680150431109</v>
          </cell>
        </row>
        <row r="555">
          <cell r="A555">
            <v>17</v>
          </cell>
          <cell r="B555" t="str">
            <v>Katy</v>
          </cell>
          <cell r="C555">
            <v>2006</v>
          </cell>
          <cell r="D555">
            <v>5.7801438578108035</v>
          </cell>
          <cell r="E555">
            <v>5.8328816201373002</v>
          </cell>
          <cell r="F555">
            <v>5.8937112542249013</v>
          </cell>
          <cell r="G555">
            <v>5.2605371376481314</v>
          </cell>
          <cell r="H555">
            <v>5.3470038569999092</v>
          </cell>
          <cell r="I555">
            <v>6.1012424019607847</v>
          </cell>
          <cell r="J555">
            <v>5.7758079996376157</v>
          </cell>
          <cell r="K555">
            <v>5.9552607901636376</v>
          </cell>
          <cell r="L555">
            <v>5.6836456604114032</v>
          </cell>
          <cell r="M555">
            <v>5.9408187269289634</v>
          </cell>
          <cell r="N555">
            <v>5.7167072153832335</v>
          </cell>
          <cell r="O555">
            <v>5.9153877331420368</v>
          </cell>
          <cell r="P555">
            <v>5.9387218970917228</v>
          </cell>
        </row>
        <row r="556">
          <cell r="A556">
            <v>17</v>
          </cell>
          <cell r="B556" t="str">
            <v>Katy</v>
          </cell>
          <cell r="C556">
            <v>2007</v>
          </cell>
          <cell r="D556">
            <v>5.834927575494973</v>
          </cell>
          <cell r="E556">
            <v>6.4728178692623688</v>
          </cell>
          <cell r="F556">
            <v>6.4629182514927361</v>
          </cell>
          <cell r="G556">
            <v>5.8243450106723582</v>
          </cell>
          <cell r="H556">
            <v>5.4509018548100814</v>
          </cell>
          <cell r="I556">
            <v>5.9994976085031002</v>
          </cell>
          <cell r="J556">
            <v>5.737253871309882</v>
          </cell>
          <cell r="K556">
            <v>6.0693734144835494</v>
          </cell>
          <cell r="L556">
            <v>5.9002230173400223</v>
          </cell>
          <cell r="M556">
            <v>5.8143235066760361</v>
          </cell>
          <cell r="N556">
            <v>4.9522515077138847</v>
          </cell>
          <cell r="O556">
            <v>5.6591834397690493</v>
          </cell>
          <cell r="P556">
            <v>5.6760415539065914</v>
          </cell>
        </row>
        <row r="557">
          <cell r="A557">
            <v>17</v>
          </cell>
          <cell r="B557" t="str">
            <v>Katy</v>
          </cell>
          <cell r="C557">
            <v>2008</v>
          </cell>
          <cell r="D557">
            <v>5.5192450295799977</v>
          </cell>
          <cell r="E557">
            <v>6.15396741592612</v>
          </cell>
          <cell r="F557">
            <v>6.1470168594035304</v>
          </cell>
          <cell r="G557">
            <v>5.5193642026722189</v>
          </cell>
          <cell r="H557">
            <v>5.337184552775132</v>
          </cell>
          <cell r="I557">
            <v>5.8908229672513608</v>
          </cell>
          <cell r="J557">
            <v>5.0530141329654219</v>
          </cell>
          <cell r="K557">
            <v>5.4708298769469073</v>
          </cell>
          <cell r="L557">
            <v>5.3495672305710595</v>
          </cell>
          <cell r="M557">
            <v>5.3542004713343037</v>
          </cell>
          <cell r="N557">
            <v>5.1529277345420335</v>
          </cell>
          <cell r="O557">
            <v>5.3704456260134847</v>
          </cell>
          <cell r="P557">
            <v>5.4315992845583851</v>
          </cell>
        </row>
        <row r="558">
          <cell r="A558">
            <v>17</v>
          </cell>
          <cell r="B558" t="str">
            <v>Katy</v>
          </cell>
          <cell r="C558">
            <v>2009</v>
          </cell>
          <cell r="D558">
            <v>5.2163910180647415</v>
          </cell>
          <cell r="E558">
            <v>5.888098368040799</v>
          </cell>
          <cell r="F558">
            <v>5.8288470059372344</v>
          </cell>
          <cell r="G558">
            <v>5.2512765258613392</v>
          </cell>
          <cell r="H558">
            <v>4.7396103480317624</v>
          </cell>
          <cell r="I558">
            <v>4.7789750042151411</v>
          </cell>
          <cell r="J558">
            <v>5.0685717085892144</v>
          </cell>
          <cell r="K558">
            <v>5.4542898161363444</v>
          </cell>
          <cell r="L558">
            <v>5.3621118558860488</v>
          </cell>
          <cell r="M558">
            <v>5.0676359836134104</v>
          </cell>
          <cell r="N558">
            <v>4.8234017104714226</v>
          </cell>
          <cell r="O558">
            <v>5.1424205079100753</v>
          </cell>
          <cell r="P558">
            <v>5.1914533820840951</v>
          </cell>
        </row>
        <row r="559">
          <cell r="A559">
            <v>17</v>
          </cell>
          <cell r="B559" t="str">
            <v>Katy</v>
          </cell>
          <cell r="C559">
            <v>2010</v>
          </cell>
          <cell r="D559">
            <v>5.8699802855091887</v>
          </cell>
          <cell r="E559">
            <v>5.7050843781094525</v>
          </cell>
          <cell r="F559">
            <v>5.6683023750413772</v>
          </cell>
          <cell r="G559">
            <v>5.1547137253282678</v>
          </cell>
          <cell r="H559">
            <v>6.1078664084390963</v>
          </cell>
          <cell r="I559">
            <v>6.3256954683773339</v>
          </cell>
          <cell r="J559">
            <v>5.7071484734077487</v>
          </cell>
          <cell r="K559">
            <v>6.0683770988614949</v>
          </cell>
          <cell r="L559">
            <v>6.1560806375153243</v>
          </cell>
          <cell r="M559">
            <v>6.0828852924382089</v>
          </cell>
          <cell r="N559">
            <v>5.508651164115923</v>
          </cell>
          <cell r="O559">
            <v>5.9577047684809097</v>
          </cell>
          <cell r="P559">
            <v>5.9972536359951354</v>
          </cell>
        </row>
        <row r="560">
          <cell r="A560">
            <v>17</v>
          </cell>
          <cell r="B560" t="str">
            <v>Katy</v>
          </cell>
          <cell r="C560">
            <v>2011</v>
          </cell>
          <cell r="D560">
            <v>6.020645667905181</v>
          </cell>
          <cell r="E560">
            <v>6.4756134859639181</v>
          </cell>
          <cell r="F560">
            <v>6.4591898998869697</v>
          </cell>
          <cell r="G560">
            <v>5.9677224460199803</v>
          </cell>
          <cell r="H560">
            <v>6.1410339712149229</v>
          </cell>
          <cell r="I560">
            <v>5.9982985156061952</v>
          </cell>
          <cell r="J560">
            <v>5.5959364881095368</v>
          </cell>
          <cell r="K560">
            <v>6.0404129614831392</v>
          </cell>
          <cell r="L560">
            <v>5.9270458256917307</v>
          </cell>
          <cell r="M560">
            <v>6.1662901002705723</v>
          </cell>
          <cell r="N560">
            <v>5.5766562226987526</v>
          </cell>
          <cell r="O560">
            <v>5.9296903867490887</v>
          </cell>
          <cell r="P560">
            <v>5.9698577111673519</v>
          </cell>
        </row>
        <row r="561">
          <cell r="A561">
            <v>17</v>
          </cell>
          <cell r="B561" t="str">
            <v>Katy</v>
          </cell>
          <cell r="C561">
            <v>2012</v>
          </cell>
          <cell r="D561">
            <v>6.0485567082974745</v>
          </cell>
          <cell r="E561">
            <v>6.4342756590370964</v>
          </cell>
          <cell r="F561">
            <v>6.4709591052299933</v>
          </cell>
          <cell r="G561">
            <v>5.848251776450244</v>
          </cell>
          <cell r="H561">
            <v>5.609814919987449</v>
          </cell>
          <cell r="I561">
            <v>6.2379848598716139</v>
          </cell>
          <cell r="J561">
            <v>5.8519785173033361</v>
          </cell>
          <cell r="K561">
            <v>6.2482884540422541</v>
          </cell>
          <cell r="L561">
            <v>5.9909855286703486</v>
          </cell>
          <cell r="M561">
            <v>6.0934858695652174</v>
          </cell>
          <cell r="N561">
            <v>5.754998953974896</v>
          </cell>
          <cell r="O561">
            <v>6.0020671717952672</v>
          </cell>
          <cell r="P561">
            <v>6.0395896836419753</v>
          </cell>
        </row>
        <row r="562">
          <cell r="A562">
            <v>17</v>
          </cell>
          <cell r="B562" t="str">
            <v>Katy</v>
          </cell>
          <cell r="C562">
            <v>2013</v>
          </cell>
          <cell r="D562">
            <v>5.1478479886111446</v>
          </cell>
          <cell r="E562">
            <v>6.4195448097951635</v>
          </cell>
          <cell r="F562">
            <v>6.3153922621791923</v>
          </cell>
          <cell r="G562">
            <v>5.853082622699386</v>
          </cell>
          <cell r="H562">
            <v>4.6818249502525635</v>
          </cell>
          <cell r="I562">
            <v>4.6338709256147856</v>
          </cell>
          <cell r="J562">
            <v>4.8211292584406671</v>
          </cell>
          <cell r="K562">
            <v>5.1582099710982661</v>
          </cell>
          <cell r="L562">
            <v>5.126107673624289</v>
          </cell>
          <cell r="M562">
            <v>4.8398823663081352</v>
          </cell>
          <cell r="N562">
            <v>4.2862224867724867</v>
          </cell>
          <cell r="O562">
            <v>4.797770036210018</v>
          </cell>
          <cell r="P562">
            <v>4.8411385003387783</v>
          </cell>
        </row>
        <row r="563">
          <cell r="A563">
            <v>17</v>
          </cell>
          <cell r="B563" t="str">
            <v>Katy</v>
          </cell>
          <cell r="C563">
            <v>2014</v>
          </cell>
          <cell r="D563">
            <v>4.9110880345165731</v>
          </cell>
          <cell r="E563">
            <v>5.2974392081736914</v>
          </cell>
          <cell r="F563">
            <v>5.2035200329884539</v>
          </cell>
          <cell r="G563">
            <v>4.7266926984364481</v>
          </cell>
          <cell r="H563">
            <v>5.0823247498880102</v>
          </cell>
          <cell r="I563">
            <v>5.0587919007525519</v>
          </cell>
          <cell r="J563">
            <v>4.6622140456539523</v>
          </cell>
          <cell r="K563">
            <v>4.948755613267048</v>
          </cell>
          <cell r="L563">
            <v>4.9797851673578197</v>
          </cell>
          <cell r="M563">
            <v>4.8881471992314518</v>
          </cell>
          <cell r="N563">
            <v>4.6721287979351036</v>
          </cell>
          <cell r="O563">
            <v>4.5194937587399719</v>
          </cell>
          <cell r="P563">
            <v>4.8937632417743835</v>
          </cell>
        </row>
        <row r="564">
          <cell r="A564">
            <v>17</v>
          </cell>
          <cell r="B564" t="str">
            <v>Katy</v>
          </cell>
          <cell r="C564">
            <v>2015</v>
          </cell>
          <cell r="D564">
            <v>5.4128524293497096</v>
          </cell>
          <cell r="E564">
            <v>5.3455905306361764</v>
          </cell>
          <cell r="F564">
            <v>5.3534029693556651</v>
          </cell>
          <cell r="G564">
            <v>4.8686672335766419</v>
          </cell>
          <cell r="H564">
            <v>5.5117928030303034</v>
          </cell>
          <cell r="I564">
            <v>5.5594174747401324</v>
          </cell>
          <cell r="J564">
            <v>5.3618558650707291</v>
          </cell>
          <cell r="K564">
            <v>5.567783305581699</v>
          </cell>
          <cell r="L564">
            <v>5.4661233058806529</v>
          </cell>
          <cell r="M564">
            <v>5.6405632011535687</v>
          </cell>
          <cell r="N564">
            <v>5.2700730556155122</v>
          </cell>
          <cell r="O564">
            <v>5.4773711372774265</v>
          </cell>
          <cell r="P564">
            <v>5.531588270278017</v>
          </cell>
        </row>
        <row r="565">
          <cell r="A565">
            <v>17</v>
          </cell>
          <cell r="B565" t="str">
            <v>Katy</v>
          </cell>
          <cell r="C565">
            <v>2016</v>
          </cell>
          <cell r="D565">
            <v>5.6672185280736009</v>
          </cell>
          <cell r="E565">
            <v>6.0190262495530913</v>
          </cell>
          <cell r="F565">
            <v>6.0593582703011277</v>
          </cell>
          <cell r="G565">
            <v>5.429940760521256</v>
          </cell>
          <cell r="H565">
            <v>5.5639903702650839</v>
          </cell>
          <cell r="I565">
            <v>5.8972573860009936</v>
          </cell>
          <cell r="J565">
            <v>5.4775740127388532</v>
          </cell>
          <cell r="K565">
            <v>5.6968335781890094</v>
          </cell>
          <cell r="L565">
            <v>5.8409041866365943</v>
          </cell>
          <cell r="M565">
            <v>5.6660305620032352</v>
          </cell>
          <cell r="N565">
            <v>5.1940191913519582</v>
          </cell>
          <cell r="O565">
            <v>5.5427806948725138</v>
          </cell>
          <cell r="P565">
            <v>5.618907074449492</v>
          </cell>
        </row>
        <row r="566">
          <cell r="A566">
            <v>17</v>
          </cell>
          <cell r="B566" t="str">
            <v>Katy</v>
          </cell>
          <cell r="C566">
            <v>2017</v>
          </cell>
          <cell r="D566">
            <v>6.1727022016132125</v>
          </cell>
          <cell r="E566">
            <v>6.1593301660387887</v>
          </cell>
          <cell r="F566">
            <v>6.201274639749391</v>
          </cell>
          <cell r="G566">
            <v>5.7407259691538144</v>
          </cell>
          <cell r="H566">
            <v>6.2618090064480345</v>
          </cell>
          <cell r="I566">
            <v>6.3591405008994046</v>
          </cell>
          <cell r="J566">
            <v>6.2378805358005947</v>
          </cell>
          <cell r="K566">
            <v>6.5883652105009292</v>
          </cell>
          <cell r="L566">
            <v>6.2555384927456519</v>
          </cell>
          <cell r="M566">
            <v>6.3914389144307968</v>
          </cell>
          <cell r="N566">
            <v>5.6373627953160312</v>
          </cell>
          <cell r="O566">
            <v>6.0693400218698743</v>
          </cell>
          <cell r="P566">
            <v>6.1702201664052385</v>
          </cell>
        </row>
        <row r="567">
          <cell r="A567">
            <v>17</v>
          </cell>
          <cell r="B567" t="str">
            <v>Katy</v>
          </cell>
          <cell r="C567">
            <v>2018</v>
          </cell>
          <cell r="D567">
            <v>6.389987276768724</v>
          </cell>
          <cell r="E567">
            <v>6.6304001973728983</v>
          </cell>
          <cell r="F567">
            <v>6.6742205528764522</v>
          </cell>
          <cell r="G567">
            <v>6.151385766571777</v>
          </cell>
          <cell r="H567">
            <v>6.059201995400433</v>
          </cell>
          <cell r="I567">
            <v>6.6309969420818149</v>
          </cell>
          <cell r="J567">
            <v>6.3285877669248913</v>
          </cell>
          <cell r="K567">
            <v>6.5812310634579188</v>
          </cell>
          <cell r="L567">
            <v>6.474526076747618</v>
          </cell>
          <cell r="M567">
            <v>6.5563030796009913</v>
          </cell>
          <cell r="N567">
            <v>6.0414422969000539</v>
          </cell>
          <cell r="O567">
            <v>6.1942315087672517</v>
          </cell>
          <cell r="P567">
            <v>6.3573200745225895</v>
          </cell>
        </row>
        <row r="568">
          <cell r="A568">
            <v>17</v>
          </cell>
          <cell r="B568" t="str">
            <v>Katy</v>
          </cell>
          <cell r="C568">
            <v>2019</v>
          </cell>
          <cell r="D568">
            <v>6.5614742198355485</v>
          </cell>
          <cell r="E568">
            <v>6.7275599163402164</v>
          </cell>
          <cell r="F568">
            <v>6.7686163000265038</v>
          </cell>
          <cell r="G568">
            <v>6.3218786007141912</v>
          </cell>
          <cell r="H568">
            <v>6.6279319804659149</v>
          </cell>
          <cell r="I568">
            <v>6.7947925584458346</v>
          </cell>
          <cell r="J568">
            <v>6.6191556125131443</v>
          </cell>
          <cell r="K568">
            <v>6.7832330688004205</v>
          </cell>
          <cell r="L568">
            <v>6.6751409385430982</v>
          </cell>
          <cell r="M568">
            <v>6.5948968127490035</v>
          </cell>
          <cell r="N568">
            <v>6.0023607613088252</v>
          </cell>
          <cell r="O568">
            <v>6.3702061081116241</v>
          </cell>
          <cell r="P568">
            <v>6.4519179800077895</v>
          </cell>
        </row>
        <row r="569">
          <cell r="A569">
            <v>17</v>
          </cell>
          <cell r="B569" t="str">
            <v>Katy</v>
          </cell>
          <cell r="C569">
            <v>2020</v>
          </cell>
          <cell r="D569">
            <v>6.4674833710316042</v>
          </cell>
          <cell r="E569">
            <v>6.8336717237805269</v>
          </cell>
          <cell r="F569">
            <v>6.8865856154641847</v>
          </cell>
          <cell r="G569">
            <v>6.3601855677419348</v>
          </cell>
          <cell r="H569">
            <v>6.589945786390266</v>
          </cell>
          <cell r="I569">
            <v>6.7414976548445136</v>
          </cell>
          <cell r="J569">
            <v>6.267458591946653</v>
          </cell>
          <cell r="K569">
            <v>6.572610307761213</v>
          </cell>
          <cell r="L569">
            <v>6.5097794010599577</v>
          </cell>
          <cell r="M569">
            <v>6.4973274198687321</v>
          </cell>
          <cell r="N569">
            <v>5.9556215262321137</v>
          </cell>
          <cell r="O569">
            <v>6.0867367686254594</v>
          </cell>
          <cell r="P569">
            <v>6.3083800886637116</v>
          </cell>
        </row>
        <row r="570">
          <cell r="A570">
            <v>17</v>
          </cell>
          <cell r="B570" t="str">
            <v>Katy</v>
          </cell>
          <cell r="C570">
            <v>2021</v>
          </cell>
          <cell r="D570">
            <v>6.6483489742443025</v>
          </cell>
          <cell r="E570">
            <v>6.6828931298192389</v>
          </cell>
          <cell r="F570">
            <v>6.7531504793742902</v>
          </cell>
          <cell r="G570">
            <v>6.3215376723106935</v>
          </cell>
          <cell r="H570">
            <v>6.4614555059991208</v>
          </cell>
          <cell r="I570">
            <v>6.7363876003009029</v>
          </cell>
          <cell r="J570">
            <v>6.7602266187050351</v>
          </cell>
          <cell r="K570">
            <v>7.0001745614582678</v>
          </cell>
          <cell r="L570">
            <v>6.7917443620732625</v>
          </cell>
          <cell r="M570">
            <v>6.7748999502642215</v>
          </cell>
          <cell r="N570">
            <v>6.2865976051619308</v>
          </cell>
          <cell r="O570">
            <v>6.5519704680534927</v>
          </cell>
          <cell r="P570">
            <v>6.659149737411183</v>
          </cell>
        </row>
        <row r="571">
          <cell r="A571">
            <v>17</v>
          </cell>
          <cell r="B571" t="str">
            <v>Katy</v>
          </cell>
          <cell r="C571">
            <v>2022</v>
          </cell>
          <cell r="D571">
            <v>6.5785340128365553</v>
          </cell>
          <cell r="E571">
            <v>6.986343192748798</v>
          </cell>
          <cell r="F571">
            <v>7.0188113223801611</v>
          </cell>
          <cell r="G571">
            <v>6.591979630311962</v>
          </cell>
          <cell r="H571">
            <v>6.5188520223066551</v>
          </cell>
          <cell r="I571">
            <v>6.7799298208060668</v>
          </cell>
          <cell r="J571">
            <v>6.5596870544433585</v>
          </cell>
          <cell r="K571">
            <v>6.7561770678523576</v>
          </cell>
          <cell r="L571">
            <v>6.6209753054154259</v>
          </cell>
          <cell r="M571">
            <v>6.4912380784860799</v>
          </cell>
          <cell r="N571">
            <v>5.9716447793717098</v>
          </cell>
          <cell r="O571">
            <v>6.2442569978858344</v>
          </cell>
          <cell r="P571">
            <v>6.402512882030261</v>
          </cell>
        </row>
        <row r="572">
          <cell r="A572">
            <v>17</v>
          </cell>
          <cell r="B572" t="str">
            <v>Katy</v>
          </cell>
          <cell r="C572">
            <v>2023</v>
          </cell>
          <cell r="D572">
            <v>6.9331017791061917</v>
          </cell>
          <cell r="E572">
            <v>6.8235337824831559</v>
          </cell>
          <cell r="F572">
            <v>6.9226129427302201</v>
          </cell>
          <cell r="G572">
            <v>6.6203807033309365</v>
          </cell>
          <cell r="H572">
            <v>7.2195657120650472</v>
          </cell>
          <cell r="I572">
            <v>7.1812903824354155</v>
          </cell>
          <cell r="J572">
            <v>6.9373793390890146</v>
          </cell>
          <cell r="K572">
            <v>7.0728774496405009</v>
          </cell>
          <cell r="L572">
            <v>6.9144162545217345</v>
          </cell>
          <cell r="M572">
            <v>7.0249960942123328</v>
          </cell>
          <cell r="N572">
            <v>6.7040888567379238</v>
          </cell>
          <cell r="O572">
            <v>6.8508075372738517</v>
          </cell>
          <cell r="P572">
            <v>6.9252722947541754</v>
          </cell>
        </row>
        <row r="573">
          <cell r="A573">
            <v>17</v>
          </cell>
          <cell r="B573" t="str">
            <v>Katy</v>
          </cell>
          <cell r="C573">
            <v>2024</v>
          </cell>
          <cell r="D573">
            <v>7.0033204516556262</v>
          </cell>
          <cell r="E573">
            <v>7.2293546804389939</v>
          </cell>
          <cell r="F573">
            <v>7.3367495431650465</v>
          </cell>
          <cell r="G573">
            <v>6.9868875036530476</v>
          </cell>
          <cell r="H573">
            <v>6.8725454418197724</v>
          </cell>
          <cell r="I573">
            <v>7.1080590221187432</v>
          </cell>
          <cell r="J573">
            <v>6.9115766831251815</v>
          </cell>
          <cell r="K573">
            <v>7.080039536231884</v>
          </cell>
          <cell r="L573">
            <v>6.9423475846109346</v>
          </cell>
          <cell r="M573">
            <v>6.9688305351884994</v>
          </cell>
          <cell r="N573">
            <v>6.8160352385342247</v>
          </cell>
          <cell r="O573">
            <v>6.8426910361085556</v>
          </cell>
          <cell r="P573">
            <v>6.9447286148726191</v>
          </cell>
        </row>
        <row r="574">
          <cell r="A574">
            <v>17</v>
          </cell>
          <cell r="B574" t="str">
            <v>Katy</v>
          </cell>
          <cell r="C574">
            <v>2025</v>
          </cell>
          <cell r="D574">
            <v>7.2672802507841565</v>
          </cell>
          <cell r="E574">
            <v>7.2488249484654146</v>
          </cell>
          <cell r="F574">
            <v>7.4203432971428569</v>
          </cell>
          <cell r="G574">
            <v>7.1669174032046525</v>
          </cell>
          <cell r="H574">
            <v>7.3674852102657482</v>
          </cell>
          <cell r="I574">
            <v>7.3928783746947584</v>
          </cell>
          <cell r="J574">
            <v>7.2765611844715217</v>
          </cell>
          <cell r="K574">
            <v>7.4522422487415874</v>
          </cell>
          <cell r="L574">
            <v>7.3012909239713268</v>
          </cell>
          <cell r="M574">
            <v>7.2376021178326004</v>
          </cell>
          <cell r="N574">
            <v>6.9428341427768414</v>
          </cell>
          <cell r="O574">
            <v>7.158412122742063</v>
          </cell>
          <cell r="P574">
            <v>7.2419710351004873</v>
          </cell>
        </row>
        <row r="575">
          <cell r="A575">
            <v>17</v>
          </cell>
          <cell r="B575" t="str">
            <v>Katy</v>
          </cell>
          <cell r="C575">
            <v>2026</v>
          </cell>
          <cell r="D575">
            <v>7.6290452305821335</v>
          </cell>
          <cell r="E575">
            <v>7.4817606927374296</v>
          </cell>
          <cell r="F575">
            <v>7.4474358755644756</v>
          </cell>
          <cell r="G575">
            <v>7.5434866870653678</v>
          </cell>
          <cell r="H575">
            <v>7.9199937597157462</v>
          </cell>
          <cell r="I575">
            <v>7.9321332871627233</v>
          </cell>
          <cell r="J575">
            <v>7.6110651996019021</v>
          </cell>
          <cell r="K575">
            <v>7.7339927495447771</v>
          </cell>
          <cell r="L575">
            <v>7.5680594548458142</v>
          </cell>
          <cell r="M575">
            <v>7.5990180524262234</v>
          </cell>
          <cell r="N575">
            <v>7.4860226542363586</v>
          </cell>
          <cell r="O575">
            <v>7.5635006129597206</v>
          </cell>
          <cell r="P575">
            <v>7.6620737411250683</v>
          </cell>
        </row>
        <row r="576">
          <cell r="A576">
            <v>17</v>
          </cell>
          <cell r="B576" t="str">
            <v>Katy</v>
          </cell>
          <cell r="C576">
            <v>2027</v>
          </cell>
          <cell r="D576">
            <v>7.4547689972080926</v>
          </cell>
          <cell r="E576">
            <v>7.6352592162633526</v>
          </cell>
          <cell r="F576">
            <v>7.6293879527901662</v>
          </cell>
          <cell r="G576">
            <v>7.4639601932262263</v>
          </cell>
          <cell r="H576">
            <v>7.3649851695374275</v>
          </cell>
          <cell r="I576">
            <v>7.4947264702702698</v>
          </cell>
          <cell r="J576">
            <v>7.3915545876260857</v>
          </cell>
          <cell r="K576">
            <v>7.673075830327825</v>
          </cell>
          <cell r="L576">
            <v>7.4098900026860059</v>
          </cell>
          <cell r="M576">
            <v>7.402823712003431</v>
          </cell>
          <cell r="N576">
            <v>7.2705144454550314</v>
          </cell>
          <cell r="O576">
            <v>7.3147105237866406</v>
          </cell>
          <cell r="P576">
            <v>7.4063398625246446</v>
          </cell>
        </row>
        <row r="577">
          <cell r="A577">
            <v>17</v>
          </cell>
          <cell r="B577" t="str">
            <v>Katy</v>
          </cell>
          <cell r="C577">
            <v>2028</v>
          </cell>
          <cell r="D577">
            <v>7.7422809572000508</v>
          </cell>
          <cell r="E577">
            <v>7.5091120599808567</v>
          </cell>
          <cell r="F577">
            <v>7.4703543510559269</v>
          </cell>
          <cell r="G577">
            <v>7.6997321525019853</v>
          </cell>
          <cell r="H577">
            <v>7.9041497886281959</v>
          </cell>
          <cell r="I577">
            <v>8.0639219480040065</v>
          </cell>
          <cell r="J577">
            <v>7.8079109146405639</v>
          </cell>
          <cell r="K577">
            <v>8.0371800378131404</v>
          </cell>
          <cell r="L577">
            <v>7.7984729874213841</v>
          </cell>
          <cell r="M577">
            <v>7.7040134891992258</v>
          </cell>
          <cell r="N577">
            <v>7.4851633155861785</v>
          </cell>
          <cell r="O577">
            <v>7.664347861645048</v>
          </cell>
          <cell r="P577">
            <v>7.763012579924105</v>
          </cell>
        </row>
        <row r="578">
          <cell r="A578">
            <v>17</v>
          </cell>
          <cell r="B578" t="str">
            <v>Katy</v>
          </cell>
          <cell r="C578">
            <v>2029</v>
          </cell>
          <cell r="D578">
            <v>8.2353770198986957</v>
          </cell>
          <cell r="E578">
            <v>7.7893447424391757</v>
          </cell>
          <cell r="F578">
            <v>7.6899880623285188</v>
          </cell>
          <cell r="G578">
            <v>7.5142276385803592</v>
          </cell>
          <cell r="H578">
            <v>8.8182793885652426</v>
          </cell>
          <cell r="I578">
            <v>8.6264545814683338</v>
          </cell>
          <cell r="J578">
            <v>8.2454073984699896</v>
          </cell>
          <cell r="K578">
            <v>8.4306004098990623</v>
          </cell>
          <cell r="L578">
            <v>8.164484445467096</v>
          </cell>
          <cell r="M578">
            <v>8.4000940807266424</v>
          </cell>
          <cell r="N578">
            <v>8.3921941386158778</v>
          </cell>
          <cell r="O578">
            <v>8.3229594450373536</v>
          </cell>
          <cell r="P578">
            <v>8.4304899071866917</v>
          </cell>
        </row>
        <row r="579">
          <cell r="A579">
            <v>17</v>
          </cell>
          <cell r="B579" t="str">
            <v>Katy</v>
          </cell>
          <cell r="C579">
            <v>2030</v>
          </cell>
          <cell r="D579">
            <v>8.69974435496826</v>
          </cell>
          <cell r="E579">
            <v>8.0828065742193438</v>
          </cell>
          <cell r="F579">
            <v>8.1264684242424234</v>
          </cell>
          <cell r="G579">
            <v>8.1862122524066336</v>
          </cell>
          <cell r="H579">
            <v>8.9362080726285082</v>
          </cell>
          <cell r="I579">
            <v>9.0747928625207059</v>
          </cell>
          <cell r="J579">
            <v>8.8132991685033062</v>
          </cell>
          <cell r="K579">
            <v>9.0681525768557858</v>
          </cell>
          <cell r="L579">
            <v>8.7758152698792777</v>
          </cell>
          <cell r="M579">
            <v>8.719871394434211</v>
          </cell>
          <cell r="N579">
            <v>8.8922569207074709</v>
          </cell>
          <cell r="O579">
            <v>8.8033178392582681</v>
          </cell>
          <cell r="P579">
            <v>8.9177309039631893</v>
          </cell>
        </row>
        <row r="580">
          <cell r="A580">
            <v>18</v>
          </cell>
          <cell r="B580" t="str">
            <v>AECO</v>
          </cell>
          <cell r="C580">
            <v>1997</v>
          </cell>
          <cell r="D580">
            <v>1.4249699347544549</v>
          </cell>
          <cell r="E580">
            <v>2.4859131587669872</v>
          </cell>
          <cell r="F580">
            <v>1.5812672176308542</v>
          </cell>
          <cell r="G580">
            <v>1.238168611049967</v>
          </cell>
          <cell r="H580">
            <v>1.4836795252225519</v>
          </cell>
          <cell r="I580">
            <v>1.4193194291986826</v>
          </cell>
          <cell r="J580">
            <v>1.3005812040793945</v>
          </cell>
          <cell r="K580">
            <v>1.2675284837861527</v>
          </cell>
          <cell r="L580">
            <v>1.2465798402101347</v>
          </cell>
          <cell r="M580">
            <v>1.1946660837249972</v>
          </cell>
          <cell r="N580">
            <v>1.4539897391114507</v>
          </cell>
          <cell r="O580">
            <v>1.3399476668120367</v>
          </cell>
          <cell r="P580">
            <v>1.0879982574602483</v>
          </cell>
        </row>
        <row r="581">
          <cell r="A581">
            <v>18</v>
          </cell>
          <cell r="B581" t="str">
            <v>AECO</v>
          </cell>
          <cell r="C581">
            <v>1998</v>
          </cell>
          <cell r="D581">
            <v>1.4973573448924444</v>
          </cell>
          <cell r="E581">
            <v>1.1805026656511803</v>
          </cell>
          <cell r="F581">
            <v>1.3131862158930316</v>
          </cell>
          <cell r="G581">
            <v>1.4316749945687597</v>
          </cell>
          <cell r="H581">
            <v>1.7607468519322624</v>
          </cell>
          <cell r="I581">
            <v>1.3766543718811022</v>
          </cell>
          <cell r="J581">
            <v>1.4160346695557962</v>
          </cell>
          <cell r="K581">
            <v>1.5139054214911807</v>
          </cell>
          <cell r="L581">
            <v>1.3021396153014912</v>
          </cell>
          <cell r="M581">
            <v>1.4973550685523049</v>
          </cell>
          <cell r="N581">
            <v>1.6902168050911444</v>
          </cell>
          <cell r="O581">
            <v>1.8834177351578494</v>
          </cell>
          <cell r="P581">
            <v>1.602453723633233</v>
          </cell>
        </row>
        <row r="582">
          <cell r="A582">
            <v>18</v>
          </cell>
          <cell r="B582" t="str">
            <v>AECO</v>
          </cell>
          <cell r="C582">
            <v>1999</v>
          </cell>
          <cell r="D582">
            <v>2.0144231909871451</v>
          </cell>
          <cell r="E582">
            <v>1.7227297152068781</v>
          </cell>
          <cell r="F582">
            <v>1.6949334478316873</v>
          </cell>
          <cell r="G582">
            <v>1.7286863270777482</v>
          </cell>
          <cell r="H582">
            <v>1.7623741161345619</v>
          </cell>
          <cell r="I582">
            <v>2.0924756502194155</v>
          </cell>
          <cell r="J582">
            <v>1.9452757588713125</v>
          </cell>
          <cell r="K582">
            <v>1.87893669264439</v>
          </cell>
          <cell r="L582">
            <v>2.3459159735551292</v>
          </cell>
          <cell r="M582">
            <v>2.2226953374494358</v>
          </cell>
          <cell r="N582">
            <v>2.5741311510256142</v>
          </cell>
          <cell r="O582">
            <v>2.0938130107184549</v>
          </cell>
          <cell r="P582">
            <v>2.1111111111111112</v>
          </cell>
        </row>
        <row r="583">
          <cell r="A583">
            <v>18</v>
          </cell>
          <cell r="B583" t="str">
            <v>AECO</v>
          </cell>
          <cell r="C583">
            <v>2000</v>
          </cell>
          <cell r="D583">
            <v>3.879362398581359</v>
          </cell>
          <cell r="E583">
            <v>2.1789595863669939</v>
          </cell>
          <cell r="F583">
            <v>2.38345785541408</v>
          </cell>
          <cell r="G583">
            <v>2.6790590212140306</v>
          </cell>
          <cell r="H583">
            <v>2.8581909653076196</v>
          </cell>
          <cell r="I583">
            <v>3.1777754525478707</v>
          </cell>
          <cell r="J583">
            <v>3.8117622479891358</v>
          </cell>
          <cell r="K583">
            <v>3.3774903515176802</v>
          </cell>
          <cell r="L583">
            <v>3.3378462820245782</v>
          </cell>
          <cell r="M583">
            <v>4.626741526304845</v>
          </cell>
          <cell r="N583">
            <v>4.6677740863787385</v>
          </cell>
          <cell r="O583">
            <v>5.0792992640199026</v>
          </cell>
          <cell r="P583">
            <v>8.3739921438908418</v>
          </cell>
        </row>
        <row r="584">
          <cell r="A584">
            <v>18</v>
          </cell>
          <cell r="B584" t="str">
            <v>AECO</v>
          </cell>
          <cell r="C584">
            <v>2001</v>
          </cell>
          <cell r="D584">
            <v>3.6598456549555016</v>
          </cell>
          <cell r="E584">
            <v>7.7700959653286557</v>
          </cell>
          <cell r="F584">
            <v>5.6036258755665438</v>
          </cell>
          <cell r="G584">
            <v>5.1131221719457018</v>
          </cell>
          <cell r="H584">
            <v>5.0908530951647677</v>
          </cell>
          <cell r="I584">
            <v>3.960446767086792</v>
          </cell>
          <cell r="J584">
            <v>3.2265984654731454</v>
          </cell>
          <cell r="K584">
            <v>2.3508986928104578</v>
          </cell>
          <cell r="L584">
            <v>2.5282903456009787</v>
          </cell>
          <cell r="M584">
            <v>1.7351923468349277</v>
          </cell>
          <cell r="N584">
            <v>2.1058512799674927</v>
          </cell>
          <cell r="O584">
            <v>2.1440162271805274</v>
          </cell>
          <cell r="P584">
            <v>2.2891566265060241</v>
          </cell>
        </row>
        <row r="585">
          <cell r="A585">
            <v>18</v>
          </cell>
          <cell r="B585" t="str">
            <v>AECO</v>
          </cell>
          <cell r="C585">
            <v>2002</v>
          </cell>
          <cell r="D585">
            <v>2.600959292858533</v>
          </cell>
          <cell r="E585">
            <v>2.0127311306456503</v>
          </cell>
          <cell r="F585">
            <v>2.0266182698124617</v>
          </cell>
          <cell r="G585">
            <v>2.7671563694908432</v>
          </cell>
          <cell r="H585">
            <v>2.8486795863038461</v>
          </cell>
          <cell r="I585">
            <v>2.7527808397635032</v>
          </cell>
          <cell r="J585">
            <v>2.0129999999999999</v>
          </cell>
          <cell r="K585">
            <v>1.3741143598443268</v>
          </cell>
          <cell r="L585">
            <v>2.0037844836171694</v>
          </cell>
          <cell r="M585">
            <v>2.6217451798847149</v>
          </cell>
          <cell r="N585">
            <v>3.3611028463750867</v>
          </cell>
          <cell r="O585">
            <v>3.463974663499604</v>
          </cell>
          <cell r="P585">
            <v>3.9658237850651914</v>
          </cell>
        </row>
        <row r="586">
          <cell r="A586">
            <v>18</v>
          </cell>
          <cell r="B586" t="str">
            <v>AECO</v>
          </cell>
          <cell r="C586">
            <v>2003</v>
          </cell>
          <cell r="D586">
            <v>4.8184454726706036</v>
          </cell>
          <cell r="E586">
            <v>4.4820108427796947</v>
          </cell>
          <cell r="F586">
            <v>5.5301987015542</v>
          </cell>
          <cell r="G586">
            <v>5.8878963384706005</v>
          </cell>
          <cell r="H586">
            <v>4.5787617554858944</v>
          </cell>
          <cell r="I586">
            <v>4.6201974777593122</v>
          </cell>
          <cell r="J586">
            <v>4.9049078439024392</v>
          </cell>
          <cell r="K586">
            <v>5.3977614740531603</v>
          </cell>
          <cell r="L586">
            <v>4.5848235231247569</v>
          </cell>
          <cell r="M586">
            <v>4.2900955691293383</v>
          </cell>
          <cell r="N586">
            <v>4.3057303173988775</v>
          </cell>
          <cell r="O586">
            <v>4.612685390112012</v>
          </cell>
          <cell r="P586">
            <v>4.6262764382769577</v>
          </cell>
        </row>
        <row r="587">
          <cell r="A587">
            <v>18</v>
          </cell>
          <cell r="B587" t="str">
            <v>AECO</v>
          </cell>
          <cell r="C587">
            <v>2004</v>
          </cell>
          <cell r="D587">
            <v>4.3027220741201262</v>
          </cell>
          <cell r="E587">
            <v>5.1652759207616112</v>
          </cell>
          <cell r="F587">
            <v>5.2212719961612288</v>
          </cell>
          <cell r="G587">
            <v>4.4707148917831834</v>
          </cell>
          <cell r="H587">
            <v>3.938160250406193</v>
          </cell>
          <cell r="I587">
            <v>4.5395825560324274</v>
          </cell>
          <cell r="J587">
            <v>4.1387924614506</v>
          </cell>
          <cell r="K587">
            <v>4.5053475873860185</v>
          </cell>
          <cell r="L587">
            <v>4.0250382690302402</v>
          </cell>
          <cell r="M587">
            <v>3.8055042285498066</v>
          </cell>
          <cell r="N587">
            <v>3.7054411686963089</v>
          </cell>
          <cell r="O587">
            <v>4.0607622609514831</v>
          </cell>
          <cell r="P587">
            <v>4.0567732982324181</v>
          </cell>
        </row>
        <row r="588">
          <cell r="A588">
            <v>18</v>
          </cell>
          <cell r="B588" t="str">
            <v>AECO</v>
          </cell>
          <cell r="C588">
            <v>2005</v>
          </cell>
          <cell r="D588">
            <v>4.7833960691031949</v>
          </cell>
          <cell r="E588">
            <v>4.5781596866497791</v>
          </cell>
          <cell r="F588">
            <v>4.6868564138576776</v>
          </cell>
          <cell r="G588">
            <v>4.1962289731850877</v>
          </cell>
          <cell r="H588">
            <v>5.0435508672137255</v>
          </cell>
          <cell r="I588">
            <v>5.3072449706894949</v>
          </cell>
          <cell r="J588">
            <v>4.8596234283591793</v>
          </cell>
          <cell r="K588">
            <v>5.092744611250116</v>
          </cell>
          <cell r="L588">
            <v>4.5621924442800328</v>
          </cell>
          <cell r="M588">
            <v>4.7835220745662612</v>
          </cell>
          <cell r="N588">
            <v>4.6083907441517766</v>
          </cell>
          <cell r="O588">
            <v>4.8574276720889618</v>
          </cell>
          <cell r="P588">
            <v>4.8248109429462485</v>
          </cell>
        </row>
        <row r="589">
          <cell r="A589">
            <v>18</v>
          </cell>
          <cell r="B589" t="str">
            <v>AECO</v>
          </cell>
          <cell r="C589">
            <v>2006</v>
          </cell>
          <cell r="D589">
            <v>5.4202459844597399</v>
          </cell>
          <cell r="E589">
            <v>5.3442560823798626</v>
          </cell>
          <cell r="F589">
            <v>5.476552032520325</v>
          </cell>
          <cell r="G589">
            <v>4.9247288514129446</v>
          </cell>
          <cell r="H589">
            <v>5.0283082325115984</v>
          </cell>
          <cell r="I589">
            <v>5.8049661946259992</v>
          </cell>
          <cell r="J589">
            <v>5.4350912665337932</v>
          </cell>
          <cell r="K589">
            <v>5.6029594521291015</v>
          </cell>
          <cell r="L589">
            <v>5.246166979429808</v>
          </cell>
          <cell r="M589">
            <v>5.6020919420185473</v>
          </cell>
          <cell r="N589">
            <v>5.3937490430407049</v>
          </cell>
          <cell r="O589">
            <v>5.6112526093974173</v>
          </cell>
          <cell r="P589">
            <v>5.5728291275167789</v>
          </cell>
        </row>
        <row r="590">
          <cell r="A590">
            <v>18</v>
          </cell>
          <cell r="B590" t="str">
            <v>AECO</v>
          </cell>
          <cell r="C590">
            <v>2007</v>
          </cell>
          <cell r="D590">
            <v>5.5224306504834955</v>
          </cell>
          <cell r="E590">
            <v>6.0305813091623506</v>
          </cell>
          <cell r="F590">
            <v>6.1215675519115935</v>
          </cell>
          <cell r="G590">
            <v>5.5372180540732829</v>
          </cell>
          <cell r="H590">
            <v>5.1487308927937523</v>
          </cell>
          <cell r="I590">
            <v>5.7392799999999999</v>
          </cell>
          <cell r="J590">
            <v>5.4186204348594664</v>
          </cell>
          <cell r="K590">
            <v>5.7451614360059979</v>
          </cell>
          <cell r="L590">
            <v>5.5038132734794463</v>
          </cell>
          <cell r="M590">
            <v>5.514377538650737</v>
          </cell>
          <cell r="N590">
            <v>4.710959309256662</v>
          </cell>
          <cell r="O590">
            <v>5.4337397603009361</v>
          </cell>
          <cell r="P590">
            <v>5.365118245307726</v>
          </cell>
        </row>
        <row r="591">
          <cell r="A591">
            <v>18</v>
          </cell>
          <cell r="B591" t="str">
            <v>AECO</v>
          </cell>
          <cell r="C591">
            <v>2008</v>
          </cell>
          <cell r="D591">
            <v>5.2725578479000577</v>
          </cell>
          <cell r="E591">
            <v>5.8149643056281581</v>
          </cell>
          <cell r="F591">
            <v>5.8976698287105469</v>
          </cell>
          <cell r="G591">
            <v>5.303245852854416</v>
          </cell>
          <cell r="H591">
            <v>5.1118366871590615</v>
          </cell>
          <cell r="I591">
            <v>5.6669476626630946</v>
          </cell>
          <cell r="J591">
            <v>4.780790118134</v>
          </cell>
          <cell r="K591">
            <v>5.1905605541691768</v>
          </cell>
          <cell r="L591">
            <v>5.0301037011592955</v>
          </cell>
          <cell r="M591">
            <v>5.110838846516411</v>
          </cell>
          <cell r="N591">
            <v>4.9569217908150174</v>
          </cell>
          <cell r="O591">
            <v>5.2178701544764019</v>
          </cell>
          <cell r="P591">
            <v>5.1889446725151176</v>
          </cell>
        </row>
        <row r="592">
          <cell r="A592">
            <v>18</v>
          </cell>
          <cell r="B592" t="str">
            <v>AECO</v>
          </cell>
          <cell r="C592">
            <v>2009</v>
          </cell>
          <cell r="D592">
            <v>4.865332689581173</v>
          </cell>
          <cell r="E592">
            <v>5.4395792605184861</v>
          </cell>
          <cell r="F592">
            <v>5.4418002459711623</v>
          </cell>
          <cell r="G592">
            <v>4.9638351477186147</v>
          </cell>
          <cell r="H592">
            <v>4.4260916033113702</v>
          </cell>
          <cell r="I592">
            <v>4.4759836621143148</v>
          </cell>
          <cell r="J592">
            <v>4.6701173887440062</v>
          </cell>
          <cell r="K592">
            <v>5.0654731760557468</v>
          </cell>
          <cell r="L592">
            <v>4.8931429241726017</v>
          </cell>
          <cell r="M592">
            <v>4.7082736560488252</v>
          </cell>
          <cell r="N592">
            <v>4.5481867334167712</v>
          </cell>
          <cell r="O592">
            <v>4.8958879600333054</v>
          </cell>
          <cell r="P592">
            <v>4.8556205168688713</v>
          </cell>
        </row>
        <row r="593">
          <cell r="A593">
            <v>18</v>
          </cell>
          <cell r="B593" t="str">
            <v>AECO</v>
          </cell>
          <cell r="C593">
            <v>2010</v>
          </cell>
          <cell r="D593">
            <v>5.5570788487232656</v>
          </cell>
          <cell r="E593">
            <v>5.2582747927031512</v>
          </cell>
          <cell r="F593">
            <v>5.3446476580602456</v>
          </cell>
          <cell r="G593">
            <v>4.8924546948550658</v>
          </cell>
          <cell r="H593">
            <v>5.8428004697544091</v>
          </cell>
          <cell r="I593">
            <v>6.0865155358170906</v>
          </cell>
          <cell r="J593">
            <v>5.3470574277741303</v>
          </cell>
          <cell r="K593">
            <v>5.7210912687361777</v>
          </cell>
          <cell r="L593">
            <v>5.7316945647731918</v>
          </cell>
          <cell r="M593">
            <v>5.7533082796312911</v>
          </cell>
          <cell r="N593">
            <v>5.258863611201563</v>
          </cell>
          <cell r="O593">
            <v>5.7509466693744917</v>
          </cell>
          <cell r="P593">
            <v>5.6972912119983787</v>
          </cell>
        </row>
        <row r="594">
          <cell r="A594">
            <v>18</v>
          </cell>
          <cell r="B594" t="str">
            <v>AECO</v>
          </cell>
          <cell r="C594">
            <v>2011</v>
          </cell>
          <cell r="D594">
            <v>5.7179942554807539</v>
          </cell>
          <cell r="E594">
            <v>6.0758596796375697</v>
          </cell>
          <cell r="F594">
            <v>6.1685106652672381</v>
          </cell>
          <cell r="G594">
            <v>5.7120897840799216</v>
          </cell>
          <cell r="H594">
            <v>5.8954752995095285</v>
          </cell>
          <cell r="I594">
            <v>5.7573920404397017</v>
          </cell>
          <cell r="J594">
            <v>5.2301726159019939</v>
          </cell>
          <cell r="K594">
            <v>5.7069591737254273</v>
          </cell>
          <cell r="L594">
            <v>5.4986442548441117</v>
          </cell>
          <cell r="M594">
            <v>5.819568876332962</v>
          </cell>
          <cell r="N594">
            <v>5.3458744261774278</v>
          </cell>
          <cell r="O594">
            <v>5.7229944285940713</v>
          </cell>
          <cell r="P594">
            <v>5.682389821259096</v>
          </cell>
        </row>
        <row r="595">
          <cell r="A595">
            <v>18</v>
          </cell>
          <cell r="B595" t="str">
            <v>AECO</v>
          </cell>
          <cell r="C595">
            <v>2012</v>
          </cell>
          <cell r="D595">
            <v>5.7855717471650623</v>
          </cell>
          <cell r="E595">
            <v>6.0991213496448307</v>
          </cell>
          <cell r="F595">
            <v>6.238990406427221</v>
          </cell>
          <cell r="G595">
            <v>5.6488407797516116</v>
          </cell>
          <cell r="H595">
            <v>5.376032891433951</v>
          </cell>
          <cell r="I595">
            <v>6.0316354078597145</v>
          </cell>
          <cell r="J595">
            <v>5.5346488711819388</v>
          </cell>
          <cell r="K595">
            <v>5.9530299368519533</v>
          </cell>
          <cell r="L595">
            <v>5.6200694779428924</v>
          </cell>
          <cell r="M595">
            <v>5.7877566614906826</v>
          </cell>
          <cell r="N595">
            <v>5.541377963737796</v>
          </cell>
          <cell r="O595">
            <v>5.8118179526828504</v>
          </cell>
          <cell r="P595">
            <v>5.7835392669753087</v>
          </cell>
        </row>
        <row r="596">
          <cell r="A596">
            <v>18</v>
          </cell>
          <cell r="B596" t="str">
            <v>AECO</v>
          </cell>
          <cell r="C596">
            <v>2013</v>
          </cell>
          <cell r="D596">
            <v>4.68276558157143</v>
          </cell>
          <cell r="E596">
            <v>5.8793765285692281</v>
          </cell>
          <cell r="F596">
            <v>5.8539984862455823</v>
          </cell>
          <cell r="G596">
            <v>5.5272712960122696</v>
          </cell>
          <cell r="H596">
            <v>4.2466241925608452</v>
          </cell>
          <cell r="I596">
            <v>4.2575565373453497</v>
          </cell>
          <cell r="J596">
            <v>4.2590000990778139</v>
          </cell>
          <cell r="K596">
            <v>4.6015881198661397</v>
          </cell>
          <cell r="L596">
            <v>4.4991368197343453</v>
          </cell>
          <cell r="M596">
            <v>4.3241596803514613</v>
          </cell>
          <cell r="N596">
            <v>3.9352813303099023</v>
          </cell>
          <cell r="O596">
            <v>4.4154379526252265</v>
          </cell>
          <cell r="P596">
            <v>4.3937559361589997</v>
          </cell>
        </row>
        <row r="597">
          <cell r="A597">
            <v>18</v>
          </cell>
          <cell r="B597" t="str">
            <v>AECO</v>
          </cell>
          <cell r="C597">
            <v>2014</v>
          </cell>
          <cell r="D597">
            <v>3.7673355467411933</v>
          </cell>
          <cell r="E597">
            <v>4.2093791225302386</v>
          </cell>
          <cell r="F597">
            <v>4.200858112160744</v>
          </cell>
          <cell r="G597">
            <v>4.1370343981446851</v>
          </cell>
          <cell r="H597">
            <v>4.2030994549798422</v>
          </cell>
          <cell r="I597">
            <v>4.3454679234036204</v>
          </cell>
          <cell r="J597">
            <v>3.0383384117778274</v>
          </cell>
          <cell r="K597">
            <v>3.517626125992432</v>
          </cell>
          <cell r="L597">
            <v>2.769404909656398</v>
          </cell>
          <cell r="M597">
            <v>3.5781841486845996</v>
          </cell>
          <cell r="N597">
            <v>4.0328990265486722</v>
          </cell>
          <cell r="O597">
            <v>3.6468333186133801</v>
          </cell>
          <cell r="P597">
            <v>3.5289016084018803</v>
          </cell>
        </row>
        <row r="598">
          <cell r="A598">
            <v>18</v>
          </cell>
          <cell r="B598" t="str">
            <v>AECO</v>
          </cell>
          <cell r="C598">
            <v>2015</v>
          </cell>
          <cell r="D598">
            <v>4.4704486101822569</v>
          </cell>
          <cell r="E598">
            <v>3.56757811492231</v>
          </cell>
          <cell r="F598">
            <v>3.6170213267022597</v>
          </cell>
          <cell r="G598">
            <v>3.5557210072992698</v>
          </cell>
          <cell r="H598">
            <v>4.8825674242424242</v>
          </cell>
          <cell r="I598">
            <v>4.9444206367667372</v>
          </cell>
          <cell r="J598">
            <v>4.6339456075444323</v>
          </cell>
          <cell r="K598">
            <v>4.8277629045102435</v>
          </cell>
          <cell r="L598">
            <v>4.5153181837884695</v>
          </cell>
          <cell r="M598">
            <v>4.8778258327325164</v>
          </cell>
          <cell r="N598">
            <v>4.6610746960212968</v>
          </cell>
          <cell r="O598">
            <v>4.8396690479609417</v>
          </cell>
          <cell r="P598">
            <v>4.7224785396961879</v>
          </cell>
        </row>
        <row r="599">
          <cell r="A599">
            <v>18</v>
          </cell>
          <cell r="B599" t="str">
            <v>AECO</v>
          </cell>
          <cell r="C599">
            <v>2016</v>
          </cell>
          <cell r="D599">
            <v>4.5947163006220864</v>
          </cell>
          <cell r="E599">
            <v>4.6411805863425091</v>
          </cell>
          <cell r="F599">
            <v>4.6845307549593267</v>
          </cell>
          <cell r="G599">
            <v>4.6220117140212196</v>
          </cell>
          <cell r="H599">
            <v>4.4531125577428758</v>
          </cell>
          <cell r="I599">
            <v>5.1990933196227225</v>
          </cell>
          <cell r="J599">
            <v>4.2809382307147912</v>
          </cell>
          <cell r="K599">
            <v>4.8678531077835849</v>
          </cell>
          <cell r="L599">
            <v>4.401287200451085</v>
          </cell>
          <cell r="M599">
            <v>4.2540083913624533</v>
          </cell>
          <cell r="N599">
            <v>4.5805141794187838</v>
          </cell>
          <cell r="O599">
            <v>4.6141968268422531</v>
          </cell>
          <cell r="P599">
            <v>4.5378687382034251</v>
          </cell>
        </row>
        <row r="600">
          <cell r="A600">
            <v>18</v>
          </cell>
          <cell r="B600" t="str">
            <v>AECO</v>
          </cell>
          <cell r="C600">
            <v>2017</v>
          </cell>
          <cell r="D600">
            <v>5.4103697893248119</v>
          </cell>
          <cell r="E600">
            <v>4.7741228896330403</v>
          </cell>
          <cell r="F600">
            <v>4.9826310476853459</v>
          </cell>
          <cell r="G600">
            <v>5.0030949214950677</v>
          </cell>
          <cell r="H600">
            <v>5.5977460791790898</v>
          </cell>
          <cell r="I600">
            <v>5.8056458281444581</v>
          </cell>
          <cell r="J600">
            <v>5.5697751639853621</v>
          </cell>
          <cell r="K600">
            <v>6.0145860676634744</v>
          </cell>
          <cell r="L600">
            <v>5.4287174723234548</v>
          </cell>
          <cell r="M600">
            <v>5.5926335208948057</v>
          </cell>
          <cell r="N600">
            <v>5.0899900020543729</v>
          </cell>
          <cell r="O600">
            <v>5.5113465554948053</v>
          </cell>
          <cell r="P600">
            <v>5.5541479233444724</v>
          </cell>
        </row>
        <row r="601">
          <cell r="A601">
            <v>18</v>
          </cell>
          <cell r="B601" t="str">
            <v>AECO</v>
          </cell>
          <cell r="C601">
            <v>2018</v>
          </cell>
          <cell r="D601">
            <v>5.8109322165746056</v>
          </cell>
          <cell r="E601">
            <v>5.8994306472469873</v>
          </cell>
          <cell r="F601">
            <v>6.1867220539292269</v>
          </cell>
          <cell r="G601">
            <v>5.7497652907686048</v>
          </cell>
          <cell r="H601">
            <v>5.5198934591450222</v>
          </cell>
          <cell r="I601">
            <v>6.153894390441474</v>
          </cell>
          <cell r="J601">
            <v>5.7493672078140792</v>
          </cell>
          <cell r="K601">
            <v>6.031139002420006</v>
          </cell>
          <cell r="L601">
            <v>5.607835757413123</v>
          </cell>
          <cell r="M601">
            <v>5.6835100555667131</v>
          </cell>
          <cell r="N601">
            <v>5.5582474679315883</v>
          </cell>
          <cell r="O601">
            <v>5.7498983332222151</v>
          </cell>
          <cell r="P601">
            <v>5.8414829329962084</v>
          </cell>
        </row>
        <row r="602">
          <cell r="A602">
            <v>18</v>
          </cell>
          <cell r="B602" t="str">
            <v>AECO</v>
          </cell>
          <cell r="C602">
            <v>2019</v>
          </cell>
          <cell r="D602">
            <v>6.144288578544927</v>
          </cell>
          <cell r="E602">
            <v>6.2725229998008096</v>
          </cell>
          <cell r="F602">
            <v>6.4329904850251793</v>
          </cell>
          <cell r="G602">
            <v>6.0362178944584048</v>
          </cell>
          <cell r="H602">
            <v>6.2143265228007643</v>
          </cell>
          <cell r="I602">
            <v>6.4306250246954235</v>
          </cell>
          <cell r="J602">
            <v>6.1736531808622503</v>
          </cell>
          <cell r="K602">
            <v>6.3342884633042571</v>
          </cell>
          <cell r="L602">
            <v>6.0345017605864255</v>
          </cell>
          <cell r="M602">
            <v>6.0740220364443873</v>
          </cell>
          <cell r="N602">
            <v>5.6258838547777348</v>
          </cell>
          <cell r="O602">
            <v>6.0387293631691916</v>
          </cell>
          <cell r="P602">
            <v>6.0637013566143061</v>
          </cell>
        </row>
        <row r="603">
          <cell r="A603">
            <v>18</v>
          </cell>
          <cell r="B603" t="str">
            <v>AECO</v>
          </cell>
          <cell r="C603">
            <v>2020</v>
          </cell>
          <cell r="D603">
            <v>6.0458501167939476</v>
          </cell>
          <cell r="E603">
            <v>6.4467724039645002</v>
          </cell>
          <cell r="F603">
            <v>6.5846757111455911</v>
          </cell>
          <cell r="G603">
            <v>6.1043538000000002</v>
          </cell>
          <cell r="H603">
            <v>6.2439648361552829</v>
          </cell>
          <cell r="I603">
            <v>6.4130941338987411</v>
          </cell>
          <cell r="J603">
            <v>5.8056874070274427</v>
          </cell>
          <cell r="K603">
            <v>6.0282859811888159</v>
          </cell>
          <cell r="L603">
            <v>5.5430695868718471</v>
          </cell>
          <cell r="M603">
            <v>5.9541368763142799</v>
          </cell>
          <cell r="N603">
            <v>5.6565368203497615</v>
          </cell>
          <cell r="O603">
            <v>5.8414533252950882</v>
          </cell>
          <cell r="P603">
            <v>5.9281705193160228</v>
          </cell>
        </row>
        <row r="604">
          <cell r="A604">
            <v>18</v>
          </cell>
          <cell r="B604" t="str">
            <v>AECO</v>
          </cell>
          <cell r="C604">
            <v>2021</v>
          </cell>
          <cell r="D604">
            <v>6.3265310266542896</v>
          </cell>
          <cell r="E604">
            <v>6.3195832890911383</v>
          </cell>
          <cell r="F604">
            <v>6.4771394474580548</v>
          </cell>
          <cell r="G604">
            <v>6.0966888084597475</v>
          </cell>
          <cell r="H604">
            <v>6.1698386456435701</v>
          </cell>
          <cell r="I604">
            <v>6.4455559302908734</v>
          </cell>
          <cell r="J604">
            <v>6.4119448545511419</v>
          </cell>
          <cell r="K604">
            <v>6.6545006929271482</v>
          </cell>
          <cell r="L604">
            <v>6.2922312048342883</v>
          </cell>
          <cell r="M604">
            <v>6.34845464718682</v>
          </cell>
          <cell r="N604">
            <v>6.0128496029284033</v>
          </cell>
          <cell r="O604">
            <v>6.3347092434373451</v>
          </cell>
          <cell r="P604">
            <v>6.3548759530429404</v>
          </cell>
        </row>
        <row r="605">
          <cell r="A605">
            <v>18</v>
          </cell>
          <cell r="B605" t="str">
            <v>AECO</v>
          </cell>
          <cell r="C605">
            <v>2022</v>
          </cell>
          <cell r="D605">
            <v>6.2652363055899691</v>
          </cell>
          <cell r="E605">
            <v>6.6859455173264282</v>
          </cell>
          <cell r="F605">
            <v>6.7807925850716879</v>
          </cell>
          <cell r="G605">
            <v>6.3948020510930972</v>
          </cell>
          <cell r="H605">
            <v>6.2592286432160806</v>
          </cell>
          <cell r="I605">
            <v>6.5099721546082812</v>
          </cell>
          <cell r="J605">
            <v>6.2022755615234377</v>
          </cell>
          <cell r="K605">
            <v>6.3567222316969181</v>
          </cell>
          <cell r="L605">
            <v>6.0312129763568958</v>
          </cell>
          <cell r="M605">
            <v>6.0403770425183483</v>
          </cell>
          <cell r="N605">
            <v>5.7384714726711463</v>
          </cell>
          <cell r="O605">
            <v>6.050854847478103</v>
          </cell>
          <cell r="P605">
            <v>6.1321805835191991</v>
          </cell>
        </row>
        <row r="606">
          <cell r="A606">
            <v>18</v>
          </cell>
          <cell r="B606" t="str">
            <v>AECO</v>
          </cell>
          <cell r="C606">
            <v>2023</v>
          </cell>
          <cell r="D606">
            <v>6.6682386329904899</v>
          </cell>
          <cell r="E606">
            <v>6.5236586982675648</v>
          </cell>
          <cell r="F606">
            <v>6.6887197022451677</v>
          </cell>
          <cell r="G606">
            <v>6.4408156122693514</v>
          </cell>
          <cell r="H606">
            <v>6.9756007951691981</v>
          </cell>
          <cell r="I606">
            <v>6.923150259531055</v>
          </cell>
          <cell r="J606">
            <v>6.6467460791902351</v>
          </cell>
          <cell r="K606">
            <v>6.7676619347554814</v>
          </cell>
          <cell r="L606">
            <v>6.5204560517108465</v>
          </cell>
          <cell r="M606">
            <v>6.703496674162623</v>
          </cell>
          <cell r="N606">
            <v>6.4687312861698354</v>
          </cell>
          <cell r="O606">
            <v>6.6721870587541989</v>
          </cell>
          <cell r="P606">
            <v>6.6876394436603164</v>
          </cell>
        </row>
        <row r="607">
          <cell r="A607">
            <v>18</v>
          </cell>
          <cell r="B607" t="str">
            <v>AECO</v>
          </cell>
          <cell r="C607">
            <v>2024</v>
          </cell>
          <cell r="D607">
            <v>6.7408900907487057</v>
          </cell>
          <cell r="E607">
            <v>6.9792701801748933</v>
          </cell>
          <cell r="F607">
            <v>7.1096323942837056</v>
          </cell>
          <cell r="G607">
            <v>6.8180766614062778</v>
          </cell>
          <cell r="H607">
            <v>6.6491474715660539</v>
          </cell>
          <cell r="I607">
            <v>6.8663632537834696</v>
          </cell>
          <cell r="J607">
            <v>6.6278651408655245</v>
          </cell>
          <cell r="K607">
            <v>6.7663024869565218</v>
          </cell>
          <cell r="L607">
            <v>6.5327417413942728</v>
          </cell>
          <cell r="M607">
            <v>6.5588757692973845</v>
          </cell>
          <cell r="N607">
            <v>6.5976261465775519</v>
          </cell>
          <cell r="O607">
            <v>6.6685166168353263</v>
          </cell>
          <cell r="P607">
            <v>6.7162632258434707</v>
          </cell>
        </row>
        <row r="608">
          <cell r="A608">
            <v>18</v>
          </cell>
          <cell r="B608" t="str">
            <v>AECO</v>
          </cell>
          <cell r="C608">
            <v>2025</v>
          </cell>
          <cell r="D608">
            <v>7.0349692509825879</v>
          </cell>
          <cell r="E608">
            <v>7.0179235226752184</v>
          </cell>
          <cell r="F608">
            <v>7.1592953657142857</v>
          </cell>
          <cell r="G608">
            <v>7.0236713063807947</v>
          </cell>
          <cell r="H608">
            <v>7.1454527058555737</v>
          </cell>
          <cell r="I608">
            <v>7.1661808847748318</v>
          </cell>
          <cell r="J608">
            <v>7.0312721847548882</v>
          </cell>
          <cell r="K608">
            <v>7.1920661727277864</v>
          </cell>
          <cell r="L608">
            <v>6.9943985889258897</v>
          </cell>
          <cell r="M608">
            <v>6.9442241692013056</v>
          </cell>
          <cell r="N608">
            <v>6.7286510342889274</v>
          </cell>
          <cell r="O608">
            <v>6.9902824694266803</v>
          </cell>
          <cell r="P608">
            <v>7.026212607064882</v>
          </cell>
        </row>
        <row r="609">
          <cell r="A609">
            <v>18</v>
          </cell>
          <cell r="B609" t="str">
            <v>AECO</v>
          </cell>
          <cell r="C609">
            <v>2026</v>
          </cell>
          <cell r="D609">
            <v>7.4237936099656681</v>
          </cell>
          <cell r="E609">
            <v>7.2833904469273749</v>
          </cell>
          <cell r="F609">
            <v>7.3200883146568545</v>
          </cell>
          <cell r="G609">
            <v>7.3698325340751039</v>
          </cell>
          <cell r="H609">
            <v>7.7319596602265168</v>
          </cell>
          <cell r="I609">
            <v>7.7028659704138738</v>
          </cell>
          <cell r="J609">
            <v>7.3714398097976339</v>
          </cell>
          <cell r="K609">
            <v>7.4861844010373559</v>
          </cell>
          <cell r="L609">
            <v>7.2855280561674007</v>
          </cell>
          <cell r="M609">
            <v>7.3452385777875469</v>
          </cell>
          <cell r="N609">
            <v>7.2985046065259125</v>
          </cell>
          <cell r="O609">
            <v>7.4057091451401051</v>
          </cell>
          <cell r="P609">
            <v>7.4847817968323316</v>
          </cell>
        </row>
        <row r="610">
          <cell r="A610">
            <v>18</v>
          </cell>
          <cell r="B610" t="str">
            <v>AECO</v>
          </cell>
          <cell r="C610">
            <v>2027</v>
          </cell>
          <cell r="D610">
            <v>7.0399573611613562</v>
          </cell>
          <cell r="E610">
            <v>7.345046975147155</v>
          </cell>
          <cell r="F610">
            <v>7.3384974001958012</v>
          </cell>
          <cell r="G610">
            <v>7.207159834997829</v>
          </cell>
          <cell r="H610">
            <v>6.9720365128371791</v>
          </cell>
          <cell r="I610">
            <v>7.0200706216216204</v>
          </cell>
          <cell r="J610">
            <v>6.8913724418792812</v>
          </cell>
          <cell r="K610">
            <v>7.1687238951391512</v>
          </cell>
          <cell r="L610">
            <v>6.8630017996239596</v>
          </cell>
          <cell r="M610">
            <v>6.8422084919315926</v>
          </cell>
          <cell r="N610">
            <v>6.8880481515167729</v>
          </cell>
          <cell r="O610">
            <v>6.9629604517059107</v>
          </cell>
          <cell r="P610">
            <v>6.9803617573400114</v>
          </cell>
        </row>
        <row r="611">
          <cell r="A611">
            <v>18</v>
          </cell>
          <cell r="B611" t="str">
            <v>AECO</v>
          </cell>
          <cell r="C611">
            <v>2028</v>
          </cell>
          <cell r="D611">
            <v>7.3829920963346423</v>
          </cell>
          <cell r="E611">
            <v>7.1312494682548122</v>
          </cell>
          <cell r="F611">
            <v>7.1663966942587285</v>
          </cell>
          <cell r="G611">
            <v>7.3052056023298908</v>
          </cell>
          <cell r="H611">
            <v>7.5734785563305849</v>
          </cell>
          <cell r="I611">
            <v>7.6863191689078727</v>
          </cell>
          <cell r="J611">
            <v>7.4510717135038425</v>
          </cell>
          <cell r="K611">
            <v>7.6800086550076152</v>
          </cell>
          <cell r="L611">
            <v>7.3939970545073379</v>
          </cell>
          <cell r="M611">
            <v>7.302433568701292</v>
          </cell>
          <cell r="N611">
            <v>7.1440115304311513</v>
          </cell>
          <cell r="O611">
            <v>7.372744673646924</v>
          </cell>
          <cell r="P611">
            <v>7.3889884701356756</v>
          </cell>
        </row>
        <row r="612">
          <cell r="A612">
            <v>18</v>
          </cell>
          <cell r="B612" t="str">
            <v>AECO</v>
          </cell>
          <cell r="C612">
            <v>2029</v>
          </cell>
          <cell r="D612">
            <v>7.9143211677102308</v>
          </cell>
          <cell r="E612">
            <v>7.4973582870778648</v>
          </cell>
          <cell r="F612">
            <v>7.4578238235750893</v>
          </cell>
          <cell r="G612">
            <v>7.3177267190163766</v>
          </cell>
          <cell r="H612">
            <v>8.4897572253441265</v>
          </cell>
          <cell r="I612">
            <v>8.2589093378607821</v>
          </cell>
          <cell r="J612">
            <v>7.8860763105201004</v>
          </cell>
          <cell r="K612">
            <v>8.0826657478096013</v>
          </cell>
          <cell r="L612">
            <v>7.7827077056808305</v>
          </cell>
          <cell r="M612">
            <v>8.0090655457467985</v>
          </cell>
          <cell r="N612">
            <v>8.0637838417273517</v>
          </cell>
          <cell r="O612">
            <v>8.0388343446663608</v>
          </cell>
          <cell r="P612">
            <v>8.0871451234974892</v>
          </cell>
        </row>
        <row r="613">
          <cell r="A613">
            <v>18</v>
          </cell>
          <cell r="B613" t="str">
            <v>AECO</v>
          </cell>
          <cell r="C613">
            <v>2030</v>
          </cell>
          <cell r="D613">
            <v>8.420297265357684</v>
          </cell>
          <cell r="E613">
            <v>8.011172058302547</v>
          </cell>
          <cell r="F613">
            <v>7.9769229797979797</v>
          </cell>
          <cell r="G613">
            <v>7.7654823043193391</v>
          </cell>
          <cell r="H613">
            <v>8.643425057841263</v>
          </cell>
          <cell r="I613">
            <v>8.7397200923555705</v>
          </cell>
          <cell r="J613">
            <v>8.5097531506712087</v>
          </cell>
          <cell r="K613">
            <v>8.7828075431142203</v>
          </cell>
          <cell r="L613">
            <v>8.4473961837773128</v>
          </cell>
          <cell r="M613">
            <v>8.3830341763329503</v>
          </cell>
          <cell r="N613">
            <v>8.5997232810015909</v>
          </cell>
          <cell r="O613">
            <v>8.5579438296395445</v>
          </cell>
          <cell r="P613">
            <v>8.6261865271386871</v>
          </cell>
        </row>
        <row r="614">
          <cell r="A614">
            <v>19</v>
          </cell>
          <cell r="B614" t="str">
            <v>Dawn</v>
          </cell>
          <cell r="C614">
            <v>1997</v>
          </cell>
          <cell r="D614">
            <v>2.9172210256194053</v>
          </cell>
          <cell r="E614">
            <v>3.8150480609877357</v>
          </cell>
          <cell r="F614">
            <v>2.747107438016529</v>
          </cell>
          <cell r="G614">
            <v>2.3519700638344707</v>
          </cell>
          <cell r="H614">
            <v>2.4793933399274644</v>
          </cell>
          <cell r="I614">
            <v>2.6432491767288693</v>
          </cell>
          <cell r="J614">
            <v>2.5781335672771135</v>
          </cell>
          <cell r="K614">
            <v>2.5273882559158634</v>
          </cell>
          <cell r="L614">
            <v>2.8444784940352417</v>
          </cell>
          <cell r="M614">
            <v>3.3107443436441137</v>
          </cell>
          <cell r="N614">
            <v>3.5432813011679944</v>
          </cell>
          <cell r="O614">
            <v>3.4910597470562581</v>
          </cell>
          <cell r="P614">
            <v>2.6747985188412109</v>
          </cell>
        </row>
        <row r="615">
          <cell r="A615">
            <v>19</v>
          </cell>
          <cell r="B615" t="str">
            <v>Dawn</v>
          </cell>
          <cell r="C615">
            <v>1998</v>
          </cell>
          <cell r="D615">
            <v>2.3414629112275489</v>
          </cell>
          <cell r="E615">
            <v>2.4001740833423999</v>
          </cell>
          <cell r="F615">
            <v>2.5698445483204693</v>
          </cell>
          <cell r="G615">
            <v>2.5852704757766674</v>
          </cell>
          <cell r="H615">
            <v>2.8126356925749025</v>
          </cell>
          <cell r="I615">
            <v>2.43219787372532</v>
          </cell>
          <cell r="J615">
            <v>2.3488624052004332</v>
          </cell>
          <cell r="K615">
            <v>2.3049453522346064</v>
          </cell>
          <cell r="L615">
            <v>2.006699805489518</v>
          </cell>
          <cell r="M615">
            <v>2.1623664039727952</v>
          </cell>
          <cell r="N615">
            <v>2.1400064717937655</v>
          </cell>
          <cell r="O615">
            <v>2.4232302553604139</v>
          </cell>
          <cell r="P615">
            <v>1.9113215669393027</v>
          </cell>
        </row>
        <row r="616">
          <cell r="A616">
            <v>19</v>
          </cell>
          <cell r="B616" t="str">
            <v>Dawn</v>
          </cell>
          <cell r="C616">
            <v>1999</v>
          </cell>
          <cell r="D616">
            <v>2.5025032772293887</v>
          </cell>
          <cell r="E616">
            <v>2.0698549167114453</v>
          </cell>
          <cell r="F616">
            <v>1.9987118935165309</v>
          </cell>
          <cell r="G616">
            <v>2.0053619302949062</v>
          </cell>
          <cell r="H616">
            <v>2.3741161345618171</v>
          </cell>
          <cell r="I616">
            <v>2.4906346997752329</v>
          </cell>
          <cell r="J616">
            <v>2.5171013253527148</v>
          </cell>
          <cell r="K616">
            <v>2.4789153410910645</v>
          </cell>
          <cell r="L616">
            <v>3.0006397952655153</v>
          </cell>
          <cell r="M616">
            <v>2.8550138386203958</v>
          </cell>
          <cell r="N616">
            <v>3.0322032096928475</v>
          </cell>
          <cell r="O616">
            <v>2.6201846545686087</v>
          </cell>
          <cell r="P616">
            <v>2.5873015873015874</v>
          </cell>
        </row>
        <row r="617">
          <cell r="A617">
            <v>19</v>
          </cell>
          <cell r="B617" t="str">
            <v>Dawn</v>
          </cell>
          <cell r="C617">
            <v>2000</v>
          </cell>
          <cell r="D617">
            <v>4.6031280929579435</v>
          </cell>
          <cell r="E617">
            <v>2.5873166613907355</v>
          </cell>
          <cell r="F617">
            <v>2.9138166894664841</v>
          </cell>
          <cell r="G617">
            <v>3.0938878386893509</v>
          </cell>
          <cell r="H617">
            <v>3.3277434231212659</v>
          </cell>
          <cell r="I617">
            <v>3.8579052003766869</v>
          </cell>
          <cell r="J617">
            <v>4.5711898046589363</v>
          </cell>
          <cell r="K617">
            <v>4.2557630124126424</v>
          </cell>
          <cell r="L617">
            <v>4.6688189960424902</v>
          </cell>
          <cell r="M617">
            <v>5.5094614264919946</v>
          </cell>
          <cell r="N617">
            <v>5.4827657807308974</v>
          </cell>
          <cell r="O617">
            <v>5.8826578210842744</v>
          </cell>
          <cell r="P617">
            <v>9.0862104610295624</v>
          </cell>
        </row>
        <row r="618">
          <cell r="A618">
            <v>19</v>
          </cell>
          <cell r="B618" t="str">
            <v>Dawn</v>
          </cell>
          <cell r="C618">
            <v>2001</v>
          </cell>
          <cell r="D618">
            <v>4.2902905743212392</v>
          </cell>
          <cell r="E618">
            <v>8.8453204003714774</v>
          </cell>
          <cell r="F618">
            <v>6.1959208899876383</v>
          </cell>
          <cell r="G618">
            <v>5.6838749485808311</v>
          </cell>
          <cell r="H618">
            <v>5.6503439071963859</v>
          </cell>
          <cell r="I618">
            <v>4.56604160262322</v>
          </cell>
          <cell r="J618">
            <v>3.9662404092071606</v>
          </cell>
          <cell r="K618">
            <v>3.1842320261437909</v>
          </cell>
          <cell r="L618">
            <v>3.1593434600876749</v>
          </cell>
          <cell r="M618">
            <v>2.4119682475066151</v>
          </cell>
          <cell r="N618">
            <v>2.6046322633075984</v>
          </cell>
          <cell r="O618">
            <v>2.5983772819472617</v>
          </cell>
          <cell r="P618">
            <v>2.6171914548952109</v>
          </cell>
        </row>
        <row r="619">
          <cell r="A619">
            <v>19</v>
          </cell>
          <cell r="B619" t="str">
            <v>Dawn</v>
          </cell>
          <cell r="C619">
            <v>2002</v>
          </cell>
          <cell r="D619">
            <v>3.3689415146147415</v>
          </cell>
          <cell r="E619">
            <v>2.3411134687278974</v>
          </cell>
          <cell r="F619">
            <v>2.378503730590845</v>
          </cell>
          <cell r="G619">
            <v>3.1243711008251158</v>
          </cell>
          <cell r="H619">
            <v>3.4511497138266893</v>
          </cell>
          <cell r="I619">
            <v>3.6005611784747971</v>
          </cell>
          <cell r="J619">
            <v>3.194</v>
          </cell>
          <cell r="K619">
            <v>2.8779562917872465</v>
          </cell>
          <cell r="L619">
            <v>3.0455133950801709</v>
          </cell>
          <cell r="M619">
            <v>3.4893659312263967</v>
          </cell>
          <cell r="N619">
            <v>4.0821184171377567</v>
          </cell>
          <cell r="O619">
            <v>4.146872525732384</v>
          </cell>
          <cell r="P619">
            <v>4.6957724219676011</v>
          </cell>
        </row>
        <row r="620">
          <cell r="A620">
            <v>19</v>
          </cell>
          <cell r="B620" t="str">
            <v>Dawn</v>
          </cell>
          <cell r="C620">
            <v>2003</v>
          </cell>
          <cell r="D620">
            <v>5.6323920377991676</v>
          </cell>
          <cell r="E620">
            <v>5.3159191720059145</v>
          </cell>
          <cell r="F620">
            <v>7.6313200865630533</v>
          </cell>
          <cell r="G620">
            <v>7.3102974379110632</v>
          </cell>
          <cell r="H620">
            <v>5.4751175548589348</v>
          </cell>
          <cell r="I620">
            <v>5.8881611105679932</v>
          </cell>
          <cell r="J620">
            <v>5.3251277560975616</v>
          </cell>
          <cell r="K620">
            <v>5.8295713270372902</v>
          </cell>
          <cell r="L620">
            <v>5.1199043528954533</v>
          </cell>
          <cell r="M620">
            <v>4.7592882974597623</v>
          </cell>
          <cell r="N620">
            <v>4.7647375169343915</v>
          </cell>
          <cell r="O620">
            <v>5.0601463209733479</v>
          </cell>
          <cell r="P620">
            <v>5.1091135202852458</v>
          </cell>
        </row>
        <row r="621">
          <cell r="A621">
            <v>19</v>
          </cell>
          <cell r="B621" t="str">
            <v>Dawn</v>
          </cell>
          <cell r="C621">
            <v>2004</v>
          </cell>
          <cell r="D621">
            <v>4.8201809553538508</v>
          </cell>
          <cell r="E621">
            <v>5.8019349937493985</v>
          </cell>
          <cell r="F621">
            <v>5.8505596161228404</v>
          </cell>
          <cell r="G621">
            <v>5.0005543765562148</v>
          </cell>
          <cell r="H621">
            <v>4.42452898786199</v>
          </cell>
          <cell r="I621">
            <v>4.9812581306628516</v>
          </cell>
          <cell r="J621">
            <v>4.6158043784504095</v>
          </cell>
          <cell r="K621">
            <v>4.9896617021276599</v>
          </cell>
          <cell r="L621">
            <v>4.623230789648308</v>
          </cell>
          <cell r="M621">
            <v>4.2980303944754521</v>
          </cell>
          <cell r="N621">
            <v>4.1942681393372983</v>
          </cell>
          <cell r="O621">
            <v>4.5068840037682518</v>
          </cell>
          <cell r="P621">
            <v>4.55545595148552</v>
          </cell>
        </row>
        <row r="622">
          <cell r="A622">
            <v>19</v>
          </cell>
          <cell r="B622" t="str">
            <v>Dawn</v>
          </cell>
          <cell r="C622">
            <v>2005</v>
          </cell>
          <cell r="D622">
            <v>5.2883263245697654</v>
          </cell>
          <cell r="E622">
            <v>5.2331425931137998</v>
          </cell>
          <cell r="F622">
            <v>5.3563919382022469</v>
          </cell>
          <cell r="G622">
            <v>4.7479715780622254</v>
          </cell>
          <cell r="H622">
            <v>5.5277526575904519</v>
          </cell>
          <cell r="I622">
            <v>5.7515678794082072</v>
          </cell>
          <cell r="J622">
            <v>5.3432411830253503</v>
          </cell>
          <cell r="K622">
            <v>5.5324287183764245</v>
          </cell>
          <cell r="L622">
            <v>5.0723313049107563</v>
          </cell>
          <cell r="M622">
            <v>5.2199762366186784</v>
          </cell>
          <cell r="N622">
            <v>5.0531307238902183</v>
          </cell>
          <cell r="O622">
            <v>5.2795500964984834</v>
          </cell>
          <cell r="P622">
            <v>5.3424309851403411</v>
          </cell>
        </row>
        <row r="623">
          <cell r="A623">
            <v>19</v>
          </cell>
          <cell r="B623" t="str">
            <v>Dawn</v>
          </cell>
          <cell r="C623">
            <v>2006</v>
          </cell>
          <cell r="D623">
            <v>5.9098198252386807</v>
          </cell>
          <cell r="E623">
            <v>5.9702738123569787</v>
          </cell>
          <cell r="F623">
            <v>6.0884261989586186</v>
          </cell>
          <cell r="G623">
            <v>5.4338479398359167</v>
          </cell>
          <cell r="H623">
            <v>5.4670202219594293</v>
          </cell>
          <cell r="I623">
            <v>6.2116229393609297</v>
          </cell>
          <cell r="J623">
            <v>5.8837806396086254</v>
          </cell>
          <cell r="K623">
            <v>6.0600437844679496</v>
          </cell>
          <cell r="L623">
            <v>5.7807898231685311</v>
          </cell>
          <cell r="M623">
            <v>6.0484529756009717</v>
          </cell>
          <cell r="N623">
            <v>5.8382079881390956</v>
          </cell>
          <cell r="O623">
            <v>6.0482130380200863</v>
          </cell>
          <cell r="P623">
            <v>6.0871585413870246</v>
          </cell>
        </row>
        <row r="624">
          <cell r="A624">
            <v>19</v>
          </cell>
          <cell r="B624" t="str">
            <v>Dawn</v>
          </cell>
          <cell r="C624">
            <v>2007</v>
          </cell>
          <cell r="D624">
            <v>5.9708185052802856</v>
          </cell>
          <cell r="E624">
            <v>6.6126270494731205</v>
          </cell>
          <cell r="F624">
            <v>6.6767373139648871</v>
          </cell>
          <cell r="G624">
            <v>6.0217600320170757</v>
          </cell>
          <cell r="H624">
            <v>5.5706825523606671</v>
          </cell>
          <cell r="I624">
            <v>6.1090315411868916</v>
          </cell>
          <cell r="J624">
            <v>5.8470343645041547</v>
          </cell>
          <cell r="K624">
            <v>6.186717835406192</v>
          </cell>
          <cell r="L624">
            <v>5.994375785582255</v>
          </cell>
          <cell r="M624">
            <v>5.9134008169360497</v>
          </cell>
          <cell r="N624">
            <v>5.0799359747545578</v>
          </cell>
          <cell r="O624">
            <v>5.8092550695477216</v>
          </cell>
          <cell r="P624">
            <v>5.8282637276298557</v>
          </cell>
        </row>
        <row r="625">
          <cell r="A625">
            <v>19</v>
          </cell>
          <cell r="B625" t="str">
            <v>Dawn</v>
          </cell>
          <cell r="C625">
            <v>2008</v>
          </cell>
          <cell r="D625">
            <v>5.6525664819816273</v>
          </cell>
          <cell r="E625">
            <v>6.3143840303188714</v>
          </cell>
          <cell r="F625">
            <v>6.3755567863664035</v>
          </cell>
          <cell r="G625">
            <v>5.7088793076522641</v>
          </cell>
          <cell r="H625">
            <v>5.4774278985193519</v>
          </cell>
          <cell r="I625">
            <v>6.0011231919122094</v>
          </cell>
          <cell r="J625">
            <v>5.1475100715702338</v>
          </cell>
          <cell r="K625">
            <v>5.5519500989587822</v>
          </cell>
          <cell r="L625">
            <v>5.4263983769858308</v>
          </cell>
          <cell r="M625">
            <v>5.4525732367812152</v>
          </cell>
          <cell r="N625">
            <v>5.2656131275121867</v>
          </cell>
          <cell r="O625">
            <v>5.523568217120423</v>
          </cell>
          <cell r="P625">
            <v>5.5858134400817647</v>
          </cell>
        </row>
        <row r="626">
          <cell r="A626">
            <v>19</v>
          </cell>
          <cell r="B626" t="str">
            <v>Dawn</v>
          </cell>
          <cell r="C626">
            <v>2009</v>
          </cell>
          <cell r="D626">
            <v>5.3487400095503261</v>
          </cell>
          <cell r="E626">
            <v>6.0512619719507006</v>
          </cell>
          <cell r="F626">
            <v>6.0558953519932137</v>
          </cell>
          <cell r="G626">
            <v>5.4465666045881651</v>
          </cell>
          <cell r="H626">
            <v>4.860243267443825</v>
          </cell>
          <cell r="I626">
            <v>4.8840859298600581</v>
          </cell>
          <cell r="J626">
            <v>5.1716026415411793</v>
          </cell>
          <cell r="K626">
            <v>5.552932482579128</v>
          </cell>
          <cell r="L626">
            <v>5.4370534478424801</v>
          </cell>
          <cell r="M626">
            <v>5.1665920909622951</v>
          </cell>
          <cell r="N626">
            <v>4.9293131998331248</v>
          </cell>
          <cell r="O626">
            <v>5.2922599333888423</v>
          </cell>
          <cell r="P626">
            <v>5.3370731926209078</v>
          </cell>
        </row>
        <row r="627">
          <cell r="A627">
            <v>19</v>
          </cell>
          <cell r="B627" t="str">
            <v>Dawn</v>
          </cell>
          <cell r="C627">
            <v>2010</v>
          </cell>
          <cell r="D627">
            <v>6.0028843900380116</v>
          </cell>
          <cell r="E627">
            <v>5.8602910116086235</v>
          </cell>
          <cell r="F627">
            <v>5.8877413190996366</v>
          </cell>
          <cell r="G627">
            <v>5.3547948302915183</v>
          </cell>
          <cell r="H627">
            <v>6.2397255315641988</v>
          </cell>
          <cell r="I627">
            <v>6.4295822682786419</v>
          </cell>
          <cell r="J627">
            <v>5.7953548260013132</v>
          </cell>
          <cell r="K627">
            <v>6.1523495290359564</v>
          </cell>
          <cell r="L627">
            <v>6.220142795259501</v>
          </cell>
          <cell r="M627">
            <v>6.1785476221551514</v>
          </cell>
          <cell r="N627">
            <v>5.6297320986649302</v>
          </cell>
          <cell r="O627">
            <v>6.1242526482534521</v>
          </cell>
          <cell r="P627">
            <v>6.1620982002432099</v>
          </cell>
        </row>
        <row r="628">
          <cell r="A628">
            <v>19</v>
          </cell>
          <cell r="B628" t="str">
            <v>Dawn</v>
          </cell>
          <cell r="C628">
            <v>2011</v>
          </cell>
          <cell r="D628">
            <v>6.158731428047088</v>
          </cell>
          <cell r="E628">
            <v>6.6314668958822098</v>
          </cell>
          <cell r="F628">
            <v>6.6874989262070086</v>
          </cell>
          <cell r="G628">
            <v>6.1812811795037055</v>
          </cell>
          <cell r="H628">
            <v>6.2843131462571353</v>
          </cell>
          <cell r="I628">
            <v>6.1067615180935571</v>
          </cell>
          <cell r="J628">
            <v>5.6818125630554892</v>
          </cell>
          <cell r="K628">
            <v>6.1133944302381336</v>
          </cell>
          <cell r="L628">
            <v>6.0033695080137148</v>
          </cell>
          <cell r="M628">
            <v>6.2655016473022442</v>
          </cell>
          <cell r="N628">
            <v>5.7005082439837977</v>
          </cell>
          <cell r="O628">
            <v>6.1105931764146462</v>
          </cell>
          <cell r="P628">
            <v>6.1382759016134134</v>
          </cell>
        </row>
        <row r="629">
          <cell r="A629">
            <v>19</v>
          </cell>
          <cell r="B629" t="str">
            <v>Dawn</v>
          </cell>
          <cell r="C629">
            <v>2012</v>
          </cell>
          <cell r="D629">
            <v>6.1918544542003753</v>
          </cell>
          <cell r="E629">
            <v>6.6052465272296761</v>
          </cell>
          <cell r="F629">
            <v>6.7144403040327667</v>
          </cell>
          <cell r="G629">
            <v>6.0953913771419588</v>
          </cell>
          <cell r="H629">
            <v>5.7666376451208032</v>
          </cell>
          <cell r="I629">
            <v>6.3480454203851568</v>
          </cell>
          <cell r="J629">
            <v>5.9344867432231849</v>
          </cell>
          <cell r="K629">
            <v>6.3148754892024632</v>
          </cell>
          <cell r="L629">
            <v>6.0727670271531933</v>
          </cell>
          <cell r="M629">
            <v>6.1805735869565215</v>
          </cell>
          <cell r="N629">
            <v>5.8845969471563615</v>
          </cell>
          <cell r="O629">
            <v>6.1712569661357657</v>
          </cell>
          <cell r="P629">
            <v>6.2139354166666667</v>
          </cell>
        </row>
        <row r="630">
          <cell r="A630">
            <v>19</v>
          </cell>
          <cell r="B630" t="str">
            <v>Dawn</v>
          </cell>
          <cell r="C630">
            <v>2013</v>
          </cell>
          <cell r="D630">
            <v>5.2715165005199234</v>
          </cell>
          <cell r="E630">
            <v>6.5820715000770065</v>
          </cell>
          <cell r="F630">
            <v>6.5504886429998468</v>
          </cell>
          <cell r="G630">
            <v>6.1144195628834357</v>
          </cell>
          <cell r="H630">
            <v>4.8126464870656669</v>
          </cell>
          <cell r="I630">
            <v>4.7264332595081724</v>
          </cell>
          <cell r="J630">
            <v>4.8835482508955108</v>
          </cell>
          <cell r="K630">
            <v>5.2035875570428969</v>
          </cell>
          <cell r="L630">
            <v>5.1758312713472492</v>
          </cell>
          <cell r="M630">
            <v>4.8988260490834721</v>
          </cell>
          <cell r="N630">
            <v>4.3925895918367353</v>
          </cell>
          <cell r="O630">
            <v>4.9455569025347019</v>
          </cell>
          <cell r="P630">
            <v>4.9721989309643906</v>
          </cell>
        </row>
        <row r="631">
          <cell r="A631">
            <v>19</v>
          </cell>
          <cell r="B631" t="str">
            <v>Dawn</v>
          </cell>
          <cell r="C631">
            <v>2014</v>
          </cell>
          <cell r="D631">
            <v>4.9847017219539884</v>
          </cell>
          <cell r="E631">
            <v>5.4299726692209447</v>
          </cell>
          <cell r="F631">
            <v>5.3961834532913482</v>
          </cell>
          <cell r="G631">
            <v>4.9540175432034115</v>
          </cell>
          <cell r="H631">
            <v>5.2183055248618784</v>
          </cell>
          <cell r="I631">
            <v>5.152213911034945</v>
          </cell>
          <cell r="J631">
            <v>4.6429213026990857</v>
          </cell>
          <cell r="K631">
            <v>4.8127458855828449</v>
          </cell>
          <cell r="L631">
            <v>4.8533945127369673</v>
          </cell>
          <cell r="M631">
            <v>4.898959725096069</v>
          </cell>
          <cell r="N631">
            <v>4.7699059513274333</v>
          </cell>
          <cell r="O631">
            <v>4.6902796791050267</v>
          </cell>
          <cell r="P631">
            <v>4.9975205052878966</v>
          </cell>
        </row>
        <row r="632">
          <cell r="A632">
            <v>19</v>
          </cell>
          <cell r="B632" t="str">
            <v>Dawn</v>
          </cell>
          <cell r="C632">
            <v>2015</v>
          </cell>
          <cell r="D632">
            <v>5.5309899200753696</v>
          </cell>
          <cell r="E632">
            <v>5.4737146804456165</v>
          </cell>
          <cell r="F632">
            <v>5.5300563519344701</v>
          </cell>
          <cell r="G632">
            <v>5.1069347810218977</v>
          </cell>
          <cell r="H632">
            <v>5.6451971590909089</v>
          </cell>
          <cell r="I632">
            <v>5.6575103801700957</v>
          </cell>
          <cell r="J632">
            <v>5.426873543706928</v>
          </cell>
          <cell r="K632">
            <v>5.6190389343372189</v>
          </cell>
          <cell r="L632">
            <v>5.5157437798006068</v>
          </cell>
          <cell r="M632">
            <v>5.6986084066330207</v>
          </cell>
          <cell r="N632">
            <v>5.3825541621699404</v>
          </cell>
          <cell r="O632">
            <v>5.6458250143595636</v>
          </cell>
          <cell r="P632">
            <v>5.6698218472341644</v>
          </cell>
        </row>
        <row r="633">
          <cell r="A633">
            <v>19</v>
          </cell>
          <cell r="B633" t="str">
            <v>Dawn</v>
          </cell>
          <cell r="C633">
            <v>2016</v>
          </cell>
          <cell r="D633">
            <v>5.7803422355750413</v>
          </cell>
          <cell r="E633">
            <v>6.1446012799427958</v>
          </cell>
          <cell r="F633">
            <v>6.2384632010846293</v>
          </cell>
          <cell r="G633">
            <v>5.723100234992522</v>
          </cell>
          <cell r="H633">
            <v>5.693083078672446</v>
          </cell>
          <cell r="I633">
            <v>5.9860675838593016</v>
          </cell>
          <cell r="J633">
            <v>5.5396916843595188</v>
          </cell>
          <cell r="K633">
            <v>5.7130987356971321</v>
          </cell>
          <cell r="L633">
            <v>5.8292264942204683</v>
          </cell>
          <cell r="M633">
            <v>5.7282782091861861</v>
          </cell>
          <cell r="N633">
            <v>5.2995250315878133</v>
          </cell>
          <cell r="O633">
            <v>5.7124741594284112</v>
          </cell>
          <cell r="P633">
            <v>5.7564971338692761</v>
          </cell>
        </row>
        <row r="634">
          <cell r="A634">
            <v>19</v>
          </cell>
          <cell r="B634" t="str">
            <v>Dawn</v>
          </cell>
          <cell r="C634">
            <v>2017</v>
          </cell>
          <cell r="D634">
            <v>6.2808231344152787</v>
          </cell>
          <cell r="E634">
            <v>6.2697171410632055</v>
          </cell>
          <cell r="F634">
            <v>6.382878489383919</v>
          </cell>
          <cell r="G634">
            <v>6.0347318882867862</v>
          </cell>
          <cell r="H634">
            <v>6.3976933162310203</v>
          </cell>
          <cell r="I634">
            <v>6.4862209630552101</v>
          </cell>
          <cell r="J634">
            <v>6.2610013464061325</v>
          </cell>
          <cell r="K634">
            <v>6.6194856197891552</v>
          </cell>
          <cell r="L634">
            <v>6.2275765316647194</v>
          </cell>
          <cell r="M634">
            <v>6.4116792904686744</v>
          </cell>
          <cell r="N634">
            <v>5.7442291378483867</v>
          </cell>
          <cell r="O634">
            <v>6.2486903635866593</v>
          </cell>
          <cell r="P634">
            <v>6.2859735251994815</v>
          </cell>
        </row>
        <row r="635">
          <cell r="A635">
            <v>19</v>
          </cell>
          <cell r="B635" t="str">
            <v>Dawn</v>
          </cell>
          <cell r="C635">
            <v>2018</v>
          </cell>
          <cell r="D635">
            <v>6.4510727698958581</v>
          </cell>
          <cell r="E635">
            <v>6.7392858844347643</v>
          </cell>
          <cell r="F635">
            <v>6.8480015282211513</v>
          </cell>
          <cell r="G635">
            <v>6.4734611834078892</v>
          </cell>
          <cell r="H635">
            <v>6.1963452651515158</v>
          </cell>
          <cell r="I635">
            <v>6.720954630754691</v>
          </cell>
          <cell r="J635">
            <v>6.3428033883462458</v>
          </cell>
          <cell r="K635">
            <v>6.5305995832212957</v>
          </cell>
          <cell r="L635">
            <v>6.2464130685629948</v>
          </cell>
          <cell r="M635">
            <v>6.3490026377451958</v>
          </cell>
          <cell r="N635">
            <v>6.1549718599679322</v>
          </cell>
          <cell r="O635">
            <v>6.3529542036135744</v>
          </cell>
          <cell r="P635">
            <v>6.4580800053230432</v>
          </cell>
        </row>
        <row r="636">
          <cell r="A636">
            <v>19</v>
          </cell>
          <cell r="B636" t="str">
            <v>Dawn</v>
          </cell>
          <cell r="C636">
            <v>2019</v>
          </cell>
          <cell r="D636">
            <v>6.6634413846039351</v>
          </cell>
          <cell r="E636">
            <v>6.840047832149259</v>
          </cell>
          <cell r="F636">
            <v>6.9515152796183397</v>
          </cell>
          <cell r="G636">
            <v>6.7157368668165587</v>
          </cell>
          <cell r="H636">
            <v>6.7582643898897912</v>
          </cell>
          <cell r="I636">
            <v>6.8908820612446497</v>
          </cell>
          <cell r="J636">
            <v>6.6650231795478447</v>
          </cell>
          <cell r="K636">
            <v>6.7558909555978222</v>
          </cell>
          <cell r="L636">
            <v>6.5505172982525028</v>
          </cell>
          <cell r="M636">
            <v>6.6141898830905896</v>
          </cell>
          <cell r="N636">
            <v>6.1243786664059439</v>
          </cell>
          <cell r="O636">
            <v>6.5297097508619002</v>
          </cell>
          <cell r="P636">
            <v>6.5651404517720371</v>
          </cell>
        </row>
        <row r="637">
          <cell r="A637">
            <v>19</v>
          </cell>
          <cell r="B637" t="str">
            <v>Dawn</v>
          </cell>
          <cell r="C637">
            <v>2020</v>
          </cell>
          <cell r="D637">
            <v>6.4860738210687883</v>
          </cell>
          <cell r="E637">
            <v>6.9508410118546351</v>
          </cell>
          <cell r="F637">
            <v>7.063810285751229</v>
          </cell>
          <cell r="G637">
            <v>6.6454538903225808</v>
          </cell>
          <cell r="H637">
            <v>6.72809507500161</v>
          </cell>
          <cell r="I637">
            <v>6.827771826008739</v>
          </cell>
          <cell r="J637">
            <v>6.2194520902795585</v>
          </cell>
          <cell r="K637">
            <v>6.393142619489411</v>
          </cell>
          <cell r="L637">
            <v>5.9502960155801032</v>
          </cell>
          <cell r="M637">
            <v>6.3727303638564967</v>
          </cell>
          <cell r="N637">
            <v>6.0695341685214617</v>
          </cell>
          <cell r="O637">
            <v>6.2280191331387238</v>
          </cell>
          <cell r="P637">
            <v>6.3837393730208998</v>
          </cell>
        </row>
        <row r="638">
          <cell r="A638">
            <v>19</v>
          </cell>
          <cell r="B638" t="str">
            <v>Dawn</v>
          </cell>
          <cell r="C638">
            <v>2021</v>
          </cell>
          <cell r="D638">
            <v>6.7277933128866154</v>
          </cell>
          <cell r="E638">
            <v>6.790741827834661</v>
          </cell>
          <cell r="F638">
            <v>6.935380093351835</v>
          </cell>
          <cell r="G638">
            <v>6.6131311764335621</v>
          </cell>
          <cell r="H638">
            <v>6.5765073057352845</v>
          </cell>
          <cell r="I638">
            <v>6.8124661484453357</v>
          </cell>
          <cell r="J638">
            <v>6.772333468877072</v>
          </cell>
          <cell r="K638">
            <v>6.9818098632873458</v>
          </cell>
          <cell r="L638">
            <v>6.6657538375280341</v>
          </cell>
          <cell r="M638">
            <v>6.7231085980727379</v>
          </cell>
          <cell r="N638">
            <v>6.4054204181660266</v>
          </cell>
          <cell r="O638">
            <v>6.6920020802377422</v>
          </cell>
          <cell r="P638">
            <v>6.7648649366697562</v>
          </cell>
        </row>
        <row r="639">
          <cell r="A639">
            <v>19</v>
          </cell>
          <cell r="B639" t="str">
            <v>Dawn</v>
          </cell>
          <cell r="C639">
            <v>2022</v>
          </cell>
          <cell r="D639">
            <v>6.6289541434991266</v>
          </cell>
          <cell r="E639">
            <v>7.1009807066222717</v>
          </cell>
          <cell r="F639">
            <v>7.1971626976801426</v>
          </cell>
          <cell r="G639">
            <v>6.8496207749938582</v>
          </cell>
          <cell r="H639">
            <v>6.6425987008211793</v>
          </cell>
          <cell r="I639">
            <v>6.8493337410555926</v>
          </cell>
          <cell r="J639">
            <v>6.5502764343261717</v>
          </cell>
          <cell r="K639">
            <v>6.6622577780484837</v>
          </cell>
          <cell r="L639">
            <v>6.3723895459794564</v>
          </cell>
          <cell r="M639">
            <v>6.3790626250985625</v>
          </cell>
          <cell r="N639">
            <v>6.0718705586828881</v>
          </cell>
          <cell r="O639">
            <v>6.3691287163998789</v>
          </cell>
          <cell r="P639">
            <v>6.50276744228103</v>
          </cell>
        </row>
        <row r="640">
          <cell r="A640">
            <v>19</v>
          </cell>
          <cell r="B640" t="str">
            <v>Dawn</v>
          </cell>
          <cell r="C640">
            <v>2023</v>
          </cell>
          <cell r="D640">
            <v>7.014975195401135</v>
          </cell>
          <cell r="E640">
            <v>6.921801756496631</v>
          </cell>
          <cell r="F640">
            <v>7.0872342418057395</v>
          </cell>
          <cell r="G640">
            <v>6.8881910376228133</v>
          </cell>
          <cell r="H640">
            <v>7.3311956833672127</v>
          </cell>
          <cell r="I640">
            <v>7.2451555038482196</v>
          </cell>
          <cell r="J640">
            <v>6.9610913307532005</v>
          </cell>
          <cell r="K640">
            <v>7.0534327351595456</v>
          </cell>
          <cell r="L640">
            <v>6.8399300243135865</v>
          </cell>
          <cell r="M640">
            <v>7.0235123446561722</v>
          </cell>
          <cell r="N640">
            <v>6.8016932916026933</v>
          </cell>
          <cell r="O640">
            <v>6.9879250220991214</v>
          </cell>
          <cell r="P640">
            <v>7.0385393730886854</v>
          </cell>
        </row>
        <row r="641">
          <cell r="A641">
            <v>19</v>
          </cell>
          <cell r="B641" t="str">
            <v>Dawn</v>
          </cell>
          <cell r="C641">
            <v>2024</v>
          </cell>
          <cell r="D641">
            <v>7.0743499686960165</v>
          </cell>
          <cell r="E641">
            <v>7.3286994248488764</v>
          </cell>
          <cell r="F641">
            <v>7.476435416422631</v>
          </cell>
          <cell r="G641">
            <v>7.2666305862411598</v>
          </cell>
          <cell r="H641">
            <v>6.9900497579469238</v>
          </cell>
          <cell r="I641">
            <v>7.1893693364377187</v>
          </cell>
          <cell r="J641">
            <v>6.9420681440604115</v>
          </cell>
          <cell r="K641">
            <v>7.0520311188405795</v>
          </cell>
          <cell r="L641">
            <v>6.8418830083887769</v>
          </cell>
          <cell r="M641">
            <v>6.8669367646209807</v>
          </cell>
          <cell r="N641">
            <v>6.9227245909195663</v>
          </cell>
          <cell r="O641">
            <v>6.9676049218031277</v>
          </cell>
          <cell r="P641">
            <v>7.0477665538214369</v>
          </cell>
        </row>
        <row r="642">
          <cell r="A642">
            <v>19</v>
          </cell>
          <cell r="B642" t="str">
            <v>Dawn</v>
          </cell>
          <cell r="C642">
            <v>2025</v>
          </cell>
          <cell r="D642">
            <v>7.3637677341348535</v>
          </cell>
          <cell r="E642">
            <v>7.3368880668804399</v>
          </cell>
          <cell r="F642">
            <v>7.5639295371428572</v>
          </cell>
          <cell r="G642">
            <v>7.4627914694645607</v>
          </cell>
          <cell r="H642">
            <v>7.4678157059124786</v>
          </cell>
          <cell r="I642">
            <v>7.462536367766484</v>
          </cell>
          <cell r="J642">
            <v>7.3267030376877305</v>
          </cell>
          <cell r="K642">
            <v>7.4651508002941007</v>
          </cell>
          <cell r="L642">
            <v>7.302034418919682</v>
          </cell>
          <cell r="M642">
            <v>7.2607034640081105</v>
          </cell>
          <cell r="N642">
            <v>7.0549821472737495</v>
          </cell>
          <cell r="O642">
            <v>7.2989253786603845</v>
          </cell>
          <cell r="P642">
            <v>7.3627524156076811</v>
          </cell>
        </row>
        <row r="643">
          <cell r="A643">
            <v>19</v>
          </cell>
          <cell r="B643" t="str">
            <v>Dawn</v>
          </cell>
          <cell r="C643">
            <v>2026</v>
          </cell>
          <cell r="D643">
            <v>7.7462011971045532</v>
          </cell>
          <cell r="E643">
            <v>7.5795705307262571</v>
          </cell>
          <cell r="F643">
            <v>7.5650185371020795</v>
          </cell>
          <cell r="G643">
            <v>7.9699552211404718</v>
          </cell>
          <cell r="H643">
            <v>8.0505486342438388</v>
          </cell>
          <cell r="I643">
            <v>8.0108440135187546</v>
          </cell>
          <cell r="J643">
            <v>7.6622871336945702</v>
          </cell>
          <cell r="K643">
            <v>7.7782444683551288</v>
          </cell>
          <cell r="L643">
            <v>7.5876702367841409</v>
          </cell>
          <cell r="M643">
            <v>7.6490181348573936</v>
          </cell>
          <cell r="N643">
            <v>7.6058089662736501</v>
          </cell>
          <cell r="O643">
            <v>7.7064611974605963</v>
          </cell>
          <cell r="P643">
            <v>7.7889872910977607</v>
          </cell>
        </row>
        <row r="644">
          <cell r="A644">
            <v>19</v>
          </cell>
          <cell r="B644" t="str">
            <v>Dawn</v>
          </cell>
          <cell r="C644">
            <v>2027</v>
          </cell>
          <cell r="D644">
            <v>7.5190977633991993</v>
          </cell>
          <cell r="E644">
            <v>7.7847282592108131</v>
          </cell>
          <cell r="F644">
            <v>7.7780474763406939</v>
          </cell>
          <cell r="G644">
            <v>7.5783154038211036</v>
          </cell>
          <cell r="H644">
            <v>7.4646316162929258</v>
          </cell>
          <cell r="I644">
            <v>7.5309593513513509</v>
          </cell>
          <cell r="J644">
            <v>7.3941954797993423</v>
          </cell>
          <cell r="K644">
            <v>7.6492576250201871</v>
          </cell>
          <cell r="L644">
            <v>7.3725775987107172</v>
          </cell>
          <cell r="M644">
            <v>7.3351231437302316</v>
          </cell>
          <cell r="N644">
            <v>7.3619062222460006</v>
          </cell>
          <cell r="O644">
            <v>7.4444995194617967</v>
          </cell>
          <cell r="P644">
            <v>7.5349314648052435</v>
          </cell>
        </row>
        <row r="645">
          <cell r="A645">
            <v>19</v>
          </cell>
          <cell r="B645" t="str">
            <v>Dawn</v>
          </cell>
          <cell r="C645">
            <v>2028</v>
          </cell>
          <cell r="D645">
            <v>7.8408547174359207</v>
          </cell>
          <cell r="E645">
            <v>7.6448802882058917</v>
          </cell>
          <cell r="F645">
            <v>7.553902350631434</v>
          </cell>
          <cell r="G645">
            <v>8.0593641514429439</v>
          </cell>
          <cell r="H645">
            <v>8.0129846966814622</v>
          </cell>
          <cell r="I645">
            <v>8.1153250804197636</v>
          </cell>
          <cell r="J645">
            <v>7.8524138880117889</v>
          </cell>
          <cell r="K645">
            <v>8.0589313166325311</v>
          </cell>
          <cell r="L645">
            <v>7.8101016299790356</v>
          </cell>
          <cell r="M645">
            <v>7.7174167058946601</v>
          </cell>
          <cell r="N645">
            <v>7.5856843459651317</v>
          </cell>
          <cell r="O645">
            <v>7.7926453195811849</v>
          </cell>
          <cell r="P645">
            <v>7.8866068357852059</v>
          </cell>
        </row>
        <row r="646">
          <cell r="A646">
            <v>19</v>
          </cell>
          <cell r="B646" t="str">
            <v>Dawn</v>
          </cell>
          <cell r="C646">
            <v>2029</v>
          </cell>
          <cell r="D646">
            <v>8.3372537723581459</v>
          </cell>
          <cell r="E646">
            <v>7.9306704725839081</v>
          </cell>
          <cell r="F646">
            <v>7.8909635036496359</v>
          </cell>
          <cell r="G646">
            <v>7.6640111484217597</v>
          </cell>
          <cell r="H646">
            <v>8.9290500902201373</v>
          </cell>
          <cell r="I646">
            <v>8.69024602047641</v>
          </cell>
          <cell r="J646">
            <v>8.2920431380602757</v>
          </cell>
          <cell r="K646">
            <v>8.4730838141107743</v>
          </cell>
          <cell r="L646">
            <v>8.2019930306284188</v>
          </cell>
          <cell r="M646">
            <v>8.4331721436954634</v>
          </cell>
          <cell r="N646">
            <v>8.5076907368742667</v>
          </cell>
          <cell r="O646">
            <v>8.4659225135945508</v>
          </cell>
          <cell r="P646">
            <v>8.5681986559821475</v>
          </cell>
        </row>
        <row r="647">
          <cell r="A647">
            <v>19</v>
          </cell>
          <cell r="B647" t="str">
            <v>Dawn</v>
          </cell>
          <cell r="C647">
            <v>2030</v>
          </cell>
          <cell r="D647">
            <v>8.837981515220017</v>
          </cell>
          <cell r="E647">
            <v>8.3655571840680203</v>
          </cell>
          <cell r="F647">
            <v>8.3502832828282827</v>
          </cell>
          <cell r="G647">
            <v>8.3867371301849705</v>
          </cell>
          <cell r="H647">
            <v>9.0772438034402985</v>
          </cell>
          <cell r="I647">
            <v>9.1531501982633134</v>
          </cell>
          <cell r="J647">
            <v>8.8911753305950718</v>
          </cell>
          <cell r="K647">
            <v>9.144250642339415</v>
          </cell>
          <cell r="L647">
            <v>8.8357388257008882</v>
          </cell>
          <cell r="M647">
            <v>8.7769130731318761</v>
          </cell>
          <cell r="N647">
            <v>9.0370749453497616</v>
          </cell>
          <cell r="O647">
            <v>8.9682352273290693</v>
          </cell>
          <cell r="P647">
            <v>9.0694185394092308</v>
          </cell>
        </row>
        <row r="648">
          <cell r="A648">
            <v>20</v>
          </cell>
          <cell r="B648" t="str">
            <v>SE Michigan</v>
          </cell>
          <cell r="C648">
            <v>1997</v>
          </cell>
          <cell r="D648">
            <v>2.895741553002757</v>
          </cell>
          <cell r="E648">
            <v>3.7863219533753179</v>
          </cell>
          <cell r="F648">
            <v>2.6303030303030304</v>
          </cell>
          <cell r="G648">
            <v>2.2980409421087389</v>
          </cell>
          <cell r="H648">
            <v>2.4804923617979999</v>
          </cell>
          <cell r="I648">
            <v>2.6739846322722283</v>
          </cell>
          <cell r="J648">
            <v>2.6143217458054608</v>
          </cell>
          <cell r="K648">
            <v>2.5766871165644174</v>
          </cell>
          <cell r="L648">
            <v>2.8116449600525337</v>
          </cell>
          <cell r="M648">
            <v>3.3249535468357192</v>
          </cell>
          <cell r="N648">
            <v>3.5116253684095624</v>
          </cell>
          <cell r="O648">
            <v>3.4081988661142608</v>
          </cell>
          <cell r="P648">
            <v>2.6323241123938139</v>
          </cell>
        </row>
        <row r="649">
          <cell r="A649">
            <v>20</v>
          </cell>
          <cell r="B649" t="str">
            <v>SE Michigan</v>
          </cell>
          <cell r="C649">
            <v>1998</v>
          </cell>
          <cell r="D649">
            <v>2.3419767413729247</v>
          </cell>
          <cell r="E649">
            <v>2.3762376237623761</v>
          </cell>
          <cell r="F649">
            <v>2.5122295901728449</v>
          </cell>
          <cell r="G649">
            <v>2.5483380404084293</v>
          </cell>
          <cell r="H649">
            <v>2.8115501519756836</v>
          </cell>
          <cell r="I649">
            <v>2.4397917118680845</v>
          </cell>
          <cell r="J649">
            <v>2.3965330444203685</v>
          </cell>
          <cell r="K649">
            <v>2.376366194134834</v>
          </cell>
          <cell r="L649">
            <v>2.0175059433758373</v>
          </cell>
          <cell r="M649">
            <v>2.1688437871100072</v>
          </cell>
          <cell r="N649">
            <v>2.1950167188005612</v>
          </cell>
          <cell r="O649">
            <v>2.3704342204503828</v>
          </cell>
          <cell r="P649">
            <v>1.8908738699956951</v>
          </cell>
        </row>
        <row r="650">
          <cell r="A650">
            <v>20</v>
          </cell>
          <cell r="B650" t="str">
            <v>SE Michigan</v>
          </cell>
          <cell r="C650">
            <v>1999</v>
          </cell>
          <cell r="D650">
            <v>2.4873254352575365</v>
          </cell>
          <cell r="E650">
            <v>2.0720042987641052</v>
          </cell>
          <cell r="F650">
            <v>1.9450407900386433</v>
          </cell>
          <cell r="G650">
            <v>1.9710455764075068</v>
          </cell>
          <cell r="H650">
            <v>2.3634026140989928</v>
          </cell>
          <cell r="I650">
            <v>2.4799314995183561</v>
          </cell>
          <cell r="J650">
            <v>2.5160324925181703</v>
          </cell>
          <cell r="K650">
            <v>2.5301590690722753</v>
          </cell>
          <cell r="L650">
            <v>3.0326295585412666</v>
          </cell>
          <cell r="M650">
            <v>2.8443687460080902</v>
          </cell>
          <cell r="N650">
            <v>2.9769369752364758</v>
          </cell>
          <cell r="O650">
            <v>2.5756128621458134</v>
          </cell>
          <cell r="P650">
            <v>2.5407407407407407</v>
          </cell>
        </row>
        <row r="651">
          <cell r="A651">
            <v>20</v>
          </cell>
          <cell r="B651" t="str">
            <v>SE Michigan</v>
          </cell>
          <cell r="C651">
            <v>2000</v>
          </cell>
          <cell r="D651">
            <v>4.5412506088186424</v>
          </cell>
          <cell r="E651">
            <v>2.58309591642925</v>
          </cell>
          <cell r="F651">
            <v>2.853835630853415</v>
          </cell>
          <cell r="G651">
            <v>3.0161730728838476</v>
          </cell>
          <cell r="H651">
            <v>3.3204066659679281</v>
          </cell>
          <cell r="I651">
            <v>3.8610442607512816</v>
          </cell>
          <cell r="J651">
            <v>4.584769664681918</v>
          </cell>
          <cell r="K651">
            <v>4.2880984666736204</v>
          </cell>
          <cell r="L651">
            <v>4.7083940845657155</v>
          </cell>
          <cell r="M651">
            <v>5.4585152838427948</v>
          </cell>
          <cell r="N651">
            <v>5.4464285714285721</v>
          </cell>
          <cell r="O651">
            <v>5.7945475277288274</v>
          </cell>
          <cell r="P651">
            <v>8.5796981600165392</v>
          </cell>
        </row>
        <row r="652">
          <cell r="A652">
            <v>20</v>
          </cell>
          <cell r="B652" t="str">
            <v>SE Michigan</v>
          </cell>
          <cell r="C652">
            <v>2001</v>
          </cell>
          <cell r="D652">
            <v>4.2553940027705037</v>
          </cell>
          <cell r="E652">
            <v>8.8380972035909604</v>
          </cell>
          <cell r="F652">
            <v>6.1258755665430575</v>
          </cell>
          <cell r="G652">
            <v>5.5830933772110241</v>
          </cell>
          <cell r="H652">
            <v>5.6051740067754849</v>
          </cell>
          <cell r="I652">
            <v>4.5332513577210785</v>
          </cell>
          <cell r="J652">
            <v>3.9928388746803067</v>
          </cell>
          <cell r="K652">
            <v>3.2056781045751634</v>
          </cell>
          <cell r="L652">
            <v>3.1603629320012234</v>
          </cell>
          <cell r="M652">
            <v>2.4028088744148182</v>
          </cell>
          <cell r="N652">
            <v>2.5893945550589188</v>
          </cell>
          <cell r="O652">
            <v>2.5334685598377282</v>
          </cell>
          <cell r="P652">
            <v>2.4946846208362863</v>
          </cell>
        </row>
        <row r="653">
          <cell r="A653">
            <v>20</v>
          </cell>
          <cell r="B653" t="str">
            <v>SE Michigan</v>
          </cell>
          <cell r="C653">
            <v>2002</v>
          </cell>
          <cell r="D653">
            <v>3.3656996958987779</v>
          </cell>
          <cell r="E653">
            <v>2.3249469536223097</v>
          </cell>
          <cell r="F653">
            <v>2.3341399475700744</v>
          </cell>
          <cell r="G653">
            <v>3.101227611189374</v>
          </cell>
          <cell r="H653">
            <v>3.4631991163771461</v>
          </cell>
          <cell r="I653">
            <v>3.5935464475398335</v>
          </cell>
          <cell r="J653">
            <v>3.214</v>
          </cell>
          <cell r="K653">
            <v>2.9498054086418519</v>
          </cell>
          <cell r="L653">
            <v>3.0724031470969027</v>
          </cell>
          <cell r="M653">
            <v>3.5022858278672233</v>
          </cell>
          <cell r="N653">
            <v>4.1009620152732325</v>
          </cell>
          <cell r="O653">
            <v>4.0775930324623912</v>
          </cell>
          <cell r="P653">
            <v>4.6542868431450017</v>
          </cell>
        </row>
        <row r="654">
          <cell r="A654">
            <v>20</v>
          </cell>
          <cell r="B654" t="str">
            <v>SE Michigan</v>
          </cell>
          <cell r="C654">
            <v>2003</v>
          </cell>
          <cell r="D654">
            <v>5.5633116820545112</v>
          </cell>
          <cell r="E654">
            <v>5.309019221291277</v>
          </cell>
          <cell r="F654">
            <v>7.2899862286051542</v>
          </cell>
          <cell r="G654">
            <v>6.9637773633061757</v>
          </cell>
          <cell r="H654">
            <v>5.4241771159874608</v>
          </cell>
          <cell r="I654">
            <v>5.8803402092091117</v>
          </cell>
          <cell r="J654">
            <v>5.3146478829268302</v>
          </cell>
          <cell r="K654">
            <v>5.8189110992113724</v>
          </cell>
          <cell r="L654">
            <v>5.1092259327633123</v>
          </cell>
          <cell r="M654">
            <v>4.748730056234244</v>
          </cell>
          <cell r="N654">
            <v>4.7542927327269204</v>
          </cell>
          <cell r="O654">
            <v>5.0488722383159521</v>
          </cell>
          <cell r="P654">
            <v>5.0977601040763219</v>
          </cell>
        </row>
        <row r="655">
          <cell r="A655">
            <v>20</v>
          </cell>
          <cell r="B655" t="str">
            <v>SE Michigan</v>
          </cell>
          <cell r="C655">
            <v>2004</v>
          </cell>
          <cell r="D655">
            <v>4.8093572994642111</v>
          </cell>
          <cell r="E655">
            <v>5.7911384075391856</v>
          </cell>
          <cell r="F655">
            <v>5.8386050767754316</v>
          </cell>
          <cell r="G655">
            <v>4.9880716337866309</v>
          </cell>
          <cell r="H655">
            <v>4.4139050367963293</v>
          </cell>
          <cell r="I655">
            <v>4.9709047591797813</v>
          </cell>
          <cell r="J655">
            <v>4.6053252236817057</v>
          </cell>
          <cell r="K655">
            <v>4.9789612272036479</v>
          </cell>
          <cell r="L655">
            <v>4.6125782349037827</v>
          </cell>
          <cell r="M655">
            <v>4.2876339419165648</v>
          </cell>
          <cell r="N655">
            <v>4.1840487586141792</v>
          </cell>
          <cell r="O655">
            <v>4.4966313424399429</v>
          </cell>
          <cell r="P655">
            <v>4.5444839507333583</v>
          </cell>
        </row>
        <row r="656">
          <cell r="A656">
            <v>20</v>
          </cell>
          <cell r="B656" t="str">
            <v>SE Michigan</v>
          </cell>
          <cell r="C656">
            <v>2005</v>
          </cell>
          <cell r="D656">
            <v>5.2777556928545293</v>
          </cell>
          <cell r="E656">
            <v>5.2227649873346467</v>
          </cell>
          <cell r="F656">
            <v>5.3451191104868911</v>
          </cell>
          <cell r="G656">
            <v>4.7363421750910959</v>
          </cell>
          <cell r="H656">
            <v>5.517436572174562</v>
          </cell>
          <cell r="I656">
            <v>5.7414384572438815</v>
          </cell>
          <cell r="J656">
            <v>5.332831432816417</v>
          </cell>
          <cell r="K656">
            <v>5.5220054026503576</v>
          </cell>
          <cell r="L656">
            <v>5.0619130676038102</v>
          </cell>
          <cell r="M656">
            <v>5.2097348098929501</v>
          </cell>
          <cell r="N656">
            <v>5.0430068981396206</v>
          </cell>
          <cell r="O656">
            <v>5.2692247495634588</v>
          </cell>
          <cell r="P656">
            <v>5.3312506512566502</v>
          </cell>
        </row>
        <row r="657">
          <cell r="A657">
            <v>20</v>
          </cell>
          <cell r="B657" t="str">
            <v>SE Michigan</v>
          </cell>
          <cell r="C657">
            <v>2006</v>
          </cell>
          <cell r="D657">
            <v>5.8991429470204748</v>
          </cell>
          <cell r="E657">
            <v>5.9599453729977112</v>
          </cell>
          <cell r="F657">
            <v>6.0769213391796839</v>
          </cell>
          <cell r="G657">
            <v>5.4216098541476754</v>
          </cell>
          <cell r="H657">
            <v>5.4565480214682074</v>
          </cell>
          <cell r="I657">
            <v>6.2015570806100229</v>
          </cell>
          <cell r="J657">
            <v>5.8734000090596128</v>
          </cell>
          <cell r="K657">
            <v>6.0496633125395523</v>
          </cell>
          <cell r="L657">
            <v>5.7704086881992058</v>
          </cell>
          <cell r="M657">
            <v>6.0382732060862514</v>
          </cell>
          <cell r="N657">
            <v>5.8281733129661246</v>
          </cell>
          <cell r="O657">
            <v>6.0374996144189383</v>
          </cell>
          <cell r="P657">
            <v>6.0757155525727073</v>
          </cell>
        </row>
        <row r="658">
          <cell r="A658">
            <v>20</v>
          </cell>
          <cell r="B658" t="str">
            <v>SE Michigan</v>
          </cell>
          <cell r="C658">
            <v>2007</v>
          </cell>
          <cell r="D658">
            <v>5.9600425428117321</v>
          </cell>
          <cell r="E658">
            <v>6.602140855509913</v>
          </cell>
          <cell r="F658">
            <v>6.6649682470368061</v>
          </cell>
          <cell r="G658">
            <v>6.0076543311988617</v>
          </cell>
          <cell r="H658">
            <v>5.560195039048633</v>
          </cell>
          <cell r="I658">
            <v>6.0990115854738702</v>
          </cell>
          <cell r="J658">
            <v>5.8366550556832246</v>
          </cell>
          <cell r="K658">
            <v>6.1763589485754613</v>
          </cell>
          <cell r="L658">
            <v>5.9840433236510862</v>
          </cell>
          <cell r="M658">
            <v>5.9032663826423049</v>
          </cell>
          <cell r="N658">
            <v>5.0701403839410943</v>
          </cell>
          <cell r="O658">
            <v>5.7993214591899225</v>
          </cell>
          <cell r="P658">
            <v>5.8167549017896114</v>
          </cell>
        </row>
        <row r="659">
          <cell r="A659">
            <v>20</v>
          </cell>
          <cell r="B659" t="str">
            <v>SE Michigan</v>
          </cell>
          <cell r="C659">
            <v>2008</v>
          </cell>
          <cell r="D659">
            <v>5.6420244779632611</v>
          </cell>
          <cell r="E659">
            <v>6.3036950688273219</v>
          </cell>
          <cell r="F659">
            <v>6.3635800973828367</v>
          </cell>
          <cell r="G659">
            <v>5.6956706923477354</v>
          </cell>
          <cell r="H659">
            <v>5.4669203740583594</v>
          </cell>
          <cell r="I659">
            <v>5.9913350125291629</v>
          </cell>
          <cell r="J659">
            <v>5.1375536000689834</v>
          </cell>
          <cell r="K659">
            <v>5.5420173134842097</v>
          </cell>
          <cell r="L659">
            <v>5.4164961957921847</v>
          </cell>
          <cell r="M659">
            <v>5.4427411431999309</v>
          </cell>
          <cell r="N659">
            <v>5.2560008124518944</v>
          </cell>
          <cell r="O659">
            <v>5.5137332422975165</v>
          </cell>
          <cell r="P659">
            <v>5.5745501831189852</v>
          </cell>
        </row>
        <row r="660">
          <cell r="A660">
            <v>20</v>
          </cell>
          <cell r="B660" t="str">
            <v>SE Michigan</v>
          </cell>
          <cell r="C660">
            <v>2009</v>
          </cell>
          <cell r="D660">
            <v>5.3383846405708608</v>
          </cell>
          <cell r="E660">
            <v>6.0410238504037395</v>
          </cell>
          <cell r="F660">
            <v>6.0442151993214583</v>
          </cell>
          <cell r="G660">
            <v>5.4320424024379914</v>
          </cell>
          <cell r="H660">
            <v>4.8503659317452277</v>
          </cell>
          <cell r="I660">
            <v>4.8745202073849274</v>
          </cell>
          <cell r="J660">
            <v>5.1618712627239844</v>
          </cell>
          <cell r="K660">
            <v>5.5432514398455206</v>
          </cell>
          <cell r="L660">
            <v>5.4273822119815671</v>
          </cell>
          <cell r="M660">
            <v>5.1570024496279583</v>
          </cell>
          <cell r="N660">
            <v>4.92005211514393</v>
          </cell>
          <cell r="O660">
            <v>5.2826919900083258</v>
          </cell>
          <cell r="P660">
            <v>5.3261966262256939</v>
          </cell>
        </row>
        <row r="661">
          <cell r="A661">
            <v>20</v>
          </cell>
          <cell r="B661" t="str">
            <v>SE Michigan</v>
          </cell>
          <cell r="C661">
            <v>2010</v>
          </cell>
          <cell r="D661">
            <v>5.991409571686515</v>
          </cell>
          <cell r="E661">
            <v>5.8503638391376453</v>
          </cell>
          <cell r="F661">
            <v>5.8764136461436616</v>
          </cell>
          <cell r="G661">
            <v>5.325981633495747</v>
          </cell>
          <cell r="H661">
            <v>6.2297083072358657</v>
          </cell>
          <cell r="I661">
            <v>6.4202364092441817</v>
          </cell>
          <cell r="J661">
            <v>5.7857712327642812</v>
          </cell>
          <cell r="K661">
            <v>6.1429135555737568</v>
          </cell>
          <cell r="L661">
            <v>6.2107014058030243</v>
          </cell>
          <cell r="M661">
            <v>6.169091263561465</v>
          </cell>
          <cell r="N661">
            <v>5.6204119993487467</v>
          </cell>
          <cell r="O661">
            <v>6.114641616571892</v>
          </cell>
          <cell r="P661">
            <v>6.1506799513579242</v>
          </cell>
        </row>
        <row r="662">
          <cell r="A662">
            <v>20</v>
          </cell>
          <cell r="B662" t="str">
            <v>SE Michigan</v>
          </cell>
          <cell r="C662">
            <v>2011</v>
          </cell>
          <cell r="D662">
            <v>6.1472275059686643</v>
          </cell>
          <cell r="E662">
            <v>6.6214135021438398</v>
          </cell>
          <cell r="F662">
            <v>6.6760796221540453</v>
          </cell>
          <cell r="G662">
            <v>6.1522856268127617</v>
          </cell>
          <cell r="H662">
            <v>6.2740481144970648</v>
          </cell>
          <cell r="I662">
            <v>6.0973812324480461</v>
          </cell>
          <cell r="J662">
            <v>5.672273344543199</v>
          </cell>
          <cell r="K662">
            <v>6.1040188828512063</v>
          </cell>
          <cell r="L662">
            <v>5.9939754325811343</v>
          </cell>
          <cell r="M662">
            <v>6.2561218844501036</v>
          </cell>
          <cell r="N662">
            <v>5.6912793185608761</v>
          </cell>
          <cell r="O662">
            <v>6.100881930575369</v>
          </cell>
          <cell r="P662">
            <v>6.1269711800063273</v>
          </cell>
        </row>
        <row r="663">
          <cell r="A663">
            <v>20</v>
          </cell>
          <cell r="B663" t="str">
            <v>SE Michigan</v>
          </cell>
          <cell r="C663">
            <v>2012</v>
          </cell>
          <cell r="D663">
            <v>6.1792437138214398</v>
          </cell>
          <cell r="E663">
            <v>6.5952406945540663</v>
          </cell>
          <cell r="F663">
            <v>6.7032026780088207</v>
          </cell>
          <cell r="G663">
            <v>6.0526446549284705</v>
          </cell>
          <cell r="H663">
            <v>5.7560398650768754</v>
          </cell>
          <cell r="I663">
            <v>6.3389015813370913</v>
          </cell>
          <cell r="J663">
            <v>5.9250865713616125</v>
          </cell>
          <cell r="K663">
            <v>6.3056452872846336</v>
          </cell>
          <cell r="L663">
            <v>6.0635137244223136</v>
          </cell>
          <cell r="M663">
            <v>6.1713473524844717</v>
          </cell>
          <cell r="N663">
            <v>5.8754044940337833</v>
          </cell>
          <cell r="O663">
            <v>6.1613155481676198</v>
          </cell>
          <cell r="P663">
            <v>6.2025821141975301</v>
          </cell>
        </row>
        <row r="664">
          <cell r="A664">
            <v>20</v>
          </cell>
          <cell r="B664" t="str">
            <v>SE Michigan</v>
          </cell>
          <cell r="C664">
            <v>2013</v>
          </cell>
          <cell r="D664">
            <v>5.258032496645173</v>
          </cell>
          <cell r="E664">
            <v>6.5718596488526106</v>
          </cell>
          <cell r="F664">
            <v>6.5379924542800074</v>
          </cell>
          <cell r="G664">
            <v>6.0594166947852752</v>
          </cell>
          <cell r="H664">
            <v>4.8022439996938617</v>
          </cell>
          <cell r="I664">
            <v>4.7173266228807096</v>
          </cell>
          <cell r="J664">
            <v>4.8746082082158368</v>
          </cell>
          <cell r="K664">
            <v>5.1944762017036812</v>
          </cell>
          <cell r="L664">
            <v>5.16702620113852</v>
          </cell>
          <cell r="M664">
            <v>4.8900304575064384</v>
          </cell>
          <cell r="N664">
            <v>4.3836223582766438</v>
          </cell>
          <cell r="O664">
            <v>4.9357338563669293</v>
          </cell>
          <cell r="P664">
            <v>4.9620532560415569</v>
          </cell>
        </row>
        <row r="665">
          <cell r="A665">
            <v>20</v>
          </cell>
          <cell r="B665" t="str">
            <v>SE Michigan</v>
          </cell>
          <cell r="C665">
            <v>2014</v>
          </cell>
          <cell r="D665">
            <v>4.9696191809876655</v>
          </cell>
          <cell r="E665">
            <v>5.4208529036135529</v>
          </cell>
          <cell r="F665">
            <v>5.3848647773279348</v>
          </cell>
          <cell r="G665">
            <v>4.8772635445500114</v>
          </cell>
          <cell r="H665">
            <v>5.2080085262057638</v>
          </cell>
          <cell r="I665">
            <v>5.1430796289397209</v>
          </cell>
          <cell r="J665">
            <v>4.6342747639229689</v>
          </cell>
          <cell r="K665">
            <v>4.8041267121763012</v>
          </cell>
          <cell r="L665">
            <v>4.8448295986374408</v>
          </cell>
          <cell r="M665">
            <v>4.8903816730712384</v>
          </cell>
          <cell r="N665">
            <v>4.760975626843658</v>
          </cell>
          <cell r="O665">
            <v>4.6793801354235667</v>
          </cell>
          <cell r="P665">
            <v>4.9873922811398357</v>
          </cell>
        </row>
        <row r="666">
          <cell r="A666">
            <v>20</v>
          </cell>
          <cell r="B666" t="str">
            <v>SE Michigan</v>
          </cell>
          <cell r="C666">
            <v>2015</v>
          </cell>
          <cell r="D666">
            <v>5.5144894562469302</v>
          </cell>
          <cell r="E666">
            <v>5.4647250146584581</v>
          </cell>
          <cell r="F666">
            <v>5.5194760842536388</v>
          </cell>
          <cell r="G666">
            <v>5.0127518467153278</v>
          </cell>
          <cell r="H666">
            <v>5.6349186917249412</v>
          </cell>
          <cell r="I666">
            <v>5.6484875118121689</v>
          </cell>
          <cell r="J666">
            <v>5.4182092927094665</v>
          </cell>
          <cell r="K666">
            <v>5.6103371751248829</v>
          </cell>
          <cell r="L666">
            <v>5.5072325675480416</v>
          </cell>
          <cell r="M666">
            <v>5.6901627180966114</v>
          </cell>
          <cell r="N666">
            <v>5.3732578386934318</v>
          </cell>
          <cell r="O666">
            <v>5.6349436602527279</v>
          </cell>
          <cell r="P666">
            <v>5.6593710733734595</v>
          </cell>
        </row>
        <row r="667">
          <cell r="A667">
            <v>20</v>
          </cell>
          <cell r="B667" t="str">
            <v>SE Michigan</v>
          </cell>
          <cell r="C667">
            <v>2016</v>
          </cell>
          <cell r="D667">
            <v>5.7604639145973424</v>
          </cell>
          <cell r="E667">
            <v>6.1353089595995698</v>
          </cell>
          <cell r="F667">
            <v>6.2278299200799205</v>
          </cell>
          <cell r="G667">
            <v>5.589347148045289</v>
          </cell>
          <cell r="H667">
            <v>5.6825512543529246</v>
          </cell>
          <cell r="I667">
            <v>5.9768378341961563</v>
          </cell>
          <cell r="J667">
            <v>5.5309495329087044</v>
          </cell>
          <cell r="K667">
            <v>5.7042661675377877</v>
          </cell>
          <cell r="L667">
            <v>5.8207101705666755</v>
          </cell>
          <cell r="M667">
            <v>5.7198024126046283</v>
          </cell>
          <cell r="N667">
            <v>5.2904396321774527</v>
          </cell>
          <cell r="O667">
            <v>5.70164158727935</v>
          </cell>
          <cell r="P667">
            <v>5.745882355819643</v>
          </cell>
        </row>
        <row r="668">
          <cell r="A668">
            <v>20</v>
          </cell>
          <cell r="B668" t="str">
            <v>SE Michigan</v>
          </cell>
          <cell r="C668">
            <v>2017</v>
          </cell>
          <cell r="D668">
            <v>6.2615892259228856</v>
          </cell>
          <cell r="E668">
            <v>6.2567818194502589</v>
          </cell>
          <cell r="F668">
            <v>6.3724365193177857</v>
          </cell>
          <cell r="G668">
            <v>5.8961084688064469</v>
          </cell>
          <cell r="H668">
            <v>6.3872352007210713</v>
          </cell>
          <cell r="I668">
            <v>6.4779594091600945</v>
          </cell>
          <cell r="J668">
            <v>6.2524902368293862</v>
          </cell>
          <cell r="K668">
            <v>6.6108489423275678</v>
          </cell>
          <cell r="L668">
            <v>6.2192029980059145</v>
          </cell>
          <cell r="M668">
            <v>6.4032653262883414</v>
          </cell>
          <cell r="N668">
            <v>5.7357274532630278</v>
          </cell>
          <cell r="O668">
            <v>6.2506523236741387</v>
          </cell>
          <cell r="P668">
            <v>6.2763620132305808</v>
          </cell>
        </row>
        <row r="669">
          <cell r="A669">
            <v>20</v>
          </cell>
          <cell r="B669" t="str">
            <v>SE Michigan</v>
          </cell>
          <cell r="C669">
            <v>2018</v>
          </cell>
          <cell r="D669">
            <v>6.4295109406966624</v>
          </cell>
          <cell r="E669">
            <v>6.731035908255631</v>
          </cell>
          <cell r="F669">
            <v>6.8377907763363455</v>
          </cell>
          <cell r="G669">
            <v>6.3196408634946453</v>
          </cell>
          <cell r="H669">
            <v>6.1850839082792204</v>
          </cell>
          <cell r="I669">
            <v>6.71201269744836</v>
          </cell>
          <cell r="J669">
            <v>6.3338547187605263</v>
          </cell>
          <cell r="K669">
            <v>6.5215314600699115</v>
          </cell>
          <cell r="L669">
            <v>6.2376476720783574</v>
          </cell>
          <cell r="M669">
            <v>6.3407189864095868</v>
          </cell>
          <cell r="N669">
            <v>6.1455831707642981</v>
          </cell>
          <cell r="O669">
            <v>6.3415066537769187</v>
          </cell>
          <cell r="P669">
            <v>6.44772447268614</v>
          </cell>
        </row>
        <row r="670">
          <cell r="A670">
            <v>20</v>
          </cell>
          <cell r="B670" t="str">
            <v>SE Michigan</v>
          </cell>
          <cell r="C670">
            <v>2019</v>
          </cell>
          <cell r="D670">
            <v>6.6363883484636794</v>
          </cell>
          <cell r="E670">
            <v>6.8320620476727969</v>
          </cell>
          <cell r="F670">
            <v>6.9415972435727529</v>
          </cell>
          <cell r="G670">
            <v>6.4948756381431023</v>
          </cell>
          <cell r="H670">
            <v>6.7472669372401493</v>
          </cell>
          <cell r="I670">
            <v>6.8819036483371754</v>
          </cell>
          <cell r="J670">
            <v>6.6566150696635118</v>
          </cell>
          <cell r="K670">
            <v>6.7467486587525425</v>
          </cell>
          <cell r="L670">
            <v>6.5416869428627527</v>
          </cell>
          <cell r="M670">
            <v>6.6060431519822354</v>
          </cell>
          <cell r="N670">
            <v>6.1151536501108072</v>
          </cell>
          <cell r="O670">
            <v>6.517976328628114</v>
          </cell>
          <cell r="P670">
            <v>6.5547308645982083</v>
          </cell>
        </row>
        <row r="671">
          <cell r="A671">
            <v>20</v>
          </cell>
          <cell r="B671" t="str">
            <v>SE Michigan</v>
          </cell>
          <cell r="C671">
            <v>2020</v>
          </cell>
          <cell r="D671">
            <v>6.4674365234802549</v>
          </cell>
          <cell r="E671">
            <v>6.942716246680054</v>
          </cell>
          <cell r="F671">
            <v>7.0542769459529353</v>
          </cell>
          <cell r="G671">
            <v>6.5248753483870967</v>
          </cell>
          <cell r="H671">
            <v>6.7168839438614576</v>
          </cell>
          <cell r="I671">
            <v>6.8187438897455666</v>
          </cell>
          <cell r="J671">
            <v>6.2105226596563217</v>
          </cell>
          <cell r="K671">
            <v>6.3841466632542074</v>
          </cell>
          <cell r="L671">
            <v>5.9414226486175856</v>
          </cell>
          <cell r="M671">
            <v>6.3643106161983045</v>
          </cell>
          <cell r="N671">
            <v>6.0605389634340217</v>
          </cell>
          <cell r="O671">
            <v>6.2166600266531278</v>
          </cell>
          <cell r="P671">
            <v>6.3741403293223557</v>
          </cell>
        </row>
        <row r="672">
          <cell r="A672">
            <v>20</v>
          </cell>
          <cell r="B672" t="str">
            <v>SE Michigan</v>
          </cell>
          <cell r="C672">
            <v>2021</v>
          </cell>
          <cell r="D672">
            <v>6.709001776547403</v>
          </cell>
          <cell r="E672">
            <v>6.7835192453545696</v>
          </cell>
          <cell r="F672">
            <v>6.9258692885076325</v>
          </cell>
          <cell r="G672">
            <v>6.4838366903757789</v>
          </cell>
          <cell r="H672">
            <v>6.566333821219926</v>
          </cell>
          <cell r="I672">
            <v>6.8048362775827478</v>
          </cell>
          <cell r="J672">
            <v>6.7644993869252419</v>
          </cell>
          <cell r="K672">
            <v>6.9739597165865534</v>
          </cell>
          <cell r="L672">
            <v>6.6580569524046851</v>
          </cell>
          <cell r="M672">
            <v>6.7154176188995951</v>
          </cell>
          <cell r="N672">
            <v>6.3965379885841926</v>
          </cell>
          <cell r="O672">
            <v>6.6800383481921743</v>
          </cell>
          <cell r="P672">
            <v>6.7551159839357426</v>
          </cell>
        </row>
        <row r="673">
          <cell r="A673">
            <v>20</v>
          </cell>
          <cell r="B673" t="str">
            <v>SE Michigan</v>
          </cell>
          <cell r="C673">
            <v>2022</v>
          </cell>
          <cell r="D673">
            <v>6.6128801794082577</v>
          </cell>
          <cell r="E673">
            <v>7.0935916759156497</v>
          </cell>
          <cell r="F673">
            <v>7.1883165343671163</v>
          </cell>
          <cell r="G673">
            <v>6.753341421026775</v>
          </cell>
          <cell r="H673">
            <v>6.6323783122931737</v>
          </cell>
          <cell r="I673">
            <v>6.840296960430555</v>
          </cell>
          <cell r="J673">
            <v>6.5421506469726562</v>
          </cell>
          <cell r="K673">
            <v>6.6534264465830191</v>
          </cell>
          <cell r="L673">
            <v>6.3639278611803318</v>
          </cell>
          <cell r="M673">
            <v>6.3712143810274755</v>
          </cell>
          <cell r="N673">
            <v>6.0631501422432068</v>
          </cell>
          <cell r="O673">
            <v>6.3592103171247363</v>
          </cell>
          <cell r="P673">
            <v>6.4935574537344021</v>
          </cell>
        </row>
        <row r="674">
          <cell r="A674">
            <v>20</v>
          </cell>
          <cell r="B674" t="str">
            <v>SE Michigan</v>
          </cell>
          <cell r="C674">
            <v>2023</v>
          </cell>
          <cell r="D674">
            <v>6.9979490540130165</v>
          </cell>
          <cell r="E674">
            <v>6.9151498195380174</v>
          </cell>
          <cell r="F674">
            <v>7.0783203745947896</v>
          </cell>
          <cell r="G674">
            <v>6.7769920321111909</v>
          </cell>
          <cell r="H674">
            <v>7.3213972856630392</v>
          </cell>
          <cell r="I674">
            <v>7.2372227432730751</v>
          </cell>
          <cell r="J674">
            <v>6.9535707115212864</v>
          </cell>
          <cell r="K674">
            <v>7.0449798146057399</v>
          </cell>
          <cell r="L674">
            <v>6.8318086876593735</v>
          </cell>
          <cell r="M674">
            <v>7.0157216712036927</v>
          </cell>
          <cell r="N674">
            <v>6.7937577654423054</v>
          </cell>
          <cell r="O674">
            <v>6.977165548942188</v>
          </cell>
          <cell r="P674">
            <v>7.0293021936015059</v>
          </cell>
        </row>
        <row r="675">
          <cell r="A675">
            <v>20</v>
          </cell>
          <cell r="B675" t="str">
            <v>SE Michigan</v>
          </cell>
          <cell r="C675">
            <v>2024</v>
          </cell>
          <cell r="D675">
            <v>7.0576417949232351</v>
          </cell>
          <cell r="E675">
            <v>7.3219550032278882</v>
          </cell>
          <cell r="F675">
            <v>7.4698557045800635</v>
          </cell>
          <cell r="G675">
            <v>7.1567756794669464</v>
          </cell>
          <cell r="H675">
            <v>6.9798786118401868</v>
          </cell>
          <cell r="I675">
            <v>7.180308661233993</v>
          </cell>
          <cell r="J675">
            <v>6.9339466221318613</v>
          </cell>
          <cell r="K675">
            <v>7.0432445797101453</v>
          </cell>
          <cell r="L675">
            <v>6.8347088631761652</v>
          </cell>
          <cell r="M675">
            <v>6.8597536862767736</v>
          </cell>
          <cell r="N675">
            <v>6.9148280479373128</v>
          </cell>
          <cell r="O675">
            <v>6.9576770411683526</v>
          </cell>
          <cell r="P675">
            <v>7.0387690383291259</v>
          </cell>
        </row>
        <row r="676">
          <cell r="A676">
            <v>20</v>
          </cell>
          <cell r="B676" t="str">
            <v>SE Michigan</v>
          </cell>
          <cell r="C676">
            <v>2025</v>
          </cell>
          <cell r="D676">
            <v>7.3453501093325997</v>
          </cell>
          <cell r="E676">
            <v>7.3308137826385709</v>
          </cell>
          <cell r="F676">
            <v>7.5568250228571427</v>
          </cell>
          <cell r="G676">
            <v>7.3326723955066422</v>
          </cell>
          <cell r="H676">
            <v>7.4584318215444148</v>
          </cell>
          <cell r="I676">
            <v>7.4545556931114776</v>
          </cell>
          <cell r="J676">
            <v>7.3193152451119294</v>
          </cell>
          <cell r="K676">
            <v>7.4566928228041398</v>
          </cell>
          <cell r="L676">
            <v>7.2946361742958734</v>
          </cell>
          <cell r="M676">
            <v>7.2529034414779758</v>
          </cell>
          <cell r="N676">
            <v>7.0457577515458132</v>
          </cell>
          <cell r="O676">
            <v>7.2876429372826212</v>
          </cell>
          <cell r="P676">
            <v>7.3539542238145881</v>
          </cell>
        </row>
        <row r="677">
          <cell r="A677">
            <v>20</v>
          </cell>
          <cell r="B677" t="str">
            <v>SE Michigan</v>
          </cell>
          <cell r="C677">
            <v>2026</v>
          </cell>
          <cell r="D677">
            <v>7.7176519152519463</v>
          </cell>
          <cell r="E677">
            <v>7.5729170837988828</v>
          </cell>
          <cell r="F677">
            <v>7.5591808217650662</v>
          </cell>
          <cell r="G677">
            <v>7.7172412851182193</v>
          </cell>
          <cell r="H677">
            <v>8.0404819786808801</v>
          </cell>
          <cell r="I677">
            <v>8.0029103883871677</v>
          </cell>
          <cell r="J677">
            <v>7.6548354086033399</v>
          </cell>
          <cell r="K677">
            <v>7.7702475969762181</v>
          </cell>
          <cell r="L677">
            <v>7.5803783259911892</v>
          </cell>
          <cell r="M677">
            <v>7.6411486948398082</v>
          </cell>
          <cell r="N677">
            <v>7.5975181299698384</v>
          </cell>
          <cell r="O677">
            <v>7.6945829848949208</v>
          </cell>
          <cell r="P677">
            <v>7.7803802839978164</v>
          </cell>
        </row>
        <row r="678">
          <cell r="A678">
            <v>20</v>
          </cell>
          <cell r="B678" t="str">
            <v>SE Michigan</v>
          </cell>
          <cell r="C678">
            <v>2027</v>
          </cell>
          <cell r="D678">
            <v>7.511532384602269</v>
          </cell>
          <cell r="E678">
            <v>7.7760321942446042</v>
          </cell>
          <cell r="F678">
            <v>7.7683059936908512</v>
          </cell>
          <cell r="G678">
            <v>7.5721905829353018</v>
          </cell>
          <cell r="H678">
            <v>7.455756034015816</v>
          </cell>
          <cell r="I678">
            <v>7.5238110756756758</v>
          </cell>
          <cell r="J678">
            <v>7.3875477749608933</v>
          </cell>
          <cell r="K678">
            <v>7.6421442159659794</v>
          </cell>
          <cell r="L678">
            <v>7.3658970292774644</v>
          </cell>
          <cell r="M678">
            <v>7.3284766150217129</v>
          </cell>
          <cell r="N678">
            <v>7.3555839227435662</v>
          </cell>
          <cell r="O678">
            <v>7.4358683432110633</v>
          </cell>
          <cell r="P678">
            <v>7.526774833484307</v>
          </cell>
        </row>
        <row r="679">
          <cell r="A679">
            <v>20</v>
          </cell>
          <cell r="B679" t="str">
            <v>SE Michigan</v>
          </cell>
          <cell r="C679">
            <v>2028</v>
          </cell>
          <cell r="D679">
            <v>7.816397418616102</v>
          </cell>
          <cell r="E679">
            <v>7.6373687067957032</v>
          </cell>
          <cell r="F679">
            <v>7.5627986363153976</v>
          </cell>
          <cell r="G679">
            <v>7.8276312099549896</v>
          </cell>
          <cell r="H679">
            <v>8.0054940868738118</v>
          </cell>
          <cell r="I679">
            <v>8.1092242683119746</v>
          </cell>
          <cell r="J679">
            <v>7.8460054731080948</v>
          </cell>
          <cell r="K679">
            <v>8.0518576230240004</v>
          </cell>
          <cell r="L679">
            <v>7.8038132861635221</v>
          </cell>
          <cell r="M679">
            <v>7.7111623934306195</v>
          </cell>
          <cell r="N679">
            <v>7.5792372220482305</v>
          </cell>
          <cell r="O679">
            <v>7.7835992446736473</v>
          </cell>
          <cell r="P679">
            <v>7.8785768726932472</v>
          </cell>
        </row>
        <row r="680">
          <cell r="A680">
            <v>20</v>
          </cell>
          <cell r="B680" t="str">
            <v>SE Michigan</v>
          </cell>
          <cell r="C680">
            <v>2029</v>
          </cell>
          <cell r="D680">
            <v>8.3292321008638126</v>
          </cell>
          <cell r="E680">
            <v>7.92288589510816</v>
          </cell>
          <cell r="F680">
            <v>7.8803203033597358</v>
          </cell>
          <cell r="G680">
            <v>7.6578316113034051</v>
          </cell>
          <cell r="H680">
            <v>8.9194405011084186</v>
          </cell>
          <cell r="I680">
            <v>8.6835489787518654</v>
          </cell>
          <cell r="J680">
            <v>8.2853105919802843</v>
          </cell>
          <cell r="K680">
            <v>8.4657871035507508</v>
          </cell>
          <cell r="L680">
            <v>8.1949582706959152</v>
          </cell>
          <cell r="M680">
            <v>8.4265379241720666</v>
          </cell>
          <cell r="N680">
            <v>8.4991195141824107</v>
          </cell>
          <cell r="O680">
            <v>8.4551306245870812</v>
          </cell>
          <cell r="P680">
            <v>8.559913891565655</v>
          </cell>
        </row>
        <row r="681">
          <cell r="A681">
            <v>20</v>
          </cell>
          <cell r="B681" t="str">
            <v>SE Michigan</v>
          </cell>
          <cell r="C681">
            <v>2030</v>
          </cell>
          <cell r="D681">
            <v>8.8286517196948626</v>
          </cell>
          <cell r="E681">
            <v>8.3548529024748213</v>
          </cell>
          <cell r="F681">
            <v>8.3385327626262615</v>
          </cell>
          <cell r="G681">
            <v>8.3760310921828527</v>
          </cell>
          <cell r="H681">
            <v>9.066644361734232</v>
          </cell>
          <cell r="I681">
            <v>9.1453314912412793</v>
          </cell>
          <cell r="J681">
            <v>8.8836483069525158</v>
          </cell>
          <cell r="K681">
            <v>9.1365780804798788</v>
          </cell>
          <cell r="L681">
            <v>8.8281689115035409</v>
          </cell>
          <cell r="M681">
            <v>8.7700843132374153</v>
          </cell>
          <cell r="N681">
            <v>9.0272420210651827</v>
          </cell>
          <cell r="O681">
            <v>8.955740611830036</v>
          </cell>
          <cell r="P681">
            <v>9.0609657810103403</v>
          </cell>
        </row>
        <row r="682">
          <cell r="A682">
            <v>21</v>
          </cell>
          <cell r="B682" t="str">
            <v>New England</v>
          </cell>
          <cell r="C682">
            <v>1997</v>
          </cell>
          <cell r="D682">
            <v>3.1937548250315424</v>
          </cell>
          <cell r="E682">
            <v>4.8270909291790955</v>
          </cell>
          <cell r="F682">
            <v>2.8584022038567491</v>
          </cell>
          <cell r="G682">
            <v>2.7415804534448602</v>
          </cell>
          <cell r="H682">
            <v>2.7189801077041436</v>
          </cell>
          <cell r="I682">
            <v>2.7958287596048299</v>
          </cell>
          <cell r="J682">
            <v>2.7667507402127427</v>
          </cell>
          <cell r="K682">
            <v>2.7191060473269064</v>
          </cell>
          <cell r="L682">
            <v>2.9834737878953708</v>
          </cell>
          <cell r="M682">
            <v>3.4102087659853537</v>
          </cell>
          <cell r="N682">
            <v>3.6578976094312847</v>
          </cell>
          <cell r="O682">
            <v>3.7570867858700394</v>
          </cell>
          <cell r="P682">
            <v>3.0886517098671313</v>
          </cell>
        </row>
        <row r="683">
          <cell r="A683">
            <v>21</v>
          </cell>
          <cell r="B683" t="str">
            <v>New England</v>
          </cell>
          <cell r="C683">
            <v>1998</v>
          </cell>
          <cell r="D683">
            <v>2.6083741643586307</v>
          </cell>
          <cell r="E683">
            <v>2.8636709824828639</v>
          </cell>
          <cell r="F683">
            <v>2.7057288835743014</v>
          </cell>
          <cell r="G683">
            <v>2.7666739083206608</v>
          </cell>
          <cell r="H683">
            <v>2.9526704298740776</v>
          </cell>
          <cell r="I683">
            <v>2.6231286613148193</v>
          </cell>
          <cell r="J683">
            <v>2.575297941495124</v>
          </cell>
          <cell r="K683">
            <v>2.6707066334812248</v>
          </cell>
          <cell r="L683">
            <v>2.3103522800950937</v>
          </cell>
          <cell r="M683">
            <v>2.4722012307027961</v>
          </cell>
          <cell r="N683">
            <v>2.3934850609427243</v>
          </cell>
          <cell r="O683">
            <v>2.6732033186079085</v>
          </cell>
          <cell r="P683">
            <v>2.293370641411967</v>
          </cell>
        </row>
        <row r="684">
          <cell r="A684">
            <v>21</v>
          </cell>
          <cell r="B684" t="str">
            <v>New England</v>
          </cell>
          <cell r="C684">
            <v>1999</v>
          </cell>
          <cell r="D684">
            <v>2.7647141842613903</v>
          </cell>
          <cell r="E684">
            <v>2.2751209027404622</v>
          </cell>
          <cell r="F684">
            <v>2.1747531129240016</v>
          </cell>
          <cell r="G684">
            <v>2.2101876675603216</v>
          </cell>
          <cell r="H684">
            <v>2.6290979215770305</v>
          </cell>
          <cell r="I684">
            <v>2.7849727068393446</v>
          </cell>
          <cell r="J684">
            <v>2.7778965369816162</v>
          </cell>
          <cell r="K684">
            <v>2.848297213622291</v>
          </cell>
          <cell r="L684">
            <v>3.3919812326722116</v>
          </cell>
          <cell r="M684">
            <v>3.1200766446668085</v>
          </cell>
          <cell r="N684">
            <v>3.2968434477627802</v>
          </cell>
          <cell r="O684">
            <v>2.8292475856945769</v>
          </cell>
          <cell r="P684">
            <v>2.8380952380952382</v>
          </cell>
        </row>
        <row r="685">
          <cell r="A685">
            <v>21</v>
          </cell>
          <cell r="B685" t="str">
            <v>New England</v>
          </cell>
          <cell r="C685">
            <v>2000</v>
          </cell>
          <cell r="D685">
            <v>5.0590349761216098</v>
          </cell>
          <cell r="E685">
            <v>2.8848791811754775</v>
          </cell>
          <cell r="F685">
            <v>3.1811007050405133</v>
          </cell>
          <cell r="G685">
            <v>3.316530140726738</v>
          </cell>
          <cell r="H685">
            <v>3.6662823603395873</v>
          </cell>
          <cell r="I685">
            <v>4.2241289107460496</v>
          </cell>
          <cell r="J685">
            <v>5.0966259270865972</v>
          </cell>
          <cell r="K685">
            <v>4.7846041514550954</v>
          </cell>
          <cell r="L685">
            <v>5.1645490522807744</v>
          </cell>
          <cell r="M685">
            <v>5.920149719276357</v>
          </cell>
          <cell r="N685">
            <v>5.9084302325581399</v>
          </cell>
          <cell r="O685">
            <v>6.3874779724266615</v>
          </cell>
          <cell r="P685">
            <v>10.173661360347323</v>
          </cell>
        </row>
        <row r="686">
          <cell r="A686">
            <v>21</v>
          </cell>
          <cell r="B686" t="str">
            <v>New England</v>
          </cell>
          <cell r="C686">
            <v>2001</v>
          </cell>
          <cell r="D686">
            <v>4.6591142305423583</v>
          </cell>
          <cell r="E686">
            <v>9.7760808998039419</v>
          </cell>
          <cell r="F686">
            <v>6.6172229089410797</v>
          </cell>
          <cell r="G686">
            <v>6.0294117647058822</v>
          </cell>
          <cell r="H686">
            <v>6.106149265989119</v>
          </cell>
          <cell r="I686">
            <v>4.9441541141510399</v>
          </cell>
          <cell r="J686">
            <v>4.3427109974424551</v>
          </cell>
          <cell r="K686">
            <v>3.6131535947712417</v>
          </cell>
          <cell r="L686">
            <v>3.5039249668671628</v>
          </cell>
          <cell r="M686">
            <v>2.6490942397720336</v>
          </cell>
          <cell r="N686">
            <v>2.8778951645672493</v>
          </cell>
          <cell r="O686">
            <v>2.672413793103448</v>
          </cell>
          <cell r="P686">
            <v>2.7771590563936415</v>
          </cell>
        </row>
        <row r="687">
          <cell r="A687">
            <v>21</v>
          </cell>
          <cell r="B687" t="str">
            <v>New England</v>
          </cell>
          <cell r="C687">
            <v>2002</v>
          </cell>
          <cell r="D687">
            <v>3.8586112439684412</v>
          </cell>
          <cell r="E687">
            <v>2.6179650399110841</v>
          </cell>
          <cell r="F687">
            <v>2.5821738253680175</v>
          </cell>
          <cell r="G687">
            <v>3.4272489434493862</v>
          </cell>
          <cell r="H687">
            <v>3.875891153730294</v>
          </cell>
          <cell r="I687">
            <v>4.0474997494738947</v>
          </cell>
          <cell r="J687">
            <v>3.7109999999999999</v>
          </cell>
          <cell r="K687">
            <v>3.4517513222233309</v>
          </cell>
          <cell r="L687">
            <v>3.7406632805497457</v>
          </cell>
          <cell r="M687">
            <v>3.9703836215464126</v>
          </cell>
          <cell r="N687">
            <v>4.4411385500347116</v>
          </cell>
          <cell r="O687">
            <v>4.522961203483769</v>
          </cell>
          <cell r="P687">
            <v>5.9146582378506523</v>
          </cell>
        </row>
        <row r="688">
          <cell r="A688">
            <v>21</v>
          </cell>
          <cell r="B688" t="str">
            <v>New England</v>
          </cell>
          <cell r="C688">
            <v>2003</v>
          </cell>
          <cell r="D688">
            <v>6.2870334147796259</v>
          </cell>
          <cell r="E688">
            <v>8.3755544603252829</v>
          </cell>
          <cell r="F688">
            <v>10.299036002360811</v>
          </cell>
          <cell r="G688">
            <v>8.0141356631000296</v>
          </cell>
          <cell r="H688">
            <v>5.8317006269592486</v>
          </cell>
          <cell r="I688">
            <v>5.9996089549320564</v>
          </cell>
          <cell r="J688">
            <v>5.3726560390243909</v>
          </cell>
          <cell r="K688">
            <v>5.8959747249537537</v>
          </cell>
          <cell r="L688">
            <v>5.1874313544500588</v>
          </cell>
          <cell r="M688">
            <v>4.8140502423889853</v>
          </cell>
          <cell r="N688">
            <v>4.8620663247532416</v>
          </cell>
          <cell r="O688">
            <v>5.2198468230977202</v>
          </cell>
          <cell r="P688">
            <v>5.5723397610099257</v>
          </cell>
        </row>
        <row r="689">
          <cell r="A689">
            <v>21</v>
          </cell>
          <cell r="B689" t="str">
            <v>New England</v>
          </cell>
          <cell r="C689">
            <v>2004</v>
          </cell>
          <cell r="D689">
            <v>5.0591558395529601</v>
          </cell>
          <cell r="E689">
            <v>6.7005961342436766</v>
          </cell>
          <cell r="F689">
            <v>6.365860239923224</v>
          </cell>
          <cell r="G689">
            <v>5.2543579678222567</v>
          </cell>
          <cell r="H689">
            <v>4.5524631176526809</v>
          </cell>
          <cell r="I689">
            <v>5.0642214783023372</v>
          </cell>
          <cell r="J689">
            <v>4.668623453264801</v>
          </cell>
          <cell r="K689">
            <v>5.0679323328267474</v>
          </cell>
          <cell r="L689">
            <v>4.6950579107024364</v>
          </cell>
          <cell r="M689">
            <v>4.3555987418408852</v>
          </cell>
          <cell r="N689">
            <v>4.2839320211460405</v>
          </cell>
          <cell r="O689">
            <v>4.6529112199717373</v>
          </cell>
          <cell r="P689">
            <v>5.0483154569386981</v>
          </cell>
        </row>
        <row r="690">
          <cell r="A690">
            <v>21</v>
          </cell>
          <cell r="B690" t="str">
            <v>New England</v>
          </cell>
          <cell r="C690">
            <v>2005</v>
          </cell>
          <cell r="D690">
            <v>5.5666213616176528</v>
          </cell>
          <cell r="E690">
            <v>6.4486375457359975</v>
          </cell>
          <cell r="F690">
            <v>6.041355514981273</v>
          </cell>
          <cell r="G690">
            <v>5.001082836587873</v>
          </cell>
          <cell r="H690">
            <v>5.6552954401342781</v>
          </cell>
          <cell r="I690">
            <v>5.8244419745045128</v>
          </cell>
          <cell r="J690">
            <v>5.4000196861361323</v>
          </cell>
          <cell r="K690">
            <v>5.6123698545083869</v>
          </cell>
          <cell r="L690">
            <v>5.1475064829372057</v>
          </cell>
          <cell r="M690">
            <v>5.2883071428571427</v>
          </cell>
          <cell r="N690">
            <v>5.1366173881009392</v>
          </cell>
          <cell r="O690">
            <v>5.4272904696259534</v>
          </cell>
          <cell r="P690">
            <v>5.8165320033021457</v>
          </cell>
        </row>
        <row r="691">
          <cell r="A691">
            <v>21</v>
          </cell>
          <cell r="B691" t="str">
            <v>New England</v>
          </cell>
          <cell r="C691">
            <v>2006</v>
          </cell>
          <cell r="D691">
            <v>6.1888910719097021</v>
          </cell>
          <cell r="E691">
            <v>7.116791029748283</v>
          </cell>
          <cell r="F691">
            <v>6.7427383210011875</v>
          </cell>
          <cell r="G691">
            <v>5.6686134639927079</v>
          </cell>
          <cell r="H691">
            <v>5.5918186846174844</v>
          </cell>
          <cell r="I691">
            <v>6.2966051016702984</v>
          </cell>
          <cell r="J691">
            <v>5.9446992661714084</v>
          </cell>
          <cell r="K691">
            <v>6.143712033270047</v>
          </cell>
          <cell r="L691">
            <v>5.8602859166365926</v>
          </cell>
          <cell r="M691">
            <v>6.1146477986855139</v>
          </cell>
          <cell r="N691">
            <v>5.9319339743013746</v>
          </cell>
          <cell r="O691">
            <v>6.2012945121951226</v>
          </cell>
          <cell r="P691">
            <v>6.6535527606263987</v>
          </cell>
        </row>
        <row r="692">
          <cell r="A692">
            <v>21</v>
          </cell>
          <cell r="B692" t="str">
            <v>New England</v>
          </cell>
          <cell r="C692">
            <v>2007</v>
          </cell>
          <cell r="D692">
            <v>6.234489200431466</v>
          </cell>
          <cell r="E692">
            <v>7.7008691998571175</v>
          </cell>
          <cell r="F692">
            <v>7.3062417075126991</v>
          </cell>
          <cell r="G692">
            <v>6.2811173692636064</v>
          </cell>
          <cell r="H692">
            <v>5.6951505147319841</v>
          </cell>
          <cell r="I692">
            <v>6.1809423029229409</v>
          </cell>
          <cell r="J692">
            <v>5.9016358493901366</v>
          </cell>
          <cell r="K692">
            <v>6.2706824380347532</v>
          </cell>
          <cell r="L692">
            <v>6.0648373206583921</v>
          </cell>
          <cell r="M692">
            <v>5.9698284697821506</v>
          </cell>
          <cell r="N692">
            <v>5.1617266917952307</v>
          </cell>
          <cell r="O692">
            <v>5.9481954072259651</v>
          </cell>
          <cell r="P692">
            <v>6.3326431340026197</v>
          </cell>
        </row>
        <row r="693">
          <cell r="A693">
            <v>21</v>
          </cell>
          <cell r="B693" t="str">
            <v>New England</v>
          </cell>
          <cell r="C693">
            <v>2008</v>
          </cell>
          <cell r="D693">
            <v>5.8579199778494191</v>
          </cell>
          <cell r="E693">
            <v>7.1337826799093929</v>
          </cell>
          <cell r="F693">
            <v>6.8525211025128252</v>
          </cell>
          <cell r="G693">
            <v>5.9078479611313552</v>
          </cell>
          <cell r="H693">
            <v>5.5872877478569567</v>
          </cell>
          <cell r="I693">
            <v>6.0713012442754692</v>
          </cell>
          <cell r="J693">
            <v>5.1982196430111243</v>
          </cell>
          <cell r="K693">
            <v>5.6230857671456844</v>
          </cell>
          <cell r="L693">
            <v>5.4925863718334051</v>
          </cell>
          <cell r="M693">
            <v>5.5082532950552743</v>
          </cell>
          <cell r="N693">
            <v>5.3428573419994869</v>
          </cell>
          <cell r="O693">
            <v>5.6377683110011096</v>
          </cell>
          <cell r="P693">
            <v>5.9395282684609496</v>
          </cell>
        </row>
        <row r="694">
          <cell r="A694">
            <v>21</v>
          </cell>
          <cell r="B694" t="str">
            <v>New England</v>
          </cell>
          <cell r="C694">
            <v>2009</v>
          </cell>
          <cell r="D694">
            <v>5.5280085787847062</v>
          </cell>
          <cell r="E694">
            <v>6.6931616064598378</v>
          </cell>
          <cell r="F694">
            <v>6.5044860983884645</v>
          </cell>
          <cell r="G694">
            <v>5.6266372047744007</v>
          </cell>
          <cell r="H694">
            <v>4.9622115053218447</v>
          </cell>
          <cell r="I694">
            <v>4.9416296830214126</v>
          </cell>
          <cell r="J694">
            <v>5.221075384874232</v>
          </cell>
          <cell r="K694">
            <v>5.6289270422298721</v>
          </cell>
          <cell r="L694">
            <v>5.4969797402597402</v>
          </cell>
          <cell r="M694">
            <v>5.2106647186690074</v>
          </cell>
          <cell r="N694">
            <v>5.0010791489361708</v>
          </cell>
          <cell r="O694">
            <v>5.403319891756869</v>
          </cell>
          <cell r="P694">
            <v>5.6459309207246138</v>
          </cell>
        </row>
        <row r="695">
          <cell r="A695">
            <v>21</v>
          </cell>
          <cell r="B695" t="str">
            <v>New England</v>
          </cell>
          <cell r="C695">
            <v>2010</v>
          </cell>
          <cell r="D695">
            <v>6.1884806133207233</v>
          </cell>
          <cell r="E695">
            <v>6.4977355555555558</v>
          </cell>
          <cell r="F695">
            <v>6.3206529046673285</v>
          </cell>
          <cell r="G695">
            <v>5.5516941118176559</v>
          </cell>
          <cell r="H695">
            <v>6.3386443876710068</v>
          </cell>
          <cell r="I695">
            <v>6.4994445678098529</v>
          </cell>
          <cell r="J695">
            <v>5.8499325837163489</v>
          </cell>
          <cell r="K695">
            <v>6.2411997624703082</v>
          </cell>
          <cell r="L695">
            <v>6.29241870044953</v>
          </cell>
          <cell r="M695">
            <v>6.2284914022350932</v>
          </cell>
          <cell r="N695">
            <v>5.7035189189189186</v>
          </cell>
          <cell r="O695">
            <v>6.2386928025995125</v>
          </cell>
          <cell r="P695">
            <v>6.4993416619375761</v>
          </cell>
        </row>
        <row r="696">
          <cell r="A696">
            <v>21</v>
          </cell>
          <cell r="B696" t="str">
            <v>New England</v>
          </cell>
          <cell r="C696">
            <v>2011</v>
          </cell>
          <cell r="D696">
            <v>6.3382373151396685</v>
          </cell>
          <cell r="E696">
            <v>7.3021174095946932</v>
          </cell>
          <cell r="F696">
            <v>7.1547782980784769</v>
          </cell>
          <cell r="G696">
            <v>6.3738525781501769</v>
          </cell>
          <cell r="H696">
            <v>6.3789007156066573</v>
          </cell>
          <cell r="I696">
            <v>6.1659745085452942</v>
          </cell>
          <cell r="J696">
            <v>5.7318494034750582</v>
          </cell>
          <cell r="K696">
            <v>6.1949946539875338</v>
          </cell>
          <cell r="L696">
            <v>6.077450338888446</v>
          </cell>
          <cell r="M696">
            <v>6.3219290386757923</v>
          </cell>
          <cell r="N696">
            <v>5.7674541021364458</v>
          </cell>
          <cell r="O696">
            <v>6.213615826596925</v>
          </cell>
          <cell r="P696">
            <v>6.3759309079405249</v>
          </cell>
        </row>
        <row r="697">
          <cell r="A697">
            <v>21</v>
          </cell>
          <cell r="B697" t="str">
            <v>New England</v>
          </cell>
          <cell r="C697">
            <v>2012</v>
          </cell>
          <cell r="D697">
            <v>6.356081970336497</v>
          </cell>
          <cell r="E697">
            <v>7.1174284451460146</v>
          </cell>
          <cell r="F697">
            <v>7.1021371219281653</v>
          </cell>
          <cell r="G697">
            <v>6.244611837761358</v>
          </cell>
          <cell r="H697">
            <v>5.8612236899905872</v>
          </cell>
          <cell r="I697">
            <v>6.4256962815093148</v>
          </cell>
          <cell r="J697">
            <v>5.9917159128193109</v>
          </cell>
          <cell r="K697">
            <v>6.4049944725968659</v>
          </cell>
          <cell r="L697">
            <v>6.1465389169843609</v>
          </cell>
          <cell r="M697">
            <v>6.2294240527950313</v>
          </cell>
          <cell r="N697">
            <v>5.9649504803967153</v>
          </cell>
          <cell r="O697">
            <v>6.2767738518633065</v>
          </cell>
          <cell r="P697">
            <v>6.507488580246914</v>
          </cell>
        </row>
        <row r="698">
          <cell r="A698">
            <v>21</v>
          </cell>
          <cell r="B698" t="str">
            <v>New England</v>
          </cell>
          <cell r="C698">
            <v>2013</v>
          </cell>
          <cell r="D698">
            <v>5.4873683076623792</v>
          </cell>
          <cell r="E698">
            <v>7.2987404820576014</v>
          </cell>
          <cell r="F698">
            <v>7.1413452435838334</v>
          </cell>
          <cell r="G698">
            <v>6.349682615030674</v>
          </cell>
          <cell r="H698">
            <v>4.9151462115414049</v>
          </cell>
          <cell r="I698">
            <v>4.807964777760807</v>
          </cell>
          <cell r="J698">
            <v>4.9582081929730961</v>
          </cell>
          <cell r="K698">
            <v>5.3100065637359295</v>
          </cell>
          <cell r="L698">
            <v>5.2711886603415561</v>
          </cell>
          <cell r="M698">
            <v>4.9650777836691411</v>
          </cell>
          <cell r="N698">
            <v>4.4746072108843533</v>
          </cell>
          <cell r="O698">
            <v>5.0572724728424872</v>
          </cell>
          <cell r="P698">
            <v>5.2991794775276668</v>
          </cell>
        </row>
        <row r="699">
          <cell r="A699">
            <v>21</v>
          </cell>
          <cell r="B699" t="str">
            <v>New England</v>
          </cell>
          <cell r="C699">
            <v>2014</v>
          </cell>
          <cell r="D699">
            <v>5.2715291874325922</v>
          </cell>
          <cell r="E699">
            <v>6.4034067988881374</v>
          </cell>
          <cell r="F699">
            <v>6.2221357174988752</v>
          </cell>
          <cell r="G699">
            <v>5.240518979576569</v>
          </cell>
          <cell r="H699">
            <v>5.3776588024488579</v>
          </cell>
          <cell r="I699">
            <v>5.2428125325981672</v>
          </cell>
          <cell r="J699">
            <v>4.7328417651870032</v>
          </cell>
          <cell r="K699">
            <v>4.9515621503301919</v>
          </cell>
          <cell r="L699">
            <v>4.9671967491113742</v>
          </cell>
          <cell r="M699">
            <v>4.978688597398758</v>
          </cell>
          <cell r="N699">
            <v>4.856792728613569</v>
          </cell>
          <cell r="O699">
            <v>4.8504476337675717</v>
          </cell>
          <cell r="P699">
            <v>5.4342877937720333</v>
          </cell>
        </row>
        <row r="700">
          <cell r="A700">
            <v>21</v>
          </cell>
          <cell r="B700" t="str">
            <v>New England</v>
          </cell>
          <cell r="C700">
            <v>2015</v>
          </cell>
          <cell r="D700">
            <v>5.8640669474901586</v>
          </cell>
          <cell r="E700">
            <v>6.6884687921430661</v>
          </cell>
          <cell r="F700">
            <v>6.5588177356834638</v>
          </cell>
          <cell r="G700">
            <v>5.5444591897810218</v>
          </cell>
          <cell r="H700">
            <v>5.7903327505827509</v>
          </cell>
          <cell r="I700">
            <v>5.745580388166025</v>
          </cell>
          <cell r="J700">
            <v>5.5153097859992748</v>
          </cell>
          <cell r="K700">
            <v>5.7606963657424171</v>
          </cell>
          <cell r="L700">
            <v>5.6360597384770985</v>
          </cell>
          <cell r="M700">
            <v>5.7860079307858685</v>
          </cell>
          <cell r="N700">
            <v>5.4726607381826033</v>
          </cell>
          <cell r="O700">
            <v>5.7778829551981614</v>
          </cell>
          <cell r="P700">
            <v>6.0925269991401558</v>
          </cell>
        </row>
        <row r="701">
          <cell r="A701">
            <v>21</v>
          </cell>
          <cell r="B701" t="str">
            <v>New England</v>
          </cell>
          <cell r="C701">
            <v>2016</v>
          </cell>
          <cell r="D701">
            <v>6.0788533368852278</v>
          </cell>
          <cell r="E701">
            <v>7.1630271290668572</v>
          </cell>
          <cell r="F701">
            <v>7.0656468959611818</v>
          </cell>
          <cell r="G701">
            <v>6.1053008117923513</v>
          </cell>
          <cell r="H701">
            <v>5.8427033686305165</v>
          </cell>
          <cell r="I701">
            <v>6.0818868945464857</v>
          </cell>
          <cell r="J701">
            <v>5.6365166454352442</v>
          </cell>
          <cell r="K701">
            <v>5.858089956208504</v>
          </cell>
          <cell r="L701">
            <v>5.9447608401466026</v>
          </cell>
          <cell r="M701">
            <v>5.8009928325244422</v>
          </cell>
          <cell r="N701">
            <v>5.3886537203425515</v>
          </cell>
          <cell r="O701">
            <v>5.8538055407677216</v>
          </cell>
          <cell r="P701">
            <v>6.2048554072002799</v>
          </cell>
        </row>
        <row r="702">
          <cell r="A702">
            <v>21</v>
          </cell>
          <cell r="B702" t="str">
            <v>New England</v>
          </cell>
          <cell r="C702">
            <v>2017</v>
          </cell>
          <cell r="D702">
            <v>6.5844887210678911</v>
          </cell>
          <cell r="E702">
            <v>7.3723555602065014</v>
          </cell>
          <cell r="F702">
            <v>7.1942656108597278</v>
          </cell>
          <cell r="G702">
            <v>6.3628069264971518</v>
          </cell>
          <cell r="H702">
            <v>6.5358374401996819</v>
          </cell>
          <cell r="I702">
            <v>6.6153289885152899</v>
          </cell>
          <cell r="J702">
            <v>6.3728642408340814</v>
          </cell>
          <cell r="K702">
            <v>6.730338041755668</v>
          </cell>
          <cell r="L702">
            <v>6.3349439661692921</v>
          </cell>
          <cell r="M702">
            <v>6.4952331915185617</v>
          </cell>
          <cell r="N702">
            <v>5.8879793535574887</v>
          </cell>
          <cell r="O702">
            <v>6.373811980590486</v>
          </cell>
          <cell r="P702">
            <v>6.7380993521107548</v>
          </cell>
        </row>
        <row r="703">
          <cell r="A703">
            <v>21</v>
          </cell>
          <cell r="B703" t="str">
            <v>New England</v>
          </cell>
          <cell r="C703">
            <v>2018</v>
          </cell>
          <cell r="D703">
            <v>6.7039621509556051</v>
          </cell>
          <cell r="E703">
            <v>7.647620050364119</v>
          </cell>
          <cell r="F703">
            <v>7.5347250628268698</v>
          </cell>
          <cell r="G703">
            <v>6.6554838755591703</v>
          </cell>
          <cell r="H703">
            <v>6.3195131155303024</v>
          </cell>
          <cell r="I703">
            <v>6.8062968610773593</v>
          </cell>
          <cell r="J703">
            <v>6.4315700235769624</v>
          </cell>
          <cell r="K703">
            <v>6.6417577709061577</v>
          </cell>
          <cell r="L703">
            <v>6.3496120421306861</v>
          </cell>
          <cell r="M703">
            <v>6.4317901184976911</v>
          </cell>
          <cell r="N703">
            <v>6.2394882749866394</v>
          </cell>
          <cell r="O703">
            <v>6.4803170011334092</v>
          </cell>
          <cell r="P703">
            <v>6.9093716148779025</v>
          </cell>
        </row>
        <row r="704">
          <cell r="A704">
            <v>21</v>
          </cell>
          <cell r="B704" t="str">
            <v>New England</v>
          </cell>
          <cell r="C704">
            <v>2019</v>
          </cell>
          <cell r="D704">
            <v>6.9281513614633079</v>
          </cell>
          <cell r="E704">
            <v>7.9266962353097412</v>
          </cell>
          <cell r="F704">
            <v>7.7020332759077652</v>
          </cell>
          <cell r="G704">
            <v>6.9400286271657183</v>
          </cell>
          <cell r="H704">
            <v>6.8645063617765452</v>
          </cell>
          <cell r="I704">
            <v>6.9702823839315116</v>
          </cell>
          <cell r="J704">
            <v>6.7476983175604621</v>
          </cell>
          <cell r="K704">
            <v>6.8639826916770517</v>
          </cell>
          <cell r="L704">
            <v>6.6497854833431509</v>
          </cell>
          <cell r="M704">
            <v>6.692209326627915</v>
          </cell>
          <cell r="N704">
            <v>6.2023326489375572</v>
          </cell>
          <cell r="O704">
            <v>6.6428163598516878</v>
          </cell>
          <cell r="P704">
            <v>6.9354446254705957</v>
          </cell>
        </row>
        <row r="705">
          <cell r="A705">
            <v>21</v>
          </cell>
          <cell r="B705" t="str">
            <v>New England</v>
          </cell>
          <cell r="C705">
            <v>2020</v>
          </cell>
          <cell r="D705">
            <v>6.6794859108866902</v>
          </cell>
          <cell r="E705">
            <v>7.5809004923236376</v>
          </cell>
          <cell r="F705">
            <v>7.5660442073959144</v>
          </cell>
          <cell r="G705">
            <v>6.7898543548387096</v>
          </cell>
          <cell r="H705">
            <v>6.8269698834738941</v>
          </cell>
          <cell r="I705">
            <v>6.9128400282703675</v>
          </cell>
          <cell r="J705">
            <v>6.2959231661964603</v>
          </cell>
          <cell r="K705">
            <v>6.4874138140635997</v>
          </cell>
          <cell r="L705">
            <v>6.0436903390588084</v>
          </cell>
          <cell r="M705">
            <v>6.4450471038042441</v>
          </cell>
          <cell r="N705">
            <v>6.1432040699523043</v>
          </cell>
          <cell r="O705">
            <v>6.3430909760121832</v>
          </cell>
          <cell r="P705">
            <v>6.7188524952501583</v>
          </cell>
        </row>
        <row r="706">
          <cell r="A706">
            <v>21</v>
          </cell>
          <cell r="B706" t="str">
            <v>New England</v>
          </cell>
          <cell r="C706">
            <v>2021</v>
          </cell>
          <cell r="D706">
            <v>6.9054837229549122</v>
          </cell>
          <cell r="E706">
            <v>7.4300034761724181</v>
          </cell>
          <cell r="F706">
            <v>7.3986369307430309</v>
          </cell>
          <cell r="G706">
            <v>6.7544030465160203</v>
          </cell>
          <cell r="H706">
            <v>6.6660934355173058</v>
          </cell>
          <cell r="I706">
            <v>6.8844388227181543</v>
          </cell>
          <cell r="J706">
            <v>6.844435977478887</v>
          </cell>
          <cell r="K706">
            <v>7.0633733441538169</v>
          </cell>
          <cell r="L706">
            <v>6.7435127709942693</v>
          </cell>
          <cell r="M706">
            <v>6.7930879639415602</v>
          </cell>
          <cell r="N706">
            <v>6.4727515510609255</v>
          </cell>
          <cell r="O706">
            <v>6.7823139239722643</v>
          </cell>
          <cell r="P706">
            <v>7.0327534321902991</v>
          </cell>
        </row>
        <row r="707">
          <cell r="A707">
            <v>21</v>
          </cell>
          <cell r="B707" t="str">
            <v>New England</v>
          </cell>
          <cell r="C707">
            <v>2022</v>
          </cell>
          <cell r="D707">
            <v>6.794090278624684</v>
          </cell>
          <cell r="E707">
            <v>7.6353370205944016</v>
          </cell>
          <cell r="F707">
            <v>7.6164416897421692</v>
          </cell>
          <cell r="G707">
            <v>6.9844728199459585</v>
          </cell>
          <cell r="H707">
            <v>6.733145256771663</v>
          </cell>
          <cell r="I707">
            <v>6.9220614090881289</v>
          </cell>
          <cell r="J707">
            <v>6.6138609130859374</v>
          </cell>
          <cell r="K707">
            <v>6.7476691253502263</v>
          </cell>
          <cell r="L707">
            <v>6.449737804655685</v>
          </cell>
          <cell r="M707">
            <v>6.4321902347303928</v>
          </cell>
          <cell r="N707">
            <v>6.1365900974517285</v>
          </cell>
          <cell r="O707">
            <v>6.4666497009966779</v>
          </cell>
          <cell r="P707">
            <v>6.7909272710832482</v>
          </cell>
        </row>
        <row r="708">
          <cell r="A708">
            <v>21</v>
          </cell>
          <cell r="B708" t="str">
            <v>New England</v>
          </cell>
          <cell r="C708">
            <v>2023</v>
          </cell>
          <cell r="D708">
            <v>7.1753494211554854</v>
          </cell>
          <cell r="E708">
            <v>7.5086317252165546</v>
          </cell>
          <cell r="F708">
            <v>7.4747974966982831</v>
          </cell>
          <cell r="G708">
            <v>7.0208462916367127</v>
          </cell>
          <cell r="H708">
            <v>7.4181895671409777</v>
          </cell>
          <cell r="I708">
            <v>7.3156101485591556</v>
          </cell>
          <cell r="J708">
            <v>7.0236616314379283</v>
          </cell>
          <cell r="K708">
            <v>7.1325122051221097</v>
          </cell>
          <cell r="L708">
            <v>6.9127567692581398</v>
          </cell>
          <cell r="M708">
            <v>7.0829731802580191</v>
          </cell>
          <cell r="N708">
            <v>6.8589372800283455</v>
          </cell>
          <cell r="O708">
            <v>7.0755371913489302</v>
          </cell>
          <cell r="P708">
            <v>7.2797395671606679</v>
          </cell>
        </row>
        <row r="709">
          <cell r="A709">
            <v>21</v>
          </cell>
          <cell r="B709" t="str">
            <v>New England</v>
          </cell>
          <cell r="C709">
            <v>2024</v>
          </cell>
          <cell r="D709">
            <v>7.2245401201549972</v>
          </cell>
          <cell r="E709">
            <v>7.841453213216738</v>
          </cell>
          <cell r="F709">
            <v>7.8243923392292372</v>
          </cell>
          <cell r="G709">
            <v>7.3733888713542575</v>
          </cell>
          <cell r="H709">
            <v>7.0721377602799658</v>
          </cell>
          <cell r="I709">
            <v>7.2594903841676368</v>
          </cell>
          <cell r="J709">
            <v>7.0063007493464999</v>
          </cell>
          <cell r="K709">
            <v>7.1279891362318839</v>
          </cell>
          <cell r="L709">
            <v>6.9139423719988438</v>
          </cell>
          <cell r="M709">
            <v>6.926299838346516</v>
          </cell>
          <cell r="N709">
            <v>6.9851409483752018</v>
          </cell>
          <cell r="O709">
            <v>7.0603975908463656</v>
          </cell>
          <cell r="P709">
            <v>7.3035482384668349</v>
          </cell>
        </row>
        <row r="710">
          <cell r="A710">
            <v>21</v>
          </cell>
          <cell r="B710" t="str">
            <v>New England</v>
          </cell>
          <cell r="C710">
            <v>2025</v>
          </cell>
          <cell r="D710">
            <v>7.507650725209662</v>
          </cell>
          <cell r="E710">
            <v>7.885733457398076</v>
          </cell>
          <cell r="F710">
            <v>7.9073133600000007</v>
          </cell>
          <cell r="G710">
            <v>7.5734932257512684</v>
          </cell>
          <cell r="H710">
            <v>7.5460753428555165</v>
          </cell>
          <cell r="I710">
            <v>7.5261135271736048</v>
          </cell>
          <cell r="J710">
            <v>7.3820475715500145</v>
          </cell>
          <cell r="K710">
            <v>7.5334634692607887</v>
          </cell>
          <cell r="L710">
            <v>7.3644458147541902</v>
          </cell>
          <cell r="M710">
            <v>7.3006810070969914</v>
          </cell>
          <cell r="N710">
            <v>7.1084384991568301</v>
          </cell>
          <cell r="O710">
            <v>7.3837898855604172</v>
          </cell>
          <cell r="P710">
            <v>7.5802135419582379</v>
          </cell>
        </row>
        <row r="711">
          <cell r="A711">
            <v>21</v>
          </cell>
          <cell r="B711" t="str">
            <v>New England</v>
          </cell>
          <cell r="C711">
            <v>2026</v>
          </cell>
          <cell r="D711">
            <v>7.8677654760351681</v>
          </cell>
          <cell r="E711">
            <v>7.9620453296089382</v>
          </cell>
          <cell r="F711">
            <v>7.8119672297485643</v>
          </cell>
          <cell r="G711">
            <v>8.0837410180806675</v>
          </cell>
          <cell r="H711">
            <v>8.1311370475238736</v>
          </cell>
          <cell r="I711">
            <v>8.073205196963821</v>
          </cell>
          <cell r="J711">
            <v>7.7173863264403408</v>
          </cell>
          <cell r="K711">
            <v>7.8396932020084975</v>
          </cell>
          <cell r="L711">
            <v>7.6476747797356825</v>
          </cell>
          <cell r="M711">
            <v>7.6927645820739681</v>
          </cell>
          <cell r="N711">
            <v>7.6569580312585694</v>
          </cell>
          <cell r="O711">
            <v>7.7883542633537655</v>
          </cell>
          <cell r="P711">
            <v>8.0082587056253409</v>
          </cell>
        </row>
        <row r="712">
          <cell r="A712">
            <v>21</v>
          </cell>
          <cell r="B712" t="str">
            <v>New England</v>
          </cell>
          <cell r="C712">
            <v>2027</v>
          </cell>
          <cell r="D712">
            <v>7.6549566170871159</v>
          </cell>
          <cell r="E712">
            <v>8.1911545836058437</v>
          </cell>
          <cell r="F712">
            <v>7.9894563689763949</v>
          </cell>
          <cell r="G712">
            <v>7.9185635746851935</v>
          </cell>
          <cell r="H712">
            <v>7.5413876990575233</v>
          </cell>
          <cell r="I712">
            <v>7.5939371351351346</v>
          </cell>
          <cell r="J712">
            <v>7.4530910297211284</v>
          </cell>
          <cell r="K712">
            <v>7.7165001238090118</v>
          </cell>
          <cell r="L712">
            <v>7.435907327424121</v>
          </cell>
          <cell r="M712">
            <v>7.3909592880501798</v>
          </cell>
          <cell r="N712">
            <v>7.4116820929859291</v>
          </cell>
          <cell r="O712">
            <v>7.517875999786428</v>
          </cell>
          <cell r="P712">
            <v>7.6989641818084928</v>
          </cell>
        </row>
        <row r="713">
          <cell r="A713">
            <v>21</v>
          </cell>
          <cell r="B713" t="str">
            <v>New England</v>
          </cell>
          <cell r="C713">
            <v>2028</v>
          </cell>
          <cell r="D713">
            <v>7.9501895909121814</v>
          </cell>
          <cell r="E713">
            <v>7.9971264383707323</v>
          </cell>
          <cell r="F713">
            <v>7.7837724026318584</v>
          </cell>
          <cell r="G713">
            <v>8.181916664019063</v>
          </cell>
          <cell r="H713">
            <v>8.0814099820333958</v>
          </cell>
          <cell r="I713">
            <v>8.1616410589041823</v>
          </cell>
          <cell r="J713">
            <v>7.8991711819808454</v>
          </cell>
          <cell r="K713">
            <v>8.1143634262906357</v>
          </cell>
          <cell r="L713">
            <v>7.8631280870020968</v>
          </cell>
          <cell r="M713">
            <v>7.7580784821381874</v>
          </cell>
          <cell r="N713">
            <v>7.624867444409646</v>
          </cell>
          <cell r="O713">
            <v>7.8672430483929787</v>
          </cell>
          <cell r="P713">
            <v>8.069556874772573</v>
          </cell>
        </row>
        <row r="714">
          <cell r="A714">
            <v>21</v>
          </cell>
          <cell r="B714" t="str">
            <v>New England</v>
          </cell>
          <cell r="C714">
            <v>2029</v>
          </cell>
          <cell r="D714">
            <v>8.5053956770116059</v>
          </cell>
          <cell r="E714">
            <v>8.4317019971987346</v>
          </cell>
          <cell r="F714">
            <v>8.1766885385929484</v>
          </cell>
          <cell r="G714">
            <v>8.1946302526217902</v>
          </cell>
          <cell r="H714">
            <v>9.008257926483477</v>
          </cell>
          <cell r="I714">
            <v>8.7464266090446063</v>
          </cell>
          <cell r="J714">
            <v>8.3490261385223601</v>
          </cell>
          <cell r="K714">
            <v>8.5380578008915311</v>
          </cell>
          <cell r="L714">
            <v>8.2630025821956341</v>
          </cell>
          <cell r="M714">
            <v>8.4855931264989533</v>
          </cell>
          <cell r="N714">
            <v>8.550012639405205</v>
          </cell>
          <cell r="O714">
            <v>8.549908964781217</v>
          </cell>
          <cell r="P714">
            <v>8.7714415479028265</v>
          </cell>
        </row>
        <row r="715">
          <cell r="A715">
            <v>21</v>
          </cell>
          <cell r="B715" t="str">
            <v>New England</v>
          </cell>
          <cell r="C715">
            <v>2030</v>
          </cell>
          <cell r="D715">
            <v>9.0297904961366005</v>
          </cell>
          <cell r="E715">
            <v>9.0222639404828193</v>
          </cell>
          <cell r="F715">
            <v>8.6881369393939387</v>
          </cell>
          <cell r="G715">
            <v>8.8529992439897178</v>
          </cell>
          <cell r="H715">
            <v>9.1675077255809274</v>
          </cell>
          <cell r="I715">
            <v>9.2165801184560561</v>
          </cell>
          <cell r="J715">
            <v>8.949137757964337</v>
          </cell>
          <cell r="K715">
            <v>9.2147584653836532</v>
          </cell>
          <cell r="L715">
            <v>8.8991714257208425</v>
          </cell>
          <cell r="M715">
            <v>8.8294851396425535</v>
          </cell>
          <cell r="N715">
            <v>9.0943565977742455</v>
          </cell>
          <cell r="O715">
            <v>9.0799852248500184</v>
          </cell>
          <cell r="P715">
            <v>9.3431033744000782</v>
          </cell>
        </row>
        <row r="716">
          <cell r="A716">
            <v>22</v>
          </cell>
          <cell r="B716" t="str">
            <v>Sable Is</v>
          </cell>
          <cell r="C716">
            <v>1997</v>
          </cell>
          <cell r="D716">
            <v>3.1060571973510194</v>
          </cell>
          <cell r="E716">
            <v>4.73870290575627</v>
          </cell>
          <cell r="F716">
            <v>2.7702479338842974</v>
          </cell>
          <cell r="G716">
            <v>2.6535329077701961</v>
          </cell>
          <cell r="H716">
            <v>2.6310583580613254</v>
          </cell>
          <cell r="I716">
            <v>2.7080131723380898</v>
          </cell>
          <cell r="J716">
            <v>2.6790218225682638</v>
          </cell>
          <cell r="K716">
            <v>2.6314636283961441</v>
          </cell>
          <cell r="L716">
            <v>2.8959176972748168</v>
          </cell>
          <cell r="M716">
            <v>3.3227675155754728</v>
          </cell>
          <cell r="N716">
            <v>3.57057089837354</v>
          </cell>
          <cell r="O716">
            <v>3.6698648059310948</v>
          </cell>
          <cell r="P716">
            <v>3.0015247222827268</v>
          </cell>
        </row>
        <row r="717">
          <cell r="A717">
            <v>22</v>
          </cell>
          <cell r="B717" t="str">
            <v>Sable Is</v>
          </cell>
          <cell r="C717">
            <v>1998</v>
          </cell>
          <cell r="D717">
            <v>2.5217758277399631</v>
          </cell>
          <cell r="E717">
            <v>2.7766293112827767</v>
          </cell>
          <cell r="F717">
            <v>2.6187629090118487</v>
          </cell>
          <cell r="G717">
            <v>2.6797740603953946</v>
          </cell>
          <cell r="H717">
            <v>2.8658271819366044</v>
          </cell>
          <cell r="I717">
            <v>2.5363419396832287</v>
          </cell>
          <cell r="J717">
            <v>2.4886240520043339</v>
          </cell>
          <cell r="K717">
            <v>2.5841359160264039</v>
          </cell>
          <cell r="L717">
            <v>2.2239031770045385</v>
          </cell>
          <cell r="M717">
            <v>2.3858361222066287</v>
          </cell>
          <cell r="N717">
            <v>2.3071944774026529</v>
          </cell>
          <cell r="O717">
            <v>2.5870057105915309</v>
          </cell>
          <cell r="P717">
            <v>2.2072750753336203</v>
          </cell>
        </row>
        <row r="718">
          <cell r="A718">
            <v>22</v>
          </cell>
          <cell r="B718" t="str">
            <v>Sable Is</v>
          </cell>
          <cell r="C718">
            <v>1999</v>
          </cell>
          <cell r="D718">
            <v>2.6793030986372344</v>
          </cell>
          <cell r="E718">
            <v>2.1891456206340676</v>
          </cell>
          <cell r="F718">
            <v>2.0888793473593816</v>
          </cell>
          <cell r="G718">
            <v>2.1243967828418233</v>
          </cell>
          <cell r="H718">
            <v>2.5433897578744378</v>
          </cell>
          <cell r="I718">
            <v>2.69934710478433</v>
          </cell>
          <cell r="J718">
            <v>2.6923899102180422</v>
          </cell>
          <cell r="K718">
            <v>2.7628910003202733</v>
          </cell>
          <cell r="L718">
            <v>3.3066751972702071</v>
          </cell>
          <cell r="M718">
            <v>3.0349159037683626</v>
          </cell>
          <cell r="N718">
            <v>3.2118184716760547</v>
          </cell>
          <cell r="O718">
            <v>2.7443489334606812</v>
          </cell>
          <cell r="P718">
            <v>2.7534391534391536</v>
          </cell>
        </row>
        <row r="719">
          <cell r="A719">
            <v>22</v>
          </cell>
          <cell r="B719" t="str">
            <v>Sable Is</v>
          </cell>
          <cell r="C719">
            <v>2000</v>
          </cell>
          <cell r="D719">
            <v>4.9755050188081524</v>
          </cell>
          <cell r="E719">
            <v>2.8004642819457635</v>
          </cell>
          <cell r="F719">
            <v>3.0969167631274335</v>
          </cell>
          <cell r="G719">
            <v>3.2325141776937616</v>
          </cell>
          <cell r="H719">
            <v>3.5824337071585792</v>
          </cell>
          <cell r="I719">
            <v>4.1404206340901952</v>
          </cell>
          <cell r="J719">
            <v>5.0130575577144052</v>
          </cell>
          <cell r="K719">
            <v>4.7011578178783768</v>
          </cell>
          <cell r="L719">
            <v>5.0812330764424072</v>
          </cell>
          <cell r="M719">
            <v>5.8369723435225618</v>
          </cell>
          <cell r="N719">
            <v>5.8253737541528237</v>
          </cell>
          <cell r="O719">
            <v>6.3045506375038869</v>
          </cell>
          <cell r="P719">
            <v>10.090965474467644</v>
          </cell>
        </row>
        <row r="720">
          <cell r="A720">
            <v>22</v>
          </cell>
          <cell r="B720" t="str">
            <v>Sable Is</v>
          </cell>
          <cell r="C720">
            <v>2001</v>
          </cell>
          <cell r="D720">
            <v>4.5773437661285277</v>
          </cell>
          <cell r="E720">
            <v>9.6935300794551651</v>
          </cell>
          <cell r="F720">
            <v>6.5348166460651012</v>
          </cell>
          <cell r="G720">
            <v>5.9471410941999174</v>
          </cell>
          <cell r="H720">
            <v>6.0240221743147524</v>
          </cell>
          <cell r="I720">
            <v>4.862178501895686</v>
          </cell>
          <cell r="J720">
            <v>4.2608695652173916</v>
          </cell>
          <cell r="K720">
            <v>3.5314542483660136</v>
          </cell>
          <cell r="L720">
            <v>3.4223672137832604</v>
          </cell>
          <cell r="M720">
            <v>2.5676775900671687</v>
          </cell>
          <cell r="N720">
            <v>2.7966273872409588</v>
          </cell>
          <cell r="O720">
            <v>2.5912778904665315</v>
          </cell>
          <cell r="P720">
            <v>2.6961628024703854</v>
          </cell>
        </row>
        <row r="721">
          <cell r="A721">
            <v>22</v>
          </cell>
          <cell r="B721" t="str">
            <v>Sable Is</v>
          </cell>
          <cell r="C721">
            <v>2002</v>
          </cell>
          <cell r="D721">
            <v>3.7786911002354562</v>
          </cell>
          <cell r="E721">
            <v>2.5371324643831463</v>
          </cell>
          <cell r="F721">
            <v>2.5015124016938897</v>
          </cell>
          <cell r="G721">
            <v>3.346749849064198</v>
          </cell>
          <cell r="H721">
            <v>3.7955618033939147</v>
          </cell>
          <cell r="I721">
            <v>3.9673313959314562</v>
          </cell>
          <cell r="J721">
            <v>3.6309999999999998</v>
          </cell>
          <cell r="K721">
            <v>3.3719189701626586</v>
          </cell>
          <cell r="L721">
            <v>3.6609899412409126</v>
          </cell>
          <cell r="M721">
            <v>3.8908765652951702</v>
          </cell>
          <cell r="N721">
            <v>4.3617970842011307</v>
          </cell>
          <cell r="O721">
            <v>4.4437846397466352</v>
          </cell>
          <cell r="P721">
            <v>5.8356380877123675</v>
          </cell>
        </row>
        <row r="722">
          <cell r="A722">
            <v>22</v>
          </cell>
          <cell r="B722" t="str">
            <v>Sable Is</v>
          </cell>
          <cell r="C722">
            <v>2003</v>
          </cell>
          <cell r="D722">
            <v>5.8643886891498704</v>
          </cell>
          <cell r="E722">
            <v>8.2966978807294236</v>
          </cell>
          <cell r="F722">
            <v>10.220342317529019</v>
          </cell>
          <cell r="G722">
            <v>7.9356042014331996</v>
          </cell>
          <cell r="H722">
            <v>5.7533307210031355</v>
          </cell>
          <cell r="I722">
            <v>5.9213999413432408</v>
          </cell>
          <cell r="J722">
            <v>4.7102267902439028</v>
          </cell>
          <cell r="K722">
            <v>5.2292056469671895</v>
          </cell>
          <cell r="L722">
            <v>4.5199931597357175</v>
          </cell>
          <cell r="M722">
            <v>4.143382160170642</v>
          </cell>
          <cell r="N722">
            <v>4.1924277627249857</v>
          </cell>
          <cell r="O722">
            <v>4.5480247392815754</v>
          </cell>
          <cell r="P722">
            <v>4.9020289486364073</v>
          </cell>
        </row>
        <row r="723">
          <cell r="A723">
            <v>22</v>
          </cell>
          <cell r="B723" t="str">
            <v>Sable Is</v>
          </cell>
          <cell r="C723">
            <v>2004</v>
          </cell>
          <cell r="D723">
            <v>4.5612191377588829</v>
          </cell>
          <cell r="E723">
            <v>6.1970999038369072</v>
          </cell>
          <cell r="F723">
            <v>5.8577325047984639</v>
          </cell>
          <cell r="G723">
            <v>4.7480586381919174</v>
          </cell>
          <cell r="H723">
            <v>4.0498712606327052</v>
          </cell>
          <cell r="I723">
            <v>4.5630020314735331</v>
          </cell>
          <cell r="J723">
            <v>4.1739534170949932</v>
          </cell>
          <cell r="K723">
            <v>4.5679360847264441</v>
          </cell>
          <cell r="L723">
            <v>4.1963221158403643</v>
          </cell>
          <cell r="M723">
            <v>3.8592539684041252</v>
          </cell>
          <cell r="N723">
            <v>3.7930879354290576</v>
          </cell>
          <cell r="O723">
            <v>4.1631203297220907</v>
          </cell>
          <cell r="P723">
            <v>4.5651914629559975</v>
          </cell>
        </row>
        <row r="724">
          <cell r="A724">
            <v>22</v>
          </cell>
          <cell r="B724" t="str">
            <v>Sable Is</v>
          </cell>
          <cell r="C724">
            <v>2005</v>
          </cell>
          <cell r="D724">
            <v>5.2339750439451898</v>
          </cell>
          <cell r="E724">
            <v>6.0704337555117736</v>
          </cell>
          <cell r="F724">
            <v>5.6641569943820222</v>
          </cell>
          <cell r="G724">
            <v>4.6235195926375781</v>
          </cell>
          <cell r="H724">
            <v>5.2797209530026112</v>
          </cell>
          <cell r="I724">
            <v>5.4485799106727466</v>
          </cell>
          <cell r="J724">
            <v>5.0239641935184327</v>
          </cell>
          <cell r="K724">
            <v>5.2343027152256516</v>
          </cell>
          <cell r="L724">
            <v>4.7714848608156846</v>
          </cell>
          <cell r="M724">
            <v>4.9112388058324106</v>
          </cell>
          <cell r="N724">
            <v>4.758652698471173</v>
          </cell>
          <cell r="O724">
            <v>5.3159289219740833</v>
          </cell>
          <cell r="P724">
            <v>5.7057171252981096</v>
          </cell>
        </row>
        <row r="725">
          <cell r="A725">
            <v>22</v>
          </cell>
          <cell r="B725" t="str">
            <v>Sable Is</v>
          </cell>
          <cell r="C725">
            <v>2006</v>
          </cell>
          <cell r="D725">
            <v>6.0941823696975392</v>
          </cell>
          <cell r="E725">
            <v>7.0168270755148736</v>
          </cell>
          <cell r="F725">
            <v>6.6431972321183883</v>
          </cell>
          <cell r="G725">
            <v>5.5694208842297179</v>
          </cell>
          <cell r="H725">
            <v>5.4927558628217961</v>
          </cell>
          <cell r="I725">
            <v>6.1976775054466238</v>
          </cell>
          <cell r="J725">
            <v>5.8457919188258751</v>
          </cell>
          <cell r="K725">
            <v>6.0448200795588098</v>
          </cell>
          <cell r="L725">
            <v>5.7613491519307107</v>
          </cell>
          <cell r="M725">
            <v>6.0156939677680743</v>
          </cell>
          <cell r="N725">
            <v>5.8329805103782908</v>
          </cell>
          <cell r="O725">
            <v>6.1286573439741749</v>
          </cell>
          <cell r="P725">
            <v>6.5810169038031328</v>
          </cell>
        </row>
        <row r="726">
          <cell r="A726">
            <v>22</v>
          </cell>
          <cell r="B726" t="str">
            <v>Sable Is</v>
          </cell>
          <cell r="C726">
            <v>2007</v>
          </cell>
          <cell r="D726">
            <v>6.1160815226343272</v>
          </cell>
          <cell r="E726">
            <v>7.5798478299696388</v>
          </cell>
          <cell r="F726">
            <v>7.1857648961768099</v>
          </cell>
          <cell r="G726">
            <v>6.1616620775524726</v>
          </cell>
          <cell r="H726">
            <v>5.57666430599929</v>
          </cell>
          <cell r="I726">
            <v>6.0618356864481848</v>
          </cell>
          <cell r="J726">
            <v>5.782993989747216</v>
          </cell>
          <cell r="K726">
            <v>6.1519005733439185</v>
          </cell>
          <cell r="L726">
            <v>5.9464570020244691</v>
          </cell>
          <cell r="M726">
            <v>5.851411401967674</v>
          </cell>
          <cell r="N726">
            <v>5.0454065129733525</v>
          </cell>
          <cell r="O726">
            <v>5.8315590587000266</v>
          </cell>
          <cell r="P726">
            <v>6.2174749367088609</v>
          </cell>
        </row>
        <row r="727">
          <cell r="A727">
            <v>22</v>
          </cell>
          <cell r="B727" t="str">
            <v>Sable Is</v>
          </cell>
          <cell r="C727">
            <v>2008</v>
          </cell>
          <cell r="D727">
            <v>5.6059889104481115</v>
          </cell>
          <cell r="E727">
            <v>6.8551729221118665</v>
          </cell>
          <cell r="F727">
            <v>6.5753773584905666</v>
          </cell>
          <cell r="G727">
            <v>5.6330907339927112</v>
          </cell>
          <cell r="H727">
            <v>5.3152940341155075</v>
          </cell>
          <cell r="I727">
            <v>5.7974238313315478</v>
          </cell>
          <cell r="J727">
            <v>4.9299042683452621</v>
          </cell>
          <cell r="K727">
            <v>5.353135573530678</v>
          </cell>
          <cell r="L727">
            <v>5.2236067754401025</v>
          </cell>
          <cell r="M727">
            <v>5.2381967606478703</v>
          </cell>
          <cell r="N727">
            <v>5.0760427948345166</v>
          </cell>
          <cell r="O727">
            <v>5.4856877272339339</v>
          </cell>
          <cell r="P727">
            <v>5.788934145302786</v>
          </cell>
        </row>
        <row r="728">
          <cell r="A728">
            <v>22</v>
          </cell>
          <cell r="B728" t="str">
            <v>Sable Is</v>
          </cell>
          <cell r="C728">
            <v>2009</v>
          </cell>
          <cell r="D728">
            <v>5.2514084610435967</v>
          </cell>
          <cell r="E728">
            <v>6.4104112537186566</v>
          </cell>
          <cell r="F728">
            <v>6.2231048346055973</v>
          </cell>
          <cell r="G728">
            <v>5.3455381105561663</v>
          </cell>
          <cell r="H728">
            <v>4.6873364166244302</v>
          </cell>
          <cell r="I728">
            <v>4.6634325240263026</v>
          </cell>
          <cell r="J728">
            <v>4.9449539412803905</v>
          </cell>
          <cell r="K728">
            <v>5.3513452271009987</v>
          </cell>
          <cell r="L728">
            <v>5.2201884038542099</v>
          </cell>
          <cell r="M728">
            <v>4.9345797006939227</v>
          </cell>
          <cell r="N728">
            <v>4.728467567793075</v>
          </cell>
          <cell r="O728">
            <v>5.1311295004163195</v>
          </cell>
          <cell r="P728">
            <v>5.3764140518530832</v>
          </cell>
        </row>
        <row r="729">
          <cell r="A729">
            <v>22</v>
          </cell>
          <cell r="B729" t="str">
            <v>Sable Is</v>
          </cell>
          <cell r="C729">
            <v>2010</v>
          </cell>
          <cell r="D729">
            <v>5.8356780953610707</v>
          </cell>
          <cell r="E729">
            <v>6.1442248673300162</v>
          </cell>
          <cell r="F729">
            <v>5.9676391426679913</v>
          </cell>
          <cell r="G729">
            <v>5.199481633495747</v>
          </cell>
          <cell r="H729">
            <v>5.9871533954178338</v>
          </cell>
          <cell r="I729">
            <v>6.1475458754831811</v>
          </cell>
          <cell r="J729">
            <v>5.4966901346027575</v>
          </cell>
          <cell r="K729">
            <v>5.8884520763371277</v>
          </cell>
          <cell r="L729">
            <v>5.9395320719248055</v>
          </cell>
          <cell r="M729">
            <v>5.8756785382168202</v>
          </cell>
          <cell r="N729">
            <v>5.3503598827743408</v>
          </cell>
          <cell r="O729">
            <v>5.885462168968318</v>
          </cell>
          <cell r="P729">
            <v>6.1459173571139036</v>
          </cell>
        </row>
        <row r="730">
          <cell r="A730">
            <v>22</v>
          </cell>
          <cell r="B730" t="str">
            <v>Sable Is</v>
          </cell>
          <cell r="C730">
            <v>2011</v>
          </cell>
          <cell r="D730">
            <v>5.9340260814068309</v>
          </cell>
          <cell r="E730">
            <v>6.892318979047003</v>
          </cell>
          <cell r="F730">
            <v>6.7454293072824161</v>
          </cell>
          <cell r="G730">
            <v>5.9665661859490813</v>
          </cell>
          <cell r="H730">
            <v>5.9715218059017445</v>
          </cell>
          <cell r="I730">
            <v>5.7589902671908852</v>
          </cell>
          <cell r="J730">
            <v>5.3293483145167748</v>
          </cell>
          <cell r="K730">
            <v>5.7898375259709125</v>
          </cell>
          <cell r="L730">
            <v>5.6739516226776177</v>
          </cell>
          <cell r="M730">
            <v>5.9190025943020848</v>
          </cell>
          <cell r="N730">
            <v>5.3680104598522753</v>
          </cell>
          <cell r="O730">
            <v>5.8135961166587409</v>
          </cell>
          <cell r="P730">
            <v>5.9797397975324262</v>
          </cell>
        </row>
        <row r="731">
          <cell r="A731">
            <v>22</v>
          </cell>
          <cell r="B731" t="str">
            <v>Sable Is</v>
          </cell>
          <cell r="C731">
            <v>2012</v>
          </cell>
          <cell r="D731">
            <v>5.9628557877686967</v>
          </cell>
          <cell r="E731">
            <v>6.7180575690607736</v>
          </cell>
          <cell r="F731">
            <v>6.7036551984877129</v>
          </cell>
          <cell r="G731">
            <v>5.8493136613739978</v>
          </cell>
          <cell r="H731">
            <v>5.4673520630687173</v>
          </cell>
          <cell r="I731">
            <v>6.0316215985595738</v>
          </cell>
          <cell r="J731">
            <v>5.5992520037497071</v>
          </cell>
          <cell r="K731">
            <v>6.0117475091603652</v>
          </cell>
          <cell r="L731">
            <v>5.7539066132420444</v>
          </cell>
          <cell r="M731">
            <v>5.8378545108695645</v>
          </cell>
          <cell r="N731">
            <v>5.5748794049279411</v>
          </cell>
          <cell r="O731">
            <v>5.8861998685634758</v>
          </cell>
          <cell r="P731">
            <v>6.1204294521604936</v>
          </cell>
        </row>
        <row r="732">
          <cell r="A732">
            <v>22</v>
          </cell>
          <cell r="B732" t="str">
            <v>Sable Is</v>
          </cell>
          <cell r="C732">
            <v>2013</v>
          </cell>
          <cell r="D732">
            <v>5.1192590531718061</v>
          </cell>
          <cell r="E732">
            <v>6.9154316802710607</v>
          </cell>
          <cell r="F732">
            <v>6.7591101813431695</v>
          </cell>
          <cell r="G732">
            <v>5.9701119095092023</v>
          </cell>
          <cell r="H732">
            <v>4.5453367059543854</v>
          </cell>
          <cell r="I732">
            <v>4.4373534366885599</v>
          </cell>
          <cell r="J732">
            <v>4.5919364225287707</v>
          </cell>
          <cell r="K732">
            <v>4.9412376178886523</v>
          </cell>
          <cell r="L732">
            <v>4.9049998557874765</v>
          </cell>
          <cell r="M732">
            <v>4.6009586199060744</v>
          </cell>
          <cell r="N732">
            <v>4.1174552380952383</v>
          </cell>
          <cell r="O732">
            <v>4.6997034701267353</v>
          </cell>
          <cell r="P732">
            <v>4.9474734999623582</v>
          </cell>
        </row>
        <row r="733">
          <cell r="A733">
            <v>22</v>
          </cell>
          <cell r="B733" t="str">
            <v>Sable Is</v>
          </cell>
          <cell r="C733">
            <v>2014</v>
          </cell>
          <cell r="D733">
            <v>4.9522306325338237</v>
          </cell>
          <cell r="E733">
            <v>6.0814384644279169</v>
          </cell>
          <cell r="F733">
            <v>5.8984851177088009</v>
          </cell>
          <cell r="G733">
            <v>4.9182751028652651</v>
          </cell>
          <cell r="H733">
            <v>5.0562373376138572</v>
          </cell>
          <cell r="I733">
            <v>4.9218405558453169</v>
          </cell>
          <cell r="J733">
            <v>4.4145110714551263</v>
          </cell>
          <cell r="K733">
            <v>4.6324889367069826</v>
          </cell>
          <cell r="L733">
            <v>4.6479432094194308</v>
          </cell>
          <cell r="M733">
            <v>4.6602186299142776</v>
          </cell>
          <cell r="N733">
            <v>4.5388148893805305</v>
          </cell>
          <cell r="O733">
            <v>4.5341368734820051</v>
          </cell>
          <cell r="P733">
            <v>5.1223774015863688</v>
          </cell>
        </row>
        <row r="734">
          <cell r="A734">
            <v>22</v>
          </cell>
          <cell r="B734" t="str">
            <v>Sable Is</v>
          </cell>
          <cell r="C734">
            <v>2015</v>
          </cell>
          <cell r="D734">
            <v>5.6036582253496077</v>
          </cell>
          <cell r="E734">
            <v>6.4276510187628251</v>
          </cell>
          <cell r="F734">
            <v>6.2984915453814088</v>
          </cell>
          <cell r="G734">
            <v>5.2841603065693423</v>
          </cell>
          <cell r="H734">
            <v>5.530599533799534</v>
          </cell>
          <cell r="I734">
            <v>5.4856093479683077</v>
          </cell>
          <cell r="J734">
            <v>5.2552241857091042</v>
          </cell>
          <cell r="K734">
            <v>5.5003765221168468</v>
          </cell>
          <cell r="L734">
            <v>5.3752062418725615</v>
          </cell>
          <cell r="M734">
            <v>5.5251618673395813</v>
          </cell>
          <cell r="N734">
            <v>5.2116823296640051</v>
          </cell>
          <cell r="O734">
            <v>5.5166676694428487</v>
          </cell>
          <cell r="P734">
            <v>5.8330681355689311</v>
          </cell>
        </row>
        <row r="735">
          <cell r="A735">
            <v>22</v>
          </cell>
          <cell r="B735" t="str">
            <v>Sable Is</v>
          </cell>
          <cell r="C735">
            <v>2016</v>
          </cell>
          <cell r="D735">
            <v>5.8727908525578343</v>
          </cell>
          <cell r="E735">
            <v>6.9550103468001421</v>
          </cell>
          <cell r="F735">
            <v>6.8577931425717136</v>
          </cell>
          <cell r="G735">
            <v>5.8983388378551584</v>
          </cell>
          <cell r="H735">
            <v>5.6357377229763346</v>
          </cell>
          <cell r="I735">
            <v>5.8751514786185384</v>
          </cell>
          <cell r="J735">
            <v>5.4302341542816697</v>
          </cell>
          <cell r="K735">
            <v>5.6515742760276879</v>
          </cell>
          <cell r="L735">
            <v>5.7388362700873978</v>
          </cell>
          <cell r="M735">
            <v>5.5949148976577341</v>
          </cell>
          <cell r="N735">
            <v>5.1841039941036078</v>
          </cell>
          <cell r="O735">
            <v>5.6485532572149069</v>
          </cell>
          <cell r="P735">
            <v>6.0032418524991265</v>
          </cell>
        </row>
        <row r="736">
          <cell r="A736">
            <v>22</v>
          </cell>
          <cell r="B736" t="str">
            <v>Sable Is</v>
          </cell>
          <cell r="C736">
            <v>2017</v>
          </cell>
          <cell r="D736">
            <v>6.4108089953227294</v>
          </cell>
          <cell r="E736">
            <v>7.1979513324961628</v>
          </cell>
          <cell r="F736">
            <v>7.0203007030978064</v>
          </cell>
          <cell r="G736">
            <v>6.1904139780464087</v>
          </cell>
          <cell r="H736">
            <v>6.3632627262012065</v>
          </cell>
          <cell r="I736">
            <v>6.442435630275356</v>
          </cell>
          <cell r="J736">
            <v>6.1999984464544644</v>
          </cell>
          <cell r="K736">
            <v>6.5570368497209399</v>
          </cell>
          <cell r="L736">
            <v>6.1616145362029844</v>
          </cell>
          <cell r="M736">
            <v>6.3220990324572837</v>
          </cell>
          <cell r="N736">
            <v>5.7149039786345268</v>
          </cell>
          <cell r="O736">
            <v>6.1945283283214865</v>
          </cell>
          <cell r="P736">
            <v>6.5651624019641268</v>
          </cell>
        </row>
        <row r="737">
          <cell r="A737">
            <v>22</v>
          </cell>
          <cell r="B737" t="str">
            <v>Sable Is</v>
          </cell>
          <cell r="C737">
            <v>2018</v>
          </cell>
          <cell r="D737">
            <v>6.5425520128850225</v>
          </cell>
          <cell r="E737">
            <v>7.4836203021847139</v>
          </cell>
          <cell r="F737">
            <v>7.3709814168308085</v>
          </cell>
          <cell r="G737">
            <v>6.4932218381455868</v>
          </cell>
          <cell r="H737">
            <v>6.1579502570346323</v>
          </cell>
          <cell r="I737">
            <v>6.6442174699608474</v>
          </cell>
          <cell r="J737">
            <v>6.2707043987874709</v>
          </cell>
          <cell r="K737">
            <v>6.480305969346599</v>
          </cell>
          <cell r="L737">
            <v>6.1885363477794177</v>
          </cell>
          <cell r="M737">
            <v>6.2711929436968603</v>
          </cell>
          <cell r="N737">
            <v>6.0792651790486367</v>
          </cell>
          <cell r="O737">
            <v>6.3202963330888728</v>
          </cell>
          <cell r="P737">
            <v>6.750331698715816</v>
          </cell>
        </row>
        <row r="738">
          <cell r="A738">
            <v>22</v>
          </cell>
          <cell r="B738" t="str">
            <v>Sable Is</v>
          </cell>
          <cell r="C738">
            <v>2019</v>
          </cell>
          <cell r="D738">
            <v>6.7603094196482152</v>
          </cell>
          <cell r="E738">
            <v>7.7563865480379786</v>
          </cell>
          <cell r="F738">
            <v>7.5321842499337395</v>
          </cell>
          <cell r="G738">
            <v>6.7716130736675044</v>
          </cell>
          <cell r="H738">
            <v>6.6963033788688699</v>
          </cell>
          <cell r="I738">
            <v>6.8018440171221606</v>
          </cell>
          <cell r="J738">
            <v>6.5797849631966345</v>
          </cell>
          <cell r="K738">
            <v>6.6959509346100869</v>
          </cell>
          <cell r="L738">
            <v>6.4822403364094505</v>
          </cell>
          <cell r="M738">
            <v>6.524675906211221</v>
          </cell>
          <cell r="N738">
            <v>6.0357329096597576</v>
          </cell>
          <cell r="O738">
            <v>6.4761435894100039</v>
          </cell>
          <cell r="P738">
            <v>6.7708531286511748</v>
          </cell>
        </row>
        <row r="739">
          <cell r="A739">
            <v>22</v>
          </cell>
          <cell r="B739" t="str">
            <v>Sable Is</v>
          </cell>
          <cell r="C739">
            <v>2020</v>
          </cell>
          <cell r="D739">
            <v>6.4224109215240199</v>
          </cell>
          <cell r="E739">
            <v>7.2965042624862342</v>
          </cell>
          <cell r="F739">
            <v>7.2823527282130858</v>
          </cell>
          <cell r="G739">
            <v>6.5091397870967738</v>
          </cell>
          <cell r="H739">
            <v>6.5471942316358724</v>
          </cell>
          <cell r="I739">
            <v>6.6328504754561806</v>
          </cell>
          <cell r="J739">
            <v>6.0202994421646574</v>
          </cell>
          <cell r="K739">
            <v>6.2106121312943889</v>
          </cell>
          <cell r="L739">
            <v>5.7701353106442754</v>
          </cell>
          <cell r="M739">
            <v>6.1593504619894226</v>
          </cell>
          <cell r="N739">
            <v>5.8708640508744043</v>
          </cell>
          <cell r="O739">
            <v>6.1965720586368827</v>
          </cell>
          <cell r="P739">
            <v>6.5730561177960736</v>
          </cell>
        </row>
        <row r="740">
          <cell r="A740">
            <v>22</v>
          </cell>
          <cell r="B740" t="str">
            <v>Sable Is</v>
          </cell>
          <cell r="C740">
            <v>2021</v>
          </cell>
          <cell r="D740">
            <v>6.6976652245393042</v>
          </cell>
          <cell r="E740">
            <v>7.2200872329667547</v>
          </cell>
          <cell r="F740">
            <v>7.1891386779361683</v>
          </cell>
          <cell r="G740">
            <v>6.546375464216025</v>
          </cell>
          <cell r="H740">
            <v>6.4588070356178147</v>
          </cell>
          <cell r="I740">
            <v>6.6768707184052163</v>
          </cell>
          <cell r="J740">
            <v>6.6372339756021272</v>
          </cell>
          <cell r="K740">
            <v>6.8556679131031899</v>
          </cell>
          <cell r="L740">
            <v>6.5361927298778966</v>
          </cell>
          <cell r="M740">
            <v>6.5854445570407218</v>
          </cell>
          <cell r="N740">
            <v>6.2656338441493986</v>
          </cell>
          <cell r="O740">
            <v>6.5747175705794945</v>
          </cell>
          <cell r="P740">
            <v>6.8258129749768299</v>
          </cell>
        </row>
        <row r="741">
          <cell r="A741">
            <v>22</v>
          </cell>
          <cell r="B741" t="str">
            <v>Sable Is</v>
          </cell>
          <cell r="C741">
            <v>2022</v>
          </cell>
          <cell r="D741">
            <v>6.5204287298529726</v>
          </cell>
          <cell r="E741">
            <v>7.3570507337526205</v>
          </cell>
          <cell r="F741">
            <v>7.3384453387483841</v>
          </cell>
          <cell r="G741">
            <v>6.7081436440677962</v>
          </cell>
          <cell r="H741">
            <v>6.4579001225640402</v>
          </cell>
          <cell r="I741">
            <v>6.6465064583205917</v>
          </cell>
          <cell r="J741">
            <v>6.3413744262695309</v>
          </cell>
          <cell r="K741">
            <v>6.4736025398952366</v>
          </cell>
          <cell r="L741">
            <v>6.1784075670090566</v>
          </cell>
          <cell r="M741">
            <v>6.1523441863286221</v>
          </cell>
          <cell r="N741">
            <v>5.8680845106228441</v>
          </cell>
          <cell r="O741">
            <v>6.1989320990637262</v>
          </cell>
          <cell r="P741">
            <v>6.5243531315932248</v>
          </cell>
        </row>
        <row r="742">
          <cell r="A742">
            <v>22</v>
          </cell>
          <cell r="B742" t="str">
            <v>Sable Is</v>
          </cell>
          <cell r="C742">
            <v>2023</v>
          </cell>
          <cell r="D742">
            <v>6.7795844271792012</v>
          </cell>
          <cell r="E742">
            <v>7.1097348772858506</v>
          </cell>
          <cell r="F742">
            <v>7.0766237183335337</v>
          </cell>
          <cell r="G742">
            <v>6.6250703390845915</v>
          </cell>
          <cell r="H742">
            <v>7.0217495695324637</v>
          </cell>
          <cell r="I742">
            <v>6.9193686056917851</v>
          </cell>
          <cell r="J742">
            <v>6.6285993748139322</v>
          </cell>
          <cell r="K742">
            <v>6.7372811337572047</v>
          </cell>
          <cell r="L742">
            <v>6.518465789005516</v>
          </cell>
          <cell r="M742">
            <v>6.6882432832287853</v>
          </cell>
          <cell r="N742">
            <v>6.4648659206330459</v>
          </cell>
          <cell r="O742">
            <v>6.6805483823442744</v>
          </cell>
          <cell r="P742">
            <v>6.8844621324394266</v>
          </cell>
        </row>
        <row r="743">
          <cell r="A743">
            <v>22</v>
          </cell>
          <cell r="B743" t="str">
            <v>Sable Is</v>
          </cell>
          <cell r="C743">
            <v>2024</v>
          </cell>
          <cell r="D743">
            <v>6.6979424562841388</v>
          </cell>
          <cell r="E743">
            <v>7.2676994072422092</v>
          </cell>
          <cell r="F743">
            <v>7.2512824352817153</v>
          </cell>
          <cell r="G743">
            <v>6.8035326728622358</v>
          </cell>
          <cell r="H743">
            <v>6.5064527034120738</v>
          </cell>
          <cell r="I743">
            <v>6.6921610419091966</v>
          </cell>
          <cell r="J743">
            <v>6.4425160615742083</v>
          </cell>
          <cell r="K743">
            <v>6.5636510608695646</v>
          </cell>
          <cell r="L743">
            <v>6.3531633150130169</v>
          </cell>
          <cell r="M743">
            <v>6.3652015645747939</v>
          </cell>
          <cell r="N743">
            <v>6.4255797649227935</v>
          </cell>
          <cell r="O743">
            <v>6.7299565374884995</v>
          </cell>
          <cell r="P743">
            <v>6.9741129102593531</v>
          </cell>
        </row>
        <row r="744">
          <cell r="A744">
            <v>22</v>
          </cell>
          <cell r="B744" t="str">
            <v>Sable Is</v>
          </cell>
          <cell r="C744">
            <v>2025</v>
          </cell>
          <cell r="D744">
            <v>7.0647743942836998</v>
          </cell>
          <cell r="E744">
            <v>7.4408559264773242</v>
          </cell>
          <cell r="F744">
            <v>7.462818205714286</v>
          </cell>
          <cell r="G744">
            <v>7.1302686434395843</v>
          </cell>
          <cell r="H744">
            <v>7.1031611961531897</v>
          </cell>
          <cell r="I744">
            <v>7.083104083139304</v>
          </cell>
          <cell r="J744">
            <v>6.9395440691413999</v>
          </cell>
          <cell r="K744">
            <v>7.0905674792149762</v>
          </cell>
          <cell r="L744">
            <v>6.9219251171191507</v>
          </cell>
          <cell r="M744">
            <v>6.8582391292103182</v>
          </cell>
          <cell r="N744">
            <v>6.6665034907251268</v>
          </cell>
          <cell r="O744">
            <v>6.9414783967238867</v>
          </cell>
          <cell r="P744">
            <v>7.1388269943458544</v>
          </cell>
        </row>
        <row r="745">
          <cell r="A745">
            <v>22</v>
          </cell>
          <cell r="B745" t="str">
            <v>Sable Is</v>
          </cell>
          <cell r="C745">
            <v>2026</v>
          </cell>
          <cell r="D745">
            <v>0.92838318636091122</v>
          </cell>
          <cell r="E745">
            <v>2.2980883407821224</v>
          </cell>
          <cell r="F745">
            <v>1.3991295534370296</v>
          </cell>
          <cell r="G745">
            <v>0.92048886787204454</v>
          </cell>
          <cell r="H745">
            <v>0.74613696979791255</v>
          </cell>
          <cell r="I745">
            <v>0.6836143886087872</v>
          </cell>
          <cell r="J745">
            <v>0.68489146853920169</v>
          </cell>
          <cell r="K745">
            <v>0.70319331788335271</v>
          </cell>
          <cell r="L745">
            <v>0.72287477422907487</v>
          </cell>
          <cell r="M745">
            <v>0.73702609770841343</v>
          </cell>
          <cell r="N745">
            <v>0.74638886207842059</v>
          </cell>
          <cell r="O745">
            <v>0.75200925459719792</v>
          </cell>
          <cell r="P745">
            <v>0.7467563407973784</v>
          </cell>
        </row>
        <row r="746">
          <cell r="A746">
            <v>22</v>
          </cell>
          <cell r="B746" t="str">
            <v>Sable Is</v>
          </cell>
          <cell r="C746">
            <v>2027</v>
          </cell>
          <cell r="D746">
            <v>0.50075403011404751</v>
          </cell>
          <cell r="E746">
            <v>0.57398561696097661</v>
          </cell>
          <cell r="F746">
            <v>0.63311736103557048</v>
          </cell>
          <cell r="G746">
            <v>0.64276384607034309</v>
          </cell>
          <cell r="H746">
            <v>0.77425222619434508</v>
          </cell>
          <cell r="I746">
            <v>0.73569443243243238</v>
          </cell>
          <cell r="J746">
            <v>0.56140555585522411</v>
          </cell>
          <cell r="K746">
            <v>0.42986657156699148</v>
          </cell>
          <cell r="L746">
            <v>0.35486046736502819</v>
          </cell>
          <cell r="M746">
            <v>0.31888443681981454</v>
          </cell>
          <cell r="N746">
            <v>0.28343476004494145</v>
          </cell>
          <cell r="O746">
            <v>0.34028405681029417</v>
          </cell>
          <cell r="P746">
            <v>0.36049903021260726</v>
          </cell>
        </row>
        <row r="747">
          <cell r="A747">
            <v>22</v>
          </cell>
          <cell r="B747" t="str">
            <v>Sable Is</v>
          </cell>
          <cell r="C747">
            <v>2028</v>
          </cell>
          <cell r="D747">
            <v>0.90833828226368729</v>
          </cell>
          <cell r="E747">
            <v>0.57824370413697757</v>
          </cell>
          <cell r="F747">
            <v>0.79408416640135837</v>
          </cell>
          <cell r="G747">
            <v>1.0906342494042891</v>
          </cell>
          <cell r="H747">
            <v>1.2417345540054956</v>
          </cell>
          <cell r="I747">
            <v>1.2056164900068553</v>
          </cell>
          <cell r="J747">
            <v>1.0485002368171772</v>
          </cell>
          <cell r="K747">
            <v>0.93260441678483275</v>
          </cell>
          <cell r="L747">
            <v>0.86529916666666662</v>
          </cell>
          <cell r="M747">
            <v>0.82956134735080289</v>
          </cell>
          <cell r="N747">
            <v>0.7968669955110137</v>
          </cell>
          <cell r="O747">
            <v>0.76846434338698755</v>
          </cell>
          <cell r="P747">
            <v>0.74844971669179183</v>
          </cell>
        </row>
        <row r="748">
          <cell r="A748">
            <v>22</v>
          </cell>
          <cell r="B748" t="str">
            <v>Sable Is</v>
          </cell>
          <cell r="C748">
            <v>2029</v>
          </cell>
          <cell r="D748">
            <v>8.184237661896681</v>
          </cell>
          <cell r="E748">
            <v>8.1339102713077764</v>
          </cell>
          <cell r="F748">
            <v>7.8759457524460323</v>
          </cell>
          <cell r="G748">
            <v>7.8894583716484998</v>
          </cell>
          <cell r="H748">
            <v>8.6977640047430018</v>
          </cell>
          <cell r="I748">
            <v>8.4315529608478688</v>
          </cell>
          <cell r="J748">
            <v>8.0303920316270467</v>
          </cell>
          <cell r="K748">
            <v>8.2148458574576004</v>
          </cell>
          <cell r="L748">
            <v>7.9358741882701844</v>
          </cell>
          <cell r="M748">
            <v>8.1538101444098583</v>
          </cell>
          <cell r="N748">
            <v>8.2135226205632232</v>
          </cell>
          <cell r="O748">
            <v>8.2086413630126547</v>
          </cell>
          <cell r="P748">
            <v>8.425134376426433</v>
          </cell>
        </row>
        <row r="749">
          <cell r="A749">
            <v>22</v>
          </cell>
          <cell r="B749" t="str">
            <v>Sable Is</v>
          </cell>
          <cell r="C749">
            <v>2030</v>
          </cell>
          <cell r="D749">
            <v>8.8164475550907628</v>
          </cell>
          <cell r="E749">
            <v>8.8101116048383012</v>
          </cell>
          <cell r="F749">
            <v>8.4760739141414145</v>
          </cell>
          <cell r="G749">
            <v>8.6405669976311685</v>
          </cell>
          <cell r="H749">
            <v>8.9544318328136008</v>
          </cell>
          <cell r="I749">
            <v>9.0035100687647454</v>
          </cell>
          <cell r="J749">
            <v>8.7361748046483676</v>
          </cell>
          <cell r="K749">
            <v>9.0012236940764812</v>
          </cell>
          <cell r="L749">
            <v>8.685626429212812</v>
          </cell>
          <cell r="M749">
            <v>8.615694513864689</v>
          </cell>
          <cell r="N749">
            <v>8.8802046552066773</v>
          </cell>
          <cell r="O749">
            <v>8.8655790619267183</v>
          </cell>
          <cell r="P749">
            <v>9.1281730839641781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2" t="str">
            <v>AES_DWRS_1B BDWR-S</v>
          </cell>
          <cell r="B2" t="str">
            <v>zDWR-S</v>
          </cell>
        </row>
        <row r="3">
          <cell r="A3" t="str">
            <v>AES_DWRS_1P BDWR-S</v>
          </cell>
          <cell r="B3" t="str">
            <v>zDWR-S</v>
          </cell>
        </row>
        <row r="4">
          <cell r="A4" t="str">
            <v>Calp_DWRN 1PDWR-S</v>
          </cell>
          <cell r="B4" t="str">
            <v>zDWR-N</v>
          </cell>
        </row>
        <row r="5">
          <cell r="A5" t="str">
            <v>COR_DWRS_1B BDWR-S</v>
          </cell>
          <cell r="B5" t="str">
            <v>zDWR-S</v>
          </cell>
        </row>
        <row r="6">
          <cell r="A6" t="str">
            <v>COR_DWRS_1P BDWR-S</v>
          </cell>
          <cell r="B6" t="str">
            <v>zDWR-S</v>
          </cell>
        </row>
        <row r="7">
          <cell r="A7" t="str">
            <v>DG_Border_1 1DWR-S</v>
          </cell>
          <cell r="B7" t="str">
            <v>zDWR-S</v>
          </cell>
        </row>
        <row r="8">
          <cell r="A8" t="str">
            <v>DG_ElCajon_1 1DWR-S</v>
          </cell>
          <cell r="B8" t="str">
            <v>zDWR-S</v>
          </cell>
        </row>
        <row r="9">
          <cell r="A9" t="str">
            <v>DG_Escond_1 1DWR-S</v>
          </cell>
          <cell r="B9" t="str">
            <v>zDWR-S</v>
          </cell>
        </row>
        <row r="10">
          <cell r="A10" t="str">
            <v>DG_Midway_1 1DWR-S</v>
          </cell>
          <cell r="B10" t="str">
            <v>zDWR-S</v>
          </cell>
        </row>
        <row r="11">
          <cell r="A11" t="str">
            <v>DG_Mission_1 1DWR-S</v>
          </cell>
          <cell r="B11" t="str">
            <v>zDWR-S</v>
          </cell>
        </row>
        <row r="12">
          <cell r="A12" t="str">
            <v>DG_Peaker 1TDWR-S</v>
          </cell>
          <cell r="B12" t="str">
            <v>zDWR-S</v>
          </cell>
        </row>
        <row r="13">
          <cell r="A13" t="str">
            <v>Duke_DWRS_2B BDWR-S</v>
          </cell>
          <cell r="B13" t="str">
            <v>zDWR-S</v>
          </cell>
        </row>
        <row r="14">
          <cell r="A14" t="str">
            <v>EP_DWRS_2P BDWR-S</v>
          </cell>
          <cell r="B14" t="str">
            <v>zDWR-S</v>
          </cell>
        </row>
        <row r="15">
          <cell r="A15" t="str">
            <v>HD_DWRS_1B BDWR-S</v>
          </cell>
          <cell r="B15" t="str">
            <v>zDWR-S</v>
          </cell>
        </row>
        <row r="16">
          <cell r="A16" t="str">
            <v>HD_DWRS_2P BDWR-S</v>
          </cell>
          <cell r="B16" t="str">
            <v>zDWR-S</v>
          </cell>
        </row>
        <row r="17">
          <cell r="A17" t="str">
            <v>MD_DWRS_1B BDWR-S</v>
          </cell>
          <cell r="B17" t="str">
            <v>zDWR-S</v>
          </cell>
        </row>
        <row r="18">
          <cell r="A18" t="str">
            <v>ML_DWRS_1P BDWR-S</v>
          </cell>
          <cell r="B18" t="str">
            <v>zDWR-S</v>
          </cell>
        </row>
        <row r="19">
          <cell r="A19" t="str">
            <v>ML_DWRS_2B BDWR-S</v>
          </cell>
          <cell r="B19" t="str">
            <v>zDWR-S</v>
          </cell>
        </row>
        <row r="20">
          <cell r="A20" t="str">
            <v>MWD-CDWR BDWR-S</v>
          </cell>
          <cell r="B20" t="str">
            <v>zDWR-S</v>
          </cell>
        </row>
        <row r="21">
          <cell r="A21" t="str">
            <v>PP_DWRS_1B BDWR-S</v>
          </cell>
          <cell r="B21" t="str">
            <v>zDWR-S</v>
          </cell>
        </row>
        <row r="22">
          <cell r="A22" t="str">
            <v>Semp_DWR_616 1PDWR-S</v>
          </cell>
          <cell r="B22" t="str">
            <v>zDWR-S</v>
          </cell>
        </row>
        <row r="23">
          <cell r="A23" t="str">
            <v>Semp_DWR_724 1PDWR-S</v>
          </cell>
          <cell r="B23" t="str">
            <v>zDWR-S</v>
          </cell>
        </row>
        <row r="24">
          <cell r="A24" t="str">
            <v>WMS_DWRS_1B BDWR-S</v>
          </cell>
          <cell r="B24" t="str">
            <v>zDWR-S</v>
          </cell>
        </row>
        <row r="25">
          <cell r="A25" t="str">
            <v>WMS_DWRS_1P BDWR-S</v>
          </cell>
          <cell r="B25" t="str">
            <v>zDWR-S</v>
          </cell>
        </row>
        <row r="26">
          <cell r="A26" t="str">
            <v>WMS_DWRS_2P BDWR-S</v>
          </cell>
          <cell r="B26" t="str">
            <v>zDWR-S</v>
          </cell>
        </row>
        <row r="27">
          <cell r="A27" t="str">
            <v>Al_Colton_1 1DWR-S</v>
          </cell>
          <cell r="B27" t="str">
            <v>zDWR-S</v>
          </cell>
        </row>
        <row r="28">
          <cell r="A28" t="str">
            <v>Al_Colton_2 2DWR-S</v>
          </cell>
          <cell r="B28" t="str">
            <v>zDWR-S</v>
          </cell>
        </row>
        <row r="29">
          <cell r="A29" t="str">
            <v>BPA_DWR_1 BDWR-N</v>
          </cell>
          <cell r="B29" t="str">
            <v>zDWR-N</v>
          </cell>
        </row>
        <row r="30">
          <cell r="A30" t="str">
            <v>CALP_DWRN_1B BDWR-N</v>
          </cell>
          <cell r="B30" t="str">
            <v>zDWR-N</v>
          </cell>
        </row>
        <row r="31">
          <cell r="A31" t="str">
            <v>CALP_DWRN_1P BDWR-N</v>
          </cell>
          <cell r="B31" t="str">
            <v>zDWR-N</v>
          </cell>
        </row>
        <row r="32">
          <cell r="A32" t="str">
            <v>CALP_DWRN_2B BDWR-N</v>
          </cell>
          <cell r="B32" t="str">
            <v>zDWR-N</v>
          </cell>
        </row>
        <row r="33">
          <cell r="A33" t="str">
            <v>COR_DWRN_1B BDWR-N</v>
          </cell>
          <cell r="B33" t="str">
            <v>zDWR-N</v>
          </cell>
        </row>
        <row r="34">
          <cell r="A34" t="str">
            <v>COR_DWRN_1P BDWR-N</v>
          </cell>
          <cell r="B34" t="str">
            <v>zDWR-N</v>
          </cell>
        </row>
        <row r="35">
          <cell r="A35" t="str">
            <v>DG_Panoche_1 1DWR-N</v>
          </cell>
          <cell r="B35" t="str">
            <v>zDWR-N</v>
          </cell>
        </row>
        <row r="36">
          <cell r="A36" t="str">
            <v>DG_VacDixon_1 1DWR-N</v>
          </cell>
          <cell r="B36" t="str">
            <v>zDWR-N</v>
          </cell>
        </row>
        <row r="37">
          <cell r="A37" t="str">
            <v>Duke_DWRN_1B BDWR-N</v>
          </cell>
          <cell r="B37" t="str">
            <v>zDWR-N</v>
          </cell>
        </row>
        <row r="38">
          <cell r="A38" t="str">
            <v>Enron_DWRN_1P BDWR-N</v>
          </cell>
          <cell r="B38" t="str">
            <v>zDWR-N</v>
          </cell>
        </row>
        <row r="39">
          <cell r="A39" t="str">
            <v>EP_DWRN_1P BDWR-N</v>
          </cell>
          <cell r="B39" t="str">
            <v>zDWR-N</v>
          </cell>
        </row>
        <row r="40">
          <cell r="A40" t="str">
            <v>GWF_Ncal_1 1DWR-N</v>
          </cell>
          <cell r="B40" t="str">
            <v>zDWR-N</v>
          </cell>
        </row>
        <row r="41">
          <cell r="A41" t="str">
            <v>GWF_Ncal_2 1DWR-N</v>
          </cell>
          <cell r="B41" t="str">
            <v>zDWR-N</v>
          </cell>
        </row>
        <row r="42">
          <cell r="A42" t="str">
            <v>NEO_Chow_1 1DWR-N</v>
          </cell>
          <cell r="B42" t="str">
            <v>zDWR-N</v>
          </cell>
        </row>
        <row r="43">
          <cell r="A43" t="str">
            <v>NEO_Rbluff_1 1DWR-N</v>
          </cell>
          <cell r="B43" t="str">
            <v>zDWR-N</v>
          </cell>
        </row>
        <row r="44">
          <cell r="A44" t="str">
            <v>PWX_DWRN_1B BDWR-N</v>
          </cell>
          <cell r="B44" t="str">
            <v>zDWR-N</v>
          </cell>
        </row>
        <row r="45">
          <cell r="A45" t="str">
            <v>PWX_DWRN_1P BDWR-N</v>
          </cell>
          <cell r="B45" t="str">
            <v>zDWR-N</v>
          </cell>
        </row>
        <row r="46">
          <cell r="A46" t="str">
            <v>KlamFalls_DWR 2PDWR-N</v>
          </cell>
          <cell r="B46" t="str">
            <v>zDWR-N</v>
          </cell>
        </row>
        <row r="47">
          <cell r="A47" t="str">
            <v>KlamFalls_2BDWR-N</v>
          </cell>
          <cell r="B47" t="str">
            <v>zDWR-N</v>
          </cell>
        </row>
        <row r="48">
          <cell r="A48" t="str">
            <v>Inter-SDGE 1SDGE</v>
          </cell>
          <cell r="B48" t="str">
            <v>SDGE Inter</v>
          </cell>
        </row>
        <row r="49">
          <cell r="A49" t="str">
            <v>San Onofre-SON 2SDGE</v>
          </cell>
          <cell r="B49" t="str">
            <v>SDGE</v>
          </cell>
        </row>
        <row r="50">
          <cell r="A50" t="str">
            <v>San Onofre-SON 3SDGE</v>
          </cell>
          <cell r="B50" t="str">
            <v>SDGE</v>
          </cell>
        </row>
        <row r="51">
          <cell r="A51" t="str">
            <v>SDGE_2020 1SDGE</v>
          </cell>
          <cell r="B51" t="str">
            <v>SDGE Inter</v>
          </cell>
        </row>
        <row r="52">
          <cell r="A52" t="str">
            <v>SDGE_S1_PeakSDGE</v>
          </cell>
          <cell r="B52" t="str">
            <v>SDGE_Bilateral</v>
          </cell>
        </row>
        <row r="53">
          <cell r="A53" t="str">
            <v>SDGE_S10_OffSDGE</v>
          </cell>
          <cell r="B53" t="str">
            <v>SDGE_Bilateral</v>
          </cell>
        </row>
        <row r="54">
          <cell r="A54" t="str">
            <v>SDGE_S2_PeakSDGE</v>
          </cell>
          <cell r="B54" t="str">
            <v>SDGE_Bilateral</v>
          </cell>
        </row>
        <row r="55">
          <cell r="A55" t="str">
            <v>SDGE_S3_PeakSDGE</v>
          </cell>
          <cell r="B55" t="str">
            <v>SDGE_Bilateral</v>
          </cell>
        </row>
        <row r="56">
          <cell r="A56" t="str">
            <v>SDGE_S4_OffSDGE</v>
          </cell>
          <cell r="B56" t="str">
            <v>SDGE_Bilateral</v>
          </cell>
        </row>
        <row r="57">
          <cell r="A57" t="str">
            <v>SDGE_S5_PeakSDGE</v>
          </cell>
          <cell r="B57" t="str">
            <v>SDGE_Bilateral</v>
          </cell>
        </row>
        <row r="58">
          <cell r="A58" t="str">
            <v>SDGE_S6_OffSDGE</v>
          </cell>
          <cell r="B58" t="str">
            <v>SDGE_Bilateral</v>
          </cell>
        </row>
        <row r="59">
          <cell r="A59" t="str">
            <v>SDGE_S7_PeakSDGE</v>
          </cell>
          <cell r="B59" t="str">
            <v>SDGE_Bilateral</v>
          </cell>
        </row>
        <row r="60">
          <cell r="A60" t="str">
            <v>SDGE_S8_OffSDGE</v>
          </cell>
          <cell r="B60" t="str">
            <v>SDGE_Bilateral</v>
          </cell>
        </row>
        <row r="61">
          <cell r="A61" t="str">
            <v>SDGE_S9_PeakSDGE</v>
          </cell>
          <cell r="B61" t="str">
            <v>SDGE_Bilateral</v>
          </cell>
        </row>
        <row r="62">
          <cell r="A62" t="str">
            <v>B CSDGE SDGE_OSDGE Other</v>
          </cell>
          <cell r="B62" t="str">
            <v>SDGE_QF</v>
          </cell>
        </row>
        <row r="63">
          <cell r="A63" t="str">
            <v>Goal Line 1SDGE_QF</v>
          </cell>
          <cell r="B63" t="str">
            <v>SDGE_QF</v>
          </cell>
        </row>
        <row r="64">
          <cell r="A64" t="str">
            <v>Kelco NutraSwe 1SDGE_QF</v>
          </cell>
          <cell r="B64" t="str">
            <v>SDGE_QF</v>
          </cell>
        </row>
        <row r="65">
          <cell r="A65" t="str">
            <v>NavalStationCG 1SDGE_QF</v>
          </cell>
          <cell r="B65" t="str">
            <v>SDGE_QF</v>
          </cell>
        </row>
        <row r="66">
          <cell r="A66" t="str">
            <v>North Island C 1SDGE_QF</v>
          </cell>
          <cell r="B66" t="str">
            <v>SDGE_QF</v>
          </cell>
        </row>
        <row r="67">
          <cell r="A67" t="str">
            <v>NTC/MCRD Cogen 1SDGE_QF</v>
          </cell>
          <cell r="B67" t="str">
            <v>SDGE_QF</v>
          </cell>
        </row>
        <row r="68">
          <cell r="A68" t="str">
            <v>SDGE Bio QF F 1SDGE_QF</v>
          </cell>
          <cell r="B68" t="str">
            <v>SDGE_QF</v>
          </cell>
        </row>
        <row r="69">
          <cell r="A69" t="str">
            <v>SDGE Bio QF V 1SDGE_QF</v>
          </cell>
          <cell r="B69" t="str">
            <v>SDGE_QF</v>
          </cell>
        </row>
        <row r="70">
          <cell r="A70" t="str">
            <v>SDGE Misc CG Q 1SDGE_QF</v>
          </cell>
          <cell r="B70" t="str">
            <v>SDGE_QF</v>
          </cell>
        </row>
        <row r="71">
          <cell r="A71" t="str">
            <v>B CSCE SCESCE</v>
          </cell>
          <cell r="B71" t="str">
            <v>SCE</v>
          </cell>
        </row>
        <row r="72">
          <cell r="A72" t="str">
            <v>Catalina Micro HSCE</v>
          </cell>
          <cell r="B72" t="str">
            <v>SCE</v>
          </cell>
        </row>
        <row r="73">
          <cell r="A73" t="str">
            <v>Four Corners 4SCE</v>
          </cell>
          <cell r="B73" t="str">
            <v>SCE</v>
          </cell>
        </row>
        <row r="74">
          <cell r="A74" t="str">
            <v>Four Corners 5SCE</v>
          </cell>
          <cell r="B74" t="str">
            <v>SCE</v>
          </cell>
        </row>
        <row r="75">
          <cell r="A75" t="str">
            <v>Inter-SCE 1SCE</v>
          </cell>
          <cell r="B75" t="str">
            <v>SCE Inter</v>
          </cell>
        </row>
        <row r="76">
          <cell r="A76" t="str">
            <v>J  S  EastwoodSCE</v>
          </cell>
          <cell r="B76" t="str">
            <v>SCE</v>
          </cell>
        </row>
        <row r="77">
          <cell r="A77" t="str">
            <v>Mohave 1SCE</v>
          </cell>
          <cell r="B77" t="str">
            <v>SCE</v>
          </cell>
        </row>
        <row r="78">
          <cell r="A78" t="str">
            <v>Mohave 2SCE</v>
          </cell>
          <cell r="B78" t="str">
            <v>SCE</v>
          </cell>
        </row>
        <row r="79">
          <cell r="A79" t="str">
            <v>P CSCE SCESCE</v>
          </cell>
          <cell r="B79" t="str">
            <v>SCE</v>
          </cell>
        </row>
        <row r="80">
          <cell r="A80" t="str">
            <v>Palo Verde 1SCE</v>
          </cell>
          <cell r="B80" t="str">
            <v>SCE</v>
          </cell>
        </row>
        <row r="81">
          <cell r="A81" t="str">
            <v>Palo Verde 2SCE</v>
          </cell>
          <cell r="B81" t="str">
            <v>SCE</v>
          </cell>
        </row>
        <row r="82">
          <cell r="A82" t="str">
            <v>Palo Verde 3SCE</v>
          </cell>
          <cell r="B82" t="str">
            <v>SCE</v>
          </cell>
        </row>
        <row r="83">
          <cell r="A83" t="str">
            <v>Palo Verde 1SCE Other</v>
          </cell>
          <cell r="B83" t="str">
            <v>SCE</v>
          </cell>
        </row>
        <row r="84">
          <cell r="A84" t="str">
            <v>Palo Verde 2SCE Other</v>
          </cell>
          <cell r="B84" t="str">
            <v>SCE</v>
          </cell>
        </row>
        <row r="85">
          <cell r="A85" t="str">
            <v>Palo Verde 3SCE Other</v>
          </cell>
          <cell r="B85" t="str">
            <v>SCE</v>
          </cell>
        </row>
        <row r="86">
          <cell r="A86" t="str">
            <v>San Onofre-SON 2SCE</v>
          </cell>
          <cell r="B86" t="str">
            <v>SCE</v>
          </cell>
        </row>
        <row r="87">
          <cell r="A87" t="str">
            <v>San Onofre-SON 3SCE</v>
          </cell>
          <cell r="B87" t="str">
            <v>SCE</v>
          </cell>
        </row>
        <row r="88">
          <cell r="A88" t="str">
            <v>SCE_2020 1SCE</v>
          </cell>
          <cell r="B88" t="str">
            <v>SCE Inter</v>
          </cell>
        </row>
        <row r="89">
          <cell r="A89" t="str">
            <v>SCE_E1_PeakSCE</v>
          </cell>
          <cell r="B89" t="str">
            <v>SCE_Bilateral</v>
          </cell>
        </row>
        <row r="90">
          <cell r="A90" t="str">
            <v>SCE_E2_PeakSCE</v>
          </cell>
          <cell r="B90" t="str">
            <v>SCE_Bilateral</v>
          </cell>
        </row>
        <row r="91">
          <cell r="A91" t="str">
            <v>SCE_E3_BaseSCE</v>
          </cell>
          <cell r="B91" t="str">
            <v>SCE_Bilateral</v>
          </cell>
        </row>
        <row r="92">
          <cell r="A92" t="str">
            <v>SCE_E4_BaseSCE</v>
          </cell>
          <cell r="B92" t="str">
            <v>SCE_Bilateral</v>
          </cell>
        </row>
        <row r="93">
          <cell r="A93" t="str">
            <v>SCE_E5_BaseSCE</v>
          </cell>
          <cell r="B93" t="str">
            <v>SCE_Bilateral</v>
          </cell>
        </row>
        <row r="94">
          <cell r="A94" t="str">
            <v>SCE_E6_BaseSCE</v>
          </cell>
          <cell r="B94" t="str">
            <v>SCE_Bilateral</v>
          </cell>
        </row>
        <row r="95">
          <cell r="A95" t="str">
            <v>San Juan 3SCE Other</v>
          </cell>
          <cell r="B95" t="str">
            <v>SCE</v>
          </cell>
        </row>
        <row r="96">
          <cell r="A96" t="str">
            <v>AES Placerita 1SCE_QF</v>
          </cell>
          <cell r="B96" t="str">
            <v>SCE_QF</v>
          </cell>
        </row>
        <row r="97">
          <cell r="A97" t="str">
            <v>Arco Placeri 1-2SCE_QF</v>
          </cell>
          <cell r="B97" t="str">
            <v>SCE_QF</v>
          </cell>
        </row>
        <row r="98">
          <cell r="A98" t="str">
            <v>Arco Wilmingto 1SCE_QF</v>
          </cell>
          <cell r="B98" t="str">
            <v>SCE_QF</v>
          </cell>
        </row>
        <row r="99">
          <cell r="A99" t="str">
            <v>Carson Cogen C 1SCE_QF</v>
          </cell>
          <cell r="B99" t="str">
            <v>SCE_QF</v>
          </cell>
        </row>
        <row r="100">
          <cell r="A100" t="str">
            <v>Chevron USA 2SCE_QF</v>
          </cell>
          <cell r="B100" t="str">
            <v>SCE_QF</v>
          </cell>
        </row>
        <row r="101">
          <cell r="A101" t="str">
            <v>Corona 1SCE_QF</v>
          </cell>
          <cell r="B101" t="str">
            <v>SCE_QF</v>
          </cell>
        </row>
        <row r="102">
          <cell r="A102" t="str">
            <v>E F Oxnard 1SCE_QF</v>
          </cell>
          <cell r="B102" t="str">
            <v>SCE_QF</v>
          </cell>
        </row>
        <row r="103">
          <cell r="A103" t="str">
            <v>EXXON Santa Yn 1SCE_QF</v>
          </cell>
          <cell r="B103" t="str">
            <v>SCE_QF</v>
          </cell>
        </row>
        <row r="104">
          <cell r="A104" t="str">
            <v>FPB Cogen 1SCE_QF</v>
          </cell>
          <cell r="B104" t="str">
            <v>SCE_QF</v>
          </cell>
        </row>
        <row r="105">
          <cell r="A105" t="str">
            <v>Harbor Cogen 1SCE_QF</v>
          </cell>
          <cell r="B105" t="str">
            <v>SCE_QF</v>
          </cell>
        </row>
        <row r="106">
          <cell r="A106" t="str">
            <v>Inland Contain 1SCE_QF</v>
          </cell>
          <cell r="B106" t="str">
            <v>SCE_QF</v>
          </cell>
        </row>
        <row r="107">
          <cell r="A107" t="str">
            <v>Jefferson Smur 1SCE_QF</v>
          </cell>
          <cell r="B107" t="str">
            <v>SCE_QF</v>
          </cell>
        </row>
        <row r="108">
          <cell r="A108" t="str">
            <v>Kern River CG 1SCE_QF</v>
          </cell>
          <cell r="B108" t="str">
            <v>SCE_QF</v>
          </cell>
        </row>
        <row r="109">
          <cell r="A109" t="str">
            <v>L A Total Ener 1SCE_QF</v>
          </cell>
          <cell r="B109" t="str">
            <v>SCE_QF</v>
          </cell>
        </row>
        <row r="110">
          <cell r="A110" t="str">
            <v>Loma Linda Uni 1SCE_QF</v>
          </cell>
          <cell r="B110" t="str">
            <v>SCE_QF</v>
          </cell>
        </row>
        <row r="111">
          <cell r="A111" t="str">
            <v>Midway Sunset 1SCE_QF</v>
          </cell>
          <cell r="B111" t="str">
            <v>SCE_QF</v>
          </cell>
        </row>
        <row r="112">
          <cell r="A112" t="str">
            <v>Mobil Oil Corp 1SCE_QF</v>
          </cell>
          <cell r="B112" t="str">
            <v>SCE_QF</v>
          </cell>
        </row>
        <row r="113">
          <cell r="A113" t="str">
            <v>Mojave 1SCE_QF</v>
          </cell>
          <cell r="B113" t="str">
            <v>SCE_QF</v>
          </cell>
        </row>
        <row r="114">
          <cell r="A114" t="str">
            <v>NorthAmChem 1SCE_QF</v>
          </cell>
          <cell r="B114" t="str">
            <v>SCE_QF</v>
          </cell>
        </row>
        <row r="115">
          <cell r="A115" t="str">
            <v>O L S  Camaril 1SCE_QF</v>
          </cell>
          <cell r="B115" t="str">
            <v>SCE_QF</v>
          </cell>
        </row>
        <row r="116">
          <cell r="A116" t="str">
            <v>O L S  Chino 1SCE_QF</v>
          </cell>
          <cell r="B116" t="str">
            <v>SCE_QF</v>
          </cell>
        </row>
        <row r="117">
          <cell r="A117" t="str">
            <v>O'brien Cal Mi 1SCE_QF</v>
          </cell>
          <cell r="B117" t="str">
            <v>SCE_QF</v>
          </cell>
        </row>
        <row r="118">
          <cell r="A118" t="str">
            <v>Pitchess Honor 1SCE_QF</v>
          </cell>
          <cell r="B118" t="str">
            <v>SCE_QF</v>
          </cell>
        </row>
        <row r="119">
          <cell r="A119" t="str">
            <v>Point Arguello 1SCE_QF</v>
          </cell>
          <cell r="B119" t="str">
            <v>SCE_QF</v>
          </cell>
        </row>
        <row r="120">
          <cell r="A120" t="str">
            <v>Proctor &amp; G  1-2SCE_QF</v>
          </cell>
          <cell r="B120" t="str">
            <v>SCE_QF</v>
          </cell>
        </row>
        <row r="121">
          <cell r="A121" t="str">
            <v>SIMPSON PAPER  1SCE_QF</v>
          </cell>
          <cell r="B121" t="str">
            <v>SCE_QF</v>
          </cell>
        </row>
        <row r="122">
          <cell r="A122" t="str">
            <v>Smurfit Newspr 1SCE_QF</v>
          </cell>
          <cell r="B122" t="str">
            <v>SCE_QF</v>
          </cell>
        </row>
        <row r="123">
          <cell r="A123" t="str">
            <v>SUNLAW CG Part 1SCE_QF</v>
          </cell>
          <cell r="B123" t="str">
            <v>SCE_QF</v>
          </cell>
        </row>
        <row r="124">
          <cell r="A124" t="str">
            <v>Sycamore WSCC 1SCE_QF</v>
          </cell>
          <cell r="B124" t="str">
            <v>SCE_QF</v>
          </cell>
        </row>
        <row r="125">
          <cell r="A125" t="str">
            <v>US Borax &amp; Che 1SCE_QF</v>
          </cell>
          <cell r="B125" t="str">
            <v>SCE_QF</v>
          </cell>
        </row>
        <row r="126">
          <cell r="A126" t="str">
            <v>Watson Cogen 1SCE_QF</v>
          </cell>
          <cell r="B126" t="str">
            <v>SCE_QF</v>
          </cell>
        </row>
        <row r="127">
          <cell r="A127" t="str">
            <v>Wheelabrator N 1SCE_QF</v>
          </cell>
          <cell r="B127" t="str">
            <v>SCE_QF</v>
          </cell>
        </row>
        <row r="128">
          <cell r="A128" t="str">
            <v>Williamette In 1SCE_QF</v>
          </cell>
          <cell r="B128" t="str">
            <v>SCE_QF</v>
          </cell>
        </row>
        <row r="129">
          <cell r="A129" t="str">
            <v>B CSCE SCESCE</v>
          </cell>
          <cell r="B129" t="str">
            <v>SCE</v>
          </cell>
        </row>
        <row r="130">
          <cell r="A130" t="str">
            <v>Sunrise_DWR 1PSCE</v>
          </cell>
          <cell r="B130" t="str">
            <v>SCE_Bilateral</v>
          </cell>
        </row>
        <row r="131">
          <cell r="A131" t="str">
            <v>SCE Misc Bio Q 1SCE_QF</v>
          </cell>
          <cell r="B131" t="str">
            <v>SCE_QF</v>
          </cell>
        </row>
        <row r="132">
          <cell r="A132" t="str">
            <v>SCE Misc CG QF 1SCE_QF</v>
          </cell>
          <cell r="B132" t="str">
            <v>SCE_QF</v>
          </cell>
        </row>
        <row r="133">
          <cell r="A133" t="str">
            <v>SCE Misc Geo Q 1SCE_QF</v>
          </cell>
          <cell r="B133" t="str">
            <v>SCE_QF</v>
          </cell>
        </row>
        <row r="134">
          <cell r="A134" t="str">
            <v>SCE QF Solar 1SCE_QF</v>
          </cell>
          <cell r="B134" t="str">
            <v>SCE_QF</v>
          </cell>
        </row>
        <row r="135">
          <cell r="A135" t="str">
            <v>SCE QF Wind 1SCE_QF</v>
          </cell>
          <cell r="B135" t="str">
            <v>SCE_QF</v>
          </cell>
        </row>
        <row r="136">
          <cell r="A136" t="str">
            <v>B CNORTH PG&amp;E_OPG&amp;E Other</v>
          </cell>
          <cell r="B136" t="str">
            <v>PG&amp;E</v>
          </cell>
        </row>
        <row r="137">
          <cell r="A137" t="str">
            <v>P CNORTH PG&amp;E_OPG&amp;E Other</v>
          </cell>
          <cell r="B137" t="str">
            <v>PG&amp;E</v>
          </cell>
        </row>
        <row r="138">
          <cell r="A138" t="str">
            <v>Diablo Canyon 1PG&amp;E_New</v>
          </cell>
          <cell r="B138" t="str">
            <v>PG&amp;E</v>
          </cell>
        </row>
        <row r="139">
          <cell r="A139" t="str">
            <v>Diablo Canyon 2PG&amp;E_New</v>
          </cell>
          <cell r="B139" t="str">
            <v>PG&amp;E</v>
          </cell>
        </row>
        <row r="140">
          <cell r="A140" t="str">
            <v>Humboldt Bay 1PG&amp;E_New</v>
          </cell>
          <cell r="B140" t="str">
            <v>PG&amp;E</v>
          </cell>
        </row>
        <row r="141">
          <cell r="A141" t="str">
            <v>Humboldt Bay 2PG&amp;E_New</v>
          </cell>
          <cell r="B141" t="str">
            <v>PG&amp;E</v>
          </cell>
        </row>
        <row r="142">
          <cell r="A142" t="str">
            <v>B CNORTH PG_E_MPG_E Main</v>
          </cell>
          <cell r="B142" t="str">
            <v>PG&amp;E</v>
          </cell>
        </row>
        <row r="143">
          <cell r="A143" t="str">
            <v>HelmsPG_E Main</v>
          </cell>
          <cell r="B143" t="str">
            <v>PG&amp;E</v>
          </cell>
        </row>
        <row r="144">
          <cell r="A144" t="str">
            <v>P CNORTH PG_E_MPG_E Main</v>
          </cell>
          <cell r="B144" t="str">
            <v>PG&amp;E</v>
          </cell>
        </row>
        <row r="145">
          <cell r="A145" t="str">
            <v>PG&amp;E-SNCL98 SPG_E Main</v>
          </cell>
          <cell r="B145" t="str">
            <v>PG&amp;E</v>
          </cell>
        </row>
        <row r="146">
          <cell r="A146" t="str">
            <v>PG&amp;E_2020 1PG_E Main</v>
          </cell>
          <cell r="B146" t="str">
            <v>PGE Inter</v>
          </cell>
        </row>
        <row r="147">
          <cell r="A147" t="str">
            <v>PGE_P1B_BasePG_E Main</v>
          </cell>
          <cell r="B147" t="str">
            <v>PGE_Bilateral</v>
          </cell>
        </row>
        <row r="148">
          <cell r="A148" t="str">
            <v>PGE_P2A_PeakPG_E Main</v>
          </cell>
          <cell r="B148" t="str">
            <v>PGE_Bilateral</v>
          </cell>
        </row>
        <row r="149">
          <cell r="A149" t="str">
            <v>PGE_P2B_PeakPG_E Main</v>
          </cell>
          <cell r="B149" t="str">
            <v>PGE_Bilateral</v>
          </cell>
        </row>
        <row r="150">
          <cell r="A150" t="str">
            <v>PGE_P3A_PeakPG_E Main</v>
          </cell>
          <cell r="B150" t="str">
            <v>PGE_Bilateral</v>
          </cell>
        </row>
        <row r="151">
          <cell r="A151" t="str">
            <v>PGE_P3B_PeakPG_E Main</v>
          </cell>
          <cell r="B151" t="str">
            <v>PGE_Bilateral</v>
          </cell>
        </row>
        <row r="152">
          <cell r="A152" t="str">
            <v>PGE_P3C_PeakPG_E Main</v>
          </cell>
          <cell r="B152" t="str">
            <v>PGE_Bilateral</v>
          </cell>
        </row>
        <row r="153">
          <cell r="A153" t="str">
            <v>PGE_P4_PeakPG_E Main</v>
          </cell>
          <cell r="B153" t="str">
            <v>PGE_Bilateral</v>
          </cell>
        </row>
        <row r="154">
          <cell r="A154" t="str">
            <v>PGE_P5_PeakPG_E Main</v>
          </cell>
          <cell r="B154" t="str">
            <v>PGE_Bilateral</v>
          </cell>
        </row>
        <row r="155">
          <cell r="A155" t="str">
            <v>Hunters Pnt 2PG_E SanFran</v>
          </cell>
          <cell r="B155" t="str">
            <v>PG&amp;E</v>
          </cell>
        </row>
        <row r="156">
          <cell r="A156" t="str">
            <v>Hunters Pnt 3PG_E SanFran</v>
          </cell>
          <cell r="B156" t="str">
            <v>PG&amp;E</v>
          </cell>
        </row>
        <row r="157">
          <cell r="A157" t="str">
            <v>Hunters Pnt 4PG_E SanFran</v>
          </cell>
          <cell r="B157" t="str">
            <v>PG&amp;E</v>
          </cell>
        </row>
        <row r="158">
          <cell r="A158" t="str">
            <v>Hunters Pnt GT 1PG_E SanFran</v>
          </cell>
          <cell r="B158" t="str">
            <v>PG&amp;E</v>
          </cell>
        </row>
        <row r="159">
          <cell r="A159" t="str">
            <v>Potrero 3PG_E SanFran</v>
          </cell>
          <cell r="B159" t="str">
            <v>PG&amp;E</v>
          </cell>
        </row>
        <row r="160">
          <cell r="A160" t="str">
            <v>Potrero GT 4PG_E SanFran</v>
          </cell>
          <cell r="B160" t="str">
            <v>PG&amp;E</v>
          </cell>
        </row>
        <row r="161">
          <cell r="A161" t="str">
            <v>Potrero GT 5PG_E SanFran</v>
          </cell>
          <cell r="B161" t="str">
            <v>PG&amp;E</v>
          </cell>
        </row>
        <row r="162">
          <cell r="A162" t="str">
            <v>Potrero GT 6PG_E SanFran</v>
          </cell>
          <cell r="B162" t="str">
            <v>PG&amp;E</v>
          </cell>
        </row>
        <row r="163">
          <cell r="A163" t="str">
            <v>Badger Creek 1PGE_QF</v>
          </cell>
          <cell r="B163" t="str">
            <v>PGE_QF</v>
          </cell>
        </row>
        <row r="164">
          <cell r="A164" t="str">
            <v>Bear Mountain 1PGE_QF</v>
          </cell>
          <cell r="B164" t="str">
            <v>PGE_QF</v>
          </cell>
        </row>
        <row r="165">
          <cell r="A165" t="str">
            <v>Berry Petroleu 1PGE_QF</v>
          </cell>
          <cell r="B165" t="str">
            <v>PGE_QF</v>
          </cell>
        </row>
        <row r="166">
          <cell r="A166" t="str">
            <v>Berry Petroleu 2PGE_QF</v>
          </cell>
          <cell r="B166" t="str">
            <v>PGE_QF</v>
          </cell>
        </row>
        <row r="167">
          <cell r="A167" t="str">
            <v>Calpine Americ 1PGE_QF</v>
          </cell>
          <cell r="B167" t="str">
            <v>PGE_QF</v>
          </cell>
        </row>
        <row r="168">
          <cell r="A168" t="str">
            <v>Calpine Gilroy 1PGE_QF</v>
          </cell>
          <cell r="B168" t="str">
            <v>PGE_QF</v>
          </cell>
        </row>
        <row r="169">
          <cell r="A169" t="str">
            <v>Calpine Monter 1PGE_QF</v>
          </cell>
          <cell r="B169" t="str">
            <v>PGE_QF</v>
          </cell>
        </row>
        <row r="170">
          <cell r="A170" t="str">
            <v>Cardinal WSCC 1PGE_QF</v>
          </cell>
          <cell r="B170" t="str">
            <v>PGE_QF</v>
          </cell>
        </row>
        <row r="171">
          <cell r="A171" t="str">
            <v>Caulk Cliff 1PGE_QF</v>
          </cell>
          <cell r="B171" t="str">
            <v>PGE_QF</v>
          </cell>
        </row>
        <row r="172">
          <cell r="A172" t="str">
            <v>Chevron Coalin 1PGE_QF</v>
          </cell>
          <cell r="B172" t="str">
            <v>PGE_QF</v>
          </cell>
        </row>
        <row r="173">
          <cell r="A173" t="str">
            <v>Chevron Cymric 1PGE_QF</v>
          </cell>
          <cell r="B173" t="str">
            <v>PGE_QF</v>
          </cell>
        </row>
        <row r="174">
          <cell r="A174" t="str">
            <v>Chevron Eastri 1PGE_QF</v>
          </cell>
          <cell r="B174" t="str">
            <v>PGE_QF</v>
          </cell>
        </row>
        <row r="175">
          <cell r="A175" t="str">
            <v>Chevron Richmo 1PGE_QF</v>
          </cell>
          <cell r="B175" t="str">
            <v>PGE_QF</v>
          </cell>
        </row>
        <row r="176">
          <cell r="A176" t="str">
            <v>Coalinga Cogen 1PGE_QF</v>
          </cell>
          <cell r="B176" t="str">
            <v>PGE_QF</v>
          </cell>
        </row>
        <row r="177">
          <cell r="A177" t="str">
            <v>Container Corp 1PGE_QF</v>
          </cell>
          <cell r="B177" t="str">
            <v>PGE_QF</v>
          </cell>
        </row>
        <row r="178">
          <cell r="A178" t="str">
            <v>Crockett Cogen 1PGE_QF</v>
          </cell>
          <cell r="B178" t="str">
            <v>PGE_QF</v>
          </cell>
        </row>
        <row r="179">
          <cell r="A179" t="str">
            <v>Dexzel 1PGE_QF</v>
          </cell>
          <cell r="B179" t="str">
            <v>PGE_QF</v>
          </cell>
        </row>
        <row r="180">
          <cell r="A180" t="str">
            <v>Double C Ltd 1PGE_QF</v>
          </cell>
          <cell r="B180" t="str">
            <v>PGE_QF</v>
          </cell>
        </row>
        <row r="181">
          <cell r="A181" t="str">
            <v>Dow Chem Pitts 1PGE_QF</v>
          </cell>
          <cell r="B181" t="str">
            <v>PGE_QF</v>
          </cell>
        </row>
        <row r="182">
          <cell r="A182" t="str">
            <v>Dynamis 1PGE_QF</v>
          </cell>
          <cell r="B182" t="str">
            <v>PGE_QF</v>
          </cell>
        </row>
        <row r="183">
          <cell r="A183" t="str">
            <v>Fresno Cogen 1PGE_QF</v>
          </cell>
          <cell r="B183" t="str">
            <v>PGE_QF</v>
          </cell>
        </row>
        <row r="184">
          <cell r="A184" t="str">
            <v>Gaylord 1PGE_QF</v>
          </cell>
          <cell r="B184" t="str">
            <v>PGE_QF</v>
          </cell>
        </row>
        <row r="185">
          <cell r="A185" t="str">
            <v>Greenleaf 1PGE_QF</v>
          </cell>
          <cell r="B185" t="str">
            <v>PGE_QF</v>
          </cell>
        </row>
        <row r="186">
          <cell r="A186" t="str">
            <v>Greenleaf 2PGE_QF</v>
          </cell>
          <cell r="B186" t="str">
            <v>PGE_QF</v>
          </cell>
        </row>
        <row r="187">
          <cell r="A187" t="str">
            <v>GTX/Cal Agnews 1PGE_QF</v>
          </cell>
          <cell r="B187" t="str">
            <v>PGE_QF</v>
          </cell>
        </row>
        <row r="188">
          <cell r="A188" t="str">
            <v>High Sierra Lt 1PGE_QF</v>
          </cell>
          <cell r="B188" t="str">
            <v>PGE_QF</v>
          </cell>
        </row>
        <row r="189">
          <cell r="A189" t="str">
            <v>Kern Front Ltd 1PGE_QF</v>
          </cell>
          <cell r="B189" t="str">
            <v>PGE_QF</v>
          </cell>
        </row>
        <row r="190">
          <cell r="A190" t="str">
            <v>KES Kingsburg 1PGE_QF</v>
          </cell>
          <cell r="B190" t="str">
            <v>PGE_QF</v>
          </cell>
        </row>
        <row r="191">
          <cell r="A191" t="str">
            <v>Live Oak Limit 1PGE_QF</v>
          </cell>
          <cell r="B191" t="str">
            <v>PGE_QF</v>
          </cell>
        </row>
        <row r="192">
          <cell r="A192" t="str">
            <v>Martinez Cogen 1PGE_QF</v>
          </cell>
          <cell r="B192" t="str">
            <v>PGE_QF</v>
          </cell>
        </row>
        <row r="193">
          <cell r="A193" t="str">
            <v>McKittrick Ltd 1PGE_QF</v>
          </cell>
          <cell r="B193" t="str">
            <v>PGE_QF</v>
          </cell>
        </row>
        <row r="194">
          <cell r="A194" t="str">
            <v>Midset 1PGE_QF</v>
          </cell>
          <cell r="B194" t="str">
            <v>PGE_QF</v>
          </cell>
        </row>
        <row r="195">
          <cell r="A195" t="str">
            <v>Midsun Partner 1PGE_QF</v>
          </cell>
          <cell r="B195" t="str">
            <v>PGE_QF</v>
          </cell>
        </row>
        <row r="196">
          <cell r="A196" t="str">
            <v>Navy 35R 1PGE_QF</v>
          </cell>
          <cell r="B196" t="str">
            <v>PGE_QF</v>
          </cell>
        </row>
        <row r="197">
          <cell r="A197" t="str">
            <v>Oildale Energy 1PGE_QF</v>
          </cell>
          <cell r="B197" t="str">
            <v>PGE_QF</v>
          </cell>
        </row>
        <row r="198">
          <cell r="A198" t="str">
            <v>Proctor &amp; G Sa 1PGE_QF</v>
          </cell>
          <cell r="B198" t="str">
            <v>PGE_QF</v>
          </cell>
        </row>
        <row r="199">
          <cell r="A199" t="str">
            <v>Ripon 1PGE_QF</v>
          </cell>
          <cell r="B199" t="str">
            <v>PGE_QF</v>
          </cell>
        </row>
        <row r="200">
          <cell r="A200" t="str">
            <v>Salinas River 1PGE_QF</v>
          </cell>
          <cell r="B200" t="str">
            <v>PGE_QF</v>
          </cell>
        </row>
        <row r="201">
          <cell r="A201" t="str">
            <v>San Joaquin 1PGE_QF</v>
          </cell>
          <cell r="B201" t="str">
            <v>PGE_QF</v>
          </cell>
        </row>
        <row r="202">
          <cell r="A202" t="str">
            <v>San Joaquin Pw 1PGE_QF</v>
          </cell>
          <cell r="B202" t="str">
            <v>PGE_QF</v>
          </cell>
        </row>
        <row r="203">
          <cell r="A203" t="str">
            <v>Sargent Canyon 1PGE_QF</v>
          </cell>
          <cell r="B203" t="str">
            <v>PGE_QF</v>
          </cell>
        </row>
        <row r="204">
          <cell r="A204" t="str">
            <v>SE Kern River 1PGE_QF</v>
          </cell>
          <cell r="B204" t="str">
            <v>PGE_QF</v>
          </cell>
        </row>
        <row r="205">
          <cell r="A205" t="str">
            <v>Shell Oil Refn 1PGE_QF</v>
          </cell>
          <cell r="B205" t="str">
            <v>PGE_QF</v>
          </cell>
        </row>
        <row r="206">
          <cell r="A206" t="str">
            <v>Swepi Belridge 1PGE_QF</v>
          </cell>
          <cell r="B206" t="str">
            <v>PGE_QF</v>
          </cell>
        </row>
        <row r="207">
          <cell r="A207" t="str">
            <v>Texaco Lost Hi 1PGE_QF</v>
          </cell>
          <cell r="B207" t="str">
            <v>PGE_QF</v>
          </cell>
        </row>
        <row r="208">
          <cell r="A208" t="str">
            <v>Texaco McKittr 1PGE_QF</v>
          </cell>
          <cell r="B208" t="str">
            <v>PGE_QF</v>
          </cell>
        </row>
        <row r="209">
          <cell r="A209" t="str">
            <v>Texaco N Midwa 1PGE_QF</v>
          </cell>
          <cell r="B209" t="str">
            <v>PGE_QF</v>
          </cell>
        </row>
        <row r="210">
          <cell r="A210" t="str">
            <v>United 1PGE_QF</v>
          </cell>
          <cell r="B210" t="str">
            <v>PGE_QF</v>
          </cell>
        </row>
        <row r="211">
          <cell r="A211" t="str">
            <v>Unocal Petro P 1PGE_QF</v>
          </cell>
          <cell r="B211" t="str">
            <v>PGE_QF</v>
          </cell>
        </row>
        <row r="212">
          <cell r="A212" t="str">
            <v>UNOCAL SF Refi 1PGE_QF</v>
          </cell>
          <cell r="B212" t="str">
            <v>PGE_QF</v>
          </cell>
        </row>
        <row r="213">
          <cell r="A213" t="str">
            <v>Wheelabrator L 1PGE_QF</v>
          </cell>
          <cell r="B213" t="str">
            <v>PGE_QF</v>
          </cell>
        </row>
        <row r="214">
          <cell r="A214" t="str">
            <v>Yuba City 1PGE_QF</v>
          </cell>
          <cell r="B214" t="str">
            <v>PGE_QF</v>
          </cell>
        </row>
        <row r="215">
          <cell r="A215" t="str">
            <v>PG&amp;E Misc Bio  1PGE_QF</v>
          </cell>
          <cell r="B215" t="str">
            <v>PGE_QF</v>
          </cell>
        </row>
        <row r="216">
          <cell r="A216" t="str">
            <v>PG&amp;E Misc CG Q 1PGE_QF</v>
          </cell>
          <cell r="B216" t="str">
            <v>PGE_QF</v>
          </cell>
        </row>
        <row r="217">
          <cell r="A217" t="str">
            <v>PG&amp;E Misc Geo  1PGE_QF</v>
          </cell>
          <cell r="B217" t="str">
            <v>PGE_QF</v>
          </cell>
        </row>
        <row r="218">
          <cell r="A218" t="str">
            <v>PG&amp;E QF Wind 1PGE_QF</v>
          </cell>
          <cell r="B218" t="str">
            <v>PGE_QF</v>
          </cell>
        </row>
        <row r="219">
          <cell r="A219" t="str">
            <v>PG&amp;E S MiscCG  1PGE_QF</v>
          </cell>
          <cell r="B219" t="str">
            <v>PGE_QF</v>
          </cell>
        </row>
        <row r="220">
          <cell r="A220" t="str">
            <v>PG&amp;E S QF HydroPGE_QF</v>
          </cell>
          <cell r="B220" t="str">
            <v>PGE_QF</v>
          </cell>
        </row>
        <row r="221">
          <cell r="A221" t="str">
            <v>Inter-PG&amp;E 1PGE_QF</v>
          </cell>
          <cell r="B221" t="str">
            <v>PGE Inter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Cover Page"/>
      <sheetName val="Project Information"/>
      <sheetName val="Data Definitions"/>
      <sheetName val="Annex - TEPPC ID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E2" t="str">
            <v>Biodiesel</v>
          </cell>
        </row>
        <row r="3">
          <cell r="AE3" t="str">
            <v>Biogas</v>
          </cell>
        </row>
        <row r="4">
          <cell r="AE4" t="str">
            <v>Biomass</v>
          </cell>
        </row>
        <row r="5">
          <cell r="AE5" t="str">
            <v>Conduit hydro</v>
          </cell>
        </row>
        <row r="6">
          <cell r="AE6" t="str">
            <v>Digester gas</v>
          </cell>
        </row>
        <row r="7">
          <cell r="AE7" t="str">
            <v>Geothermal</v>
          </cell>
        </row>
        <row r="8">
          <cell r="AE8" t="str">
            <v>Hybrid</v>
          </cell>
        </row>
        <row r="9">
          <cell r="AE9" t="str">
            <v>Landfill gas</v>
          </cell>
        </row>
        <row r="10">
          <cell r="AE10" t="str">
            <v>Muni solid waste</v>
          </cell>
        </row>
        <row r="11">
          <cell r="AE11" t="str">
            <v>Ocean/tidal</v>
          </cell>
        </row>
        <row r="12">
          <cell r="AE12" t="str">
            <v>Small hydro</v>
          </cell>
        </row>
        <row r="13">
          <cell r="AE13" t="str">
            <v>Solar PV - Rooftop</v>
          </cell>
        </row>
        <row r="14">
          <cell r="AE14" t="str">
            <v>Solar PV - Ground mount</v>
          </cell>
        </row>
        <row r="15">
          <cell r="AE15" t="str">
            <v>Solar Thermal - No Storage</v>
          </cell>
        </row>
        <row r="16">
          <cell r="AE16" t="str">
            <v>Solar Thermal - With Storage (molten salt)</v>
          </cell>
        </row>
        <row r="17">
          <cell r="AE17" t="str">
            <v>Space solar</v>
          </cell>
        </row>
        <row r="18">
          <cell r="AE18" t="str">
            <v>Wind</v>
          </cell>
        </row>
        <row r="19">
          <cell r="AE19" t="str">
            <v>Various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"/>
      <sheetName val="Database"/>
      <sheetName val="Book Info - 2004 Basis"/>
      <sheetName val="Property Taxes"/>
      <sheetName val="Deferred Taxes A-M"/>
      <sheetName val="TaxSummary"/>
      <sheetName val="MACRO1.XLM"/>
      <sheetName val="TOTAL WO DECOMM"/>
      <sheetName val="TOTAL W DECOMM"/>
      <sheetName val="PRODUCTION"/>
      <sheetName val="SOLAR BLANK"/>
      <sheetName val="STRUCTURE"/>
      <sheetName val="DAS"/>
      <sheetName val="DIST"/>
      <sheetName val="DECOMM"/>
      <sheetName val="AFUDC CAP INT"/>
      <sheetName val="Fed Depr Rates"/>
      <sheetName val="Cal Depr Rates"/>
      <sheetName val="Production Bk Accr"/>
      <sheetName val="Inverter Bk Accr"/>
      <sheetName val="Structure Bk Accr"/>
      <sheetName val="General Bk Accr"/>
      <sheetName val="Distribution Bk Accr"/>
      <sheetName val="Decomm Bk Accr"/>
      <sheetName val="Summ"/>
      <sheetName val="BASE"/>
      <sheetName val="AFUDC"/>
      <sheetName val="INTCAP"/>
      <sheetName val="INTCAP2"/>
    </sheetNames>
    <sheetDataSet>
      <sheetData sheetId="0"/>
      <sheetData sheetId="1">
        <row r="1">
          <cell r="A1" t="str">
            <v>SOUTHERN CALIFORNIA EDISON COMPANY</v>
          </cell>
        </row>
        <row r="2">
          <cell r="O2" t="str">
            <v xml:space="preserve"> </v>
          </cell>
        </row>
        <row r="3">
          <cell r="A3" t="str">
            <v>SOLAR PHOTOVOLTAIC (PV) PROGRAM REVENUE REQUIREMENT</v>
          </cell>
        </row>
        <row r="4">
          <cell r="O4" t="str">
            <v xml:space="preserve"> </v>
          </cell>
        </row>
        <row r="5">
          <cell r="A5" t="str">
            <v>N-T-G MULTIPLIER</v>
          </cell>
        </row>
        <row r="6">
          <cell r="O6" t="str">
            <v xml:space="preserve"> </v>
          </cell>
        </row>
        <row r="7">
          <cell r="A7" t="str">
            <v xml:space="preserve">ESTIMATED REVENUE REQUIREMENTS </v>
          </cell>
        </row>
        <row r="8">
          <cell r="B8" t="str">
            <v xml:space="preserve"> </v>
          </cell>
          <cell r="C8" t="str">
            <v xml:space="preserve"> </v>
          </cell>
          <cell r="D8" t="str">
            <v xml:space="preserve"> 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</row>
        <row r="9">
          <cell r="A9" t="str">
            <v>Description</v>
          </cell>
          <cell r="B9" t="str">
            <v>2005</v>
          </cell>
          <cell r="C9" t="str">
            <v>2006</v>
          </cell>
          <cell r="D9" t="str">
            <v>2007</v>
          </cell>
          <cell r="E9" t="str">
            <v>2008</v>
          </cell>
          <cell r="F9" t="str">
            <v>2009</v>
          </cell>
          <cell r="G9" t="str">
            <v>2010</v>
          </cell>
          <cell r="H9" t="str">
            <v>2011</v>
          </cell>
          <cell r="I9" t="str">
            <v>2012</v>
          </cell>
          <cell r="J9" t="str">
            <v>2013</v>
          </cell>
          <cell r="K9" t="str">
            <v>2014</v>
          </cell>
          <cell r="L9" t="str">
            <v>2015</v>
          </cell>
          <cell r="M9" t="str">
            <v>2016</v>
          </cell>
          <cell r="N9" t="str">
            <v>2017</v>
          </cell>
          <cell r="O9" t="str">
            <v>2018</v>
          </cell>
          <cell r="P9" t="str">
            <v>2019</v>
          </cell>
          <cell r="Q9" t="str">
            <v>2020</v>
          </cell>
          <cell r="R9" t="str">
            <v>2021</v>
          </cell>
          <cell r="S9" t="str">
            <v>2022</v>
          </cell>
          <cell r="T9" t="str">
            <v>2023</v>
          </cell>
          <cell r="U9" t="str">
            <v>2024</v>
          </cell>
          <cell r="V9" t="str">
            <v>2025</v>
          </cell>
          <cell r="W9" t="str">
            <v>2026</v>
          </cell>
          <cell r="X9" t="str">
            <v>2027</v>
          </cell>
          <cell r="Y9" t="str">
            <v>2028</v>
          </cell>
          <cell r="Z9" t="str">
            <v>2029</v>
          </cell>
        </row>
        <row r="11">
          <cell r="A11" t="str">
            <v>Revenues</v>
          </cell>
          <cell r="B11">
            <v>100</v>
          </cell>
          <cell r="C11">
            <v>100</v>
          </cell>
          <cell r="D11">
            <v>100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</row>
        <row r="12">
          <cell r="A12" t="str">
            <v>Uncollectibles Tax Rate</v>
          </cell>
          <cell r="B12">
            <v>3.2399999999999998E-3</v>
          </cell>
          <cell r="C12">
            <v>2.2500000000000003E-3</v>
          </cell>
          <cell r="D12">
            <v>2.2500000000000003E-3</v>
          </cell>
          <cell r="E12">
            <v>2.2500000000000003E-3</v>
          </cell>
          <cell r="F12">
            <v>2.2500000000000003E-3</v>
          </cell>
          <cell r="G12">
            <v>2.2500000000000003E-3</v>
          </cell>
          <cell r="H12">
            <v>2.2500000000000003E-3</v>
          </cell>
          <cell r="I12">
            <v>2.2500000000000003E-3</v>
          </cell>
          <cell r="J12">
            <v>2.2500000000000003E-3</v>
          </cell>
          <cell r="K12">
            <v>2.2500000000000003E-3</v>
          </cell>
          <cell r="L12">
            <v>2.2500000000000003E-3</v>
          </cell>
          <cell r="M12">
            <v>2.2500000000000003E-3</v>
          </cell>
          <cell r="N12">
            <v>2.2500000000000003E-3</v>
          </cell>
          <cell r="O12">
            <v>2.2500000000000003E-3</v>
          </cell>
          <cell r="P12">
            <v>2.2500000000000003E-3</v>
          </cell>
          <cell r="Q12">
            <v>2.2500000000000003E-3</v>
          </cell>
          <cell r="R12">
            <v>2.2500000000000003E-3</v>
          </cell>
          <cell r="S12">
            <v>2.2500000000000003E-3</v>
          </cell>
          <cell r="T12">
            <v>2.2500000000000003E-3</v>
          </cell>
          <cell r="U12">
            <v>2.2500000000000003E-3</v>
          </cell>
          <cell r="V12">
            <v>2.2500000000000003E-3</v>
          </cell>
          <cell r="W12">
            <v>2.2500000000000003E-3</v>
          </cell>
          <cell r="X12">
            <v>2.2500000000000003E-3</v>
          </cell>
          <cell r="Y12">
            <v>2.2500000000000003E-3</v>
          </cell>
          <cell r="Z12">
            <v>2.2500000000000003E-3</v>
          </cell>
        </row>
        <row r="13">
          <cell r="A13" t="str">
            <v>Uncollectibles Amount Applied</v>
          </cell>
          <cell r="B13">
            <v>100</v>
          </cell>
          <cell r="C13">
            <v>100</v>
          </cell>
          <cell r="D13">
            <v>100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B14" t="str">
            <v xml:space="preserve">   ________</v>
          </cell>
          <cell r="C14" t="str">
            <v xml:space="preserve">   ________</v>
          </cell>
          <cell r="D14" t="str">
            <v xml:space="preserve">   ________</v>
          </cell>
          <cell r="E14" t="str">
            <v xml:space="preserve">   ________</v>
          </cell>
          <cell r="F14" t="str">
            <v xml:space="preserve">   ________</v>
          </cell>
          <cell r="G14" t="str">
            <v xml:space="preserve">   ________</v>
          </cell>
          <cell r="H14" t="str">
            <v xml:space="preserve">   ________</v>
          </cell>
          <cell r="I14" t="str">
            <v xml:space="preserve">   ________</v>
          </cell>
          <cell r="J14" t="str">
            <v xml:space="preserve">   ________</v>
          </cell>
          <cell r="K14" t="str">
            <v xml:space="preserve">   ________</v>
          </cell>
          <cell r="L14" t="str">
            <v xml:space="preserve">   ________</v>
          </cell>
          <cell r="M14" t="str">
            <v xml:space="preserve">   ________</v>
          </cell>
          <cell r="N14" t="str">
            <v xml:space="preserve">   ________</v>
          </cell>
          <cell r="O14" t="str">
            <v xml:space="preserve">   ________</v>
          </cell>
          <cell r="P14" t="str">
            <v xml:space="preserve">   ________</v>
          </cell>
          <cell r="Q14" t="str">
            <v xml:space="preserve">   ________</v>
          </cell>
          <cell r="R14" t="str">
            <v xml:space="preserve">   ________</v>
          </cell>
          <cell r="S14" t="str">
            <v xml:space="preserve">   ________</v>
          </cell>
          <cell r="T14" t="str">
            <v xml:space="preserve">   ________</v>
          </cell>
          <cell r="U14" t="str">
            <v xml:space="preserve">   ________</v>
          </cell>
          <cell r="V14" t="str">
            <v xml:space="preserve">   ________</v>
          </cell>
          <cell r="W14" t="str">
            <v xml:space="preserve">   ________</v>
          </cell>
          <cell r="X14" t="str">
            <v xml:space="preserve">   ________</v>
          </cell>
          <cell r="Y14" t="str">
            <v xml:space="preserve">   ________</v>
          </cell>
          <cell r="Z14" t="str">
            <v xml:space="preserve">   ________</v>
          </cell>
        </row>
        <row r="15">
          <cell r="A15" t="str">
            <v>Subtotal</v>
          </cell>
          <cell r="B15">
            <v>99.996759999999995</v>
          </cell>
          <cell r="C15">
            <v>99.997749999999996</v>
          </cell>
          <cell r="D15">
            <v>99.997749999999996</v>
          </cell>
          <cell r="E15">
            <v>0.99775000000000003</v>
          </cell>
          <cell r="F15">
            <v>0.99775000000000003</v>
          </cell>
          <cell r="G15">
            <v>0.99775000000000003</v>
          </cell>
          <cell r="H15">
            <v>0.99775000000000003</v>
          </cell>
          <cell r="I15">
            <v>0.99775000000000003</v>
          </cell>
          <cell r="J15">
            <v>0.99775000000000003</v>
          </cell>
          <cell r="K15">
            <v>0.99775000000000003</v>
          </cell>
          <cell r="L15">
            <v>0.99775000000000003</v>
          </cell>
          <cell r="M15">
            <v>0.99775000000000003</v>
          </cell>
          <cell r="N15">
            <v>0.99775000000000003</v>
          </cell>
          <cell r="O15">
            <v>0.99775000000000003</v>
          </cell>
          <cell r="P15">
            <v>0.99775000000000003</v>
          </cell>
          <cell r="Q15">
            <v>0.99775000000000003</v>
          </cell>
          <cell r="R15">
            <v>0.99775000000000003</v>
          </cell>
          <cell r="S15">
            <v>0.99775000000000003</v>
          </cell>
          <cell r="T15">
            <v>0.99775000000000003</v>
          </cell>
          <cell r="U15">
            <v>0.99775000000000003</v>
          </cell>
          <cell r="V15">
            <v>0.99775000000000003</v>
          </cell>
          <cell r="W15">
            <v>0.99775000000000003</v>
          </cell>
          <cell r="X15">
            <v>0.99775000000000003</v>
          </cell>
          <cell r="Y15">
            <v>0.99775000000000003</v>
          </cell>
          <cell r="Z15">
            <v>0.99775000000000003</v>
          </cell>
        </row>
        <row r="17">
          <cell r="A17" t="str">
            <v>Franchise Fees Tax Rate</v>
          </cell>
          <cell r="B17">
            <v>8.4700000000000001E-3</v>
          </cell>
          <cell r="C17">
            <v>8.9300000000000004E-3</v>
          </cell>
          <cell r="D17">
            <v>8.9300000000000004E-3</v>
          </cell>
          <cell r="E17">
            <v>8.9300000000000004E-3</v>
          </cell>
          <cell r="F17">
            <v>8.9300000000000004E-3</v>
          </cell>
          <cell r="G17">
            <v>8.9300000000000004E-3</v>
          </cell>
          <cell r="H17">
            <v>8.9300000000000004E-3</v>
          </cell>
          <cell r="I17">
            <v>8.9300000000000004E-3</v>
          </cell>
          <cell r="J17">
            <v>8.9300000000000004E-3</v>
          </cell>
          <cell r="K17">
            <v>8.9300000000000004E-3</v>
          </cell>
          <cell r="L17">
            <v>8.9300000000000004E-3</v>
          </cell>
          <cell r="M17">
            <v>8.9300000000000004E-3</v>
          </cell>
          <cell r="N17">
            <v>8.9300000000000004E-3</v>
          </cell>
          <cell r="O17">
            <v>8.9300000000000004E-3</v>
          </cell>
          <cell r="P17">
            <v>8.9300000000000004E-3</v>
          </cell>
          <cell r="Q17">
            <v>8.9300000000000004E-3</v>
          </cell>
          <cell r="R17">
            <v>8.9300000000000004E-3</v>
          </cell>
          <cell r="S17">
            <v>8.9300000000000004E-3</v>
          </cell>
          <cell r="T17">
            <v>8.9300000000000004E-3</v>
          </cell>
          <cell r="U17">
            <v>8.9300000000000004E-3</v>
          </cell>
          <cell r="V17">
            <v>8.9300000000000004E-3</v>
          </cell>
          <cell r="W17">
            <v>8.9300000000000004E-3</v>
          </cell>
          <cell r="X17">
            <v>8.9300000000000004E-3</v>
          </cell>
          <cell r="Y17">
            <v>8.9300000000000004E-3</v>
          </cell>
          <cell r="Z17">
            <v>8.9300000000000004E-3</v>
          </cell>
        </row>
        <row r="18">
          <cell r="A18" t="str">
            <v>Franchise Fees Amount Applied</v>
          </cell>
          <cell r="B18">
            <v>101</v>
          </cell>
          <cell r="C18">
            <v>102</v>
          </cell>
          <cell r="D18">
            <v>100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B19" t="str">
            <v xml:space="preserve">   ________</v>
          </cell>
          <cell r="C19" t="str">
            <v xml:space="preserve">   ________</v>
          </cell>
          <cell r="D19" t="str">
            <v xml:space="preserve">   ________</v>
          </cell>
          <cell r="E19" t="str">
            <v xml:space="preserve">   ________</v>
          </cell>
          <cell r="F19" t="str">
            <v xml:space="preserve">   ________</v>
          </cell>
          <cell r="G19" t="str">
            <v xml:space="preserve">   ________</v>
          </cell>
          <cell r="H19" t="str">
            <v xml:space="preserve">   ________</v>
          </cell>
          <cell r="I19" t="str">
            <v xml:space="preserve">   ________</v>
          </cell>
          <cell r="J19" t="str">
            <v xml:space="preserve">   ________</v>
          </cell>
          <cell r="K19" t="str">
            <v xml:space="preserve">   ________</v>
          </cell>
          <cell r="L19" t="str">
            <v xml:space="preserve">   ________</v>
          </cell>
          <cell r="M19" t="str">
            <v xml:space="preserve">   ________</v>
          </cell>
          <cell r="N19" t="str">
            <v xml:space="preserve">   ________</v>
          </cell>
          <cell r="O19" t="str">
            <v xml:space="preserve">   ________</v>
          </cell>
          <cell r="P19" t="str">
            <v xml:space="preserve">   ________</v>
          </cell>
          <cell r="Q19" t="str">
            <v xml:space="preserve">   ________</v>
          </cell>
          <cell r="R19" t="str">
            <v xml:space="preserve">   ________</v>
          </cell>
          <cell r="S19" t="str">
            <v xml:space="preserve">   ________</v>
          </cell>
          <cell r="T19" t="str">
            <v xml:space="preserve">   ________</v>
          </cell>
          <cell r="U19" t="str">
            <v xml:space="preserve">   ________</v>
          </cell>
          <cell r="V19" t="str">
            <v xml:space="preserve">   ________</v>
          </cell>
          <cell r="W19" t="str">
            <v xml:space="preserve">   ________</v>
          </cell>
          <cell r="X19" t="str">
            <v xml:space="preserve">   ________</v>
          </cell>
          <cell r="Y19" t="str">
            <v xml:space="preserve">   ________</v>
          </cell>
          <cell r="Z19" t="str">
            <v xml:space="preserve">   ________</v>
          </cell>
        </row>
        <row r="20">
          <cell r="A20" t="str">
            <v>Subtotal</v>
          </cell>
          <cell r="B20">
            <v>99.988289999999992</v>
          </cell>
          <cell r="C20">
            <v>99.98881999999999</v>
          </cell>
          <cell r="D20">
            <v>99.98881999999999</v>
          </cell>
          <cell r="E20">
            <v>0.98882000000000003</v>
          </cell>
          <cell r="F20">
            <v>0.98882000000000003</v>
          </cell>
          <cell r="G20">
            <v>0.98882000000000003</v>
          </cell>
          <cell r="H20">
            <v>0.98882000000000003</v>
          </cell>
          <cell r="I20">
            <v>0.98882000000000003</v>
          </cell>
          <cell r="J20">
            <v>0.98882000000000003</v>
          </cell>
          <cell r="K20">
            <v>0.98882000000000003</v>
          </cell>
          <cell r="L20">
            <v>0.98882000000000003</v>
          </cell>
          <cell r="M20">
            <v>0.98882000000000003</v>
          </cell>
          <cell r="N20">
            <v>0.98882000000000003</v>
          </cell>
          <cell r="O20">
            <v>0.98882000000000003</v>
          </cell>
          <cell r="P20">
            <v>0.98882000000000003</v>
          </cell>
          <cell r="Q20">
            <v>0.98882000000000003</v>
          </cell>
          <cell r="R20">
            <v>0.98882000000000003</v>
          </cell>
          <cell r="S20">
            <v>0.98882000000000003</v>
          </cell>
          <cell r="T20">
            <v>0.98882000000000003</v>
          </cell>
          <cell r="U20">
            <v>0.98882000000000003</v>
          </cell>
          <cell r="V20">
            <v>0.98882000000000003</v>
          </cell>
          <cell r="W20">
            <v>0.98882000000000003</v>
          </cell>
          <cell r="X20">
            <v>0.98882000000000003</v>
          </cell>
          <cell r="Y20">
            <v>0.98882000000000003</v>
          </cell>
          <cell r="Z20">
            <v>0.98882000000000003</v>
          </cell>
        </row>
        <row r="22">
          <cell r="A22" t="str">
            <v>Arizona/New Mexico Income Tax Rates</v>
          </cell>
          <cell r="B22">
            <v>2.421E-3</v>
          </cell>
          <cell r="C22">
            <v>4.1240000000000001E-3</v>
          </cell>
          <cell r="D22">
            <v>4.1240000000000001E-3</v>
          </cell>
          <cell r="E22">
            <v>4.1240000000000001E-3</v>
          </cell>
          <cell r="F22">
            <v>4.1240000000000001E-3</v>
          </cell>
          <cell r="G22">
            <v>4.1240000000000001E-3</v>
          </cell>
          <cell r="H22">
            <v>4.1240000000000001E-3</v>
          </cell>
          <cell r="I22">
            <v>4.1240000000000001E-3</v>
          </cell>
          <cell r="J22">
            <v>4.1240000000000001E-3</v>
          </cell>
          <cell r="K22">
            <v>4.1240000000000001E-3</v>
          </cell>
          <cell r="L22">
            <v>4.1240000000000001E-3</v>
          </cell>
          <cell r="M22">
            <v>4.1240000000000001E-3</v>
          </cell>
          <cell r="N22">
            <v>4.1240000000000001E-3</v>
          </cell>
          <cell r="O22">
            <v>4.1240000000000001E-3</v>
          </cell>
          <cell r="P22">
            <v>4.1240000000000001E-3</v>
          </cell>
          <cell r="Q22">
            <v>4.1240000000000001E-3</v>
          </cell>
          <cell r="R22">
            <v>4.1240000000000001E-3</v>
          </cell>
          <cell r="S22">
            <v>4.1240000000000001E-3</v>
          </cell>
          <cell r="T22">
            <v>4.1240000000000001E-3</v>
          </cell>
          <cell r="U22">
            <v>4.1240000000000001E-3</v>
          </cell>
          <cell r="V22">
            <v>4.1240000000000001E-3</v>
          </cell>
          <cell r="W22">
            <v>4.1240000000000001E-3</v>
          </cell>
          <cell r="X22">
            <v>4.1240000000000001E-3</v>
          </cell>
          <cell r="Y22">
            <v>4.1240000000000001E-3</v>
          </cell>
          <cell r="Z22">
            <v>4.1240000000000001E-3</v>
          </cell>
        </row>
        <row r="23">
          <cell r="A23" t="str">
            <v>Other State I.T. Amount Applied</v>
          </cell>
          <cell r="B23">
            <v>99.988289999999992</v>
          </cell>
          <cell r="C23">
            <v>99.98881999999999</v>
          </cell>
          <cell r="D23">
            <v>99.98881999999999</v>
          </cell>
          <cell r="E23">
            <v>0.98882000000000003</v>
          </cell>
          <cell r="F23">
            <v>0.98882000000000003</v>
          </cell>
          <cell r="G23">
            <v>0.98882000000000003</v>
          </cell>
          <cell r="H23">
            <v>0.98882000000000003</v>
          </cell>
          <cell r="I23">
            <v>0.98882000000000003</v>
          </cell>
          <cell r="J23">
            <v>0.98882000000000003</v>
          </cell>
          <cell r="K23">
            <v>0.98882000000000003</v>
          </cell>
          <cell r="L23">
            <v>0.98882000000000003</v>
          </cell>
          <cell r="M23">
            <v>0.98882000000000003</v>
          </cell>
          <cell r="N23">
            <v>0.98882000000000003</v>
          </cell>
          <cell r="O23">
            <v>0.98882000000000003</v>
          </cell>
          <cell r="P23">
            <v>0.98882000000000003</v>
          </cell>
          <cell r="Q23">
            <v>0.98882000000000003</v>
          </cell>
          <cell r="R23">
            <v>0.98882000000000003</v>
          </cell>
          <cell r="S23">
            <v>0.98882000000000003</v>
          </cell>
          <cell r="T23">
            <v>0.98882000000000003</v>
          </cell>
          <cell r="U23">
            <v>0.98882000000000003</v>
          </cell>
          <cell r="V23">
            <v>0.98882000000000003</v>
          </cell>
          <cell r="W23">
            <v>0.98882000000000003</v>
          </cell>
          <cell r="X23">
            <v>0.98882000000000003</v>
          </cell>
          <cell r="Y23">
            <v>0.98882000000000003</v>
          </cell>
          <cell r="Z23">
            <v>0.98882000000000003</v>
          </cell>
        </row>
        <row r="24">
          <cell r="B24" t="str">
            <v xml:space="preserve">   ________</v>
          </cell>
          <cell r="C24" t="str">
            <v xml:space="preserve">   ________</v>
          </cell>
          <cell r="D24" t="str">
            <v xml:space="preserve">   ________</v>
          </cell>
          <cell r="E24" t="str">
            <v xml:space="preserve">   ________</v>
          </cell>
          <cell r="F24" t="str">
            <v xml:space="preserve">   ________</v>
          </cell>
          <cell r="G24" t="str">
            <v xml:space="preserve">   ________</v>
          </cell>
          <cell r="H24" t="str">
            <v xml:space="preserve">   ________</v>
          </cell>
          <cell r="I24" t="str">
            <v xml:space="preserve">   ________</v>
          </cell>
          <cell r="J24" t="str">
            <v xml:space="preserve">   ________</v>
          </cell>
          <cell r="K24" t="str">
            <v xml:space="preserve">   ________</v>
          </cell>
          <cell r="L24" t="str">
            <v xml:space="preserve">   ________</v>
          </cell>
          <cell r="M24" t="str">
            <v xml:space="preserve">   ________</v>
          </cell>
          <cell r="N24" t="str">
            <v xml:space="preserve">   ________</v>
          </cell>
          <cell r="O24" t="str">
            <v xml:space="preserve">   ________</v>
          </cell>
          <cell r="P24" t="str">
            <v xml:space="preserve">   ________</v>
          </cell>
          <cell r="Q24" t="str">
            <v xml:space="preserve">   ________</v>
          </cell>
          <cell r="R24" t="str">
            <v xml:space="preserve">   ________</v>
          </cell>
          <cell r="S24" t="str">
            <v xml:space="preserve">   ________</v>
          </cell>
          <cell r="T24" t="str">
            <v xml:space="preserve">   ________</v>
          </cell>
          <cell r="U24" t="str">
            <v xml:space="preserve">   ________</v>
          </cell>
          <cell r="V24" t="str">
            <v xml:space="preserve">   ________</v>
          </cell>
          <cell r="W24" t="str">
            <v xml:space="preserve">   ________</v>
          </cell>
          <cell r="X24" t="str">
            <v xml:space="preserve">   ________</v>
          </cell>
          <cell r="Y24" t="str">
            <v xml:space="preserve">   ________</v>
          </cell>
          <cell r="Z24" t="str">
            <v xml:space="preserve">   ________</v>
          </cell>
        </row>
        <row r="25">
          <cell r="A25" t="str">
            <v xml:space="preserve">  Subtotal</v>
          </cell>
          <cell r="B25">
            <v>99.985868999999994</v>
          </cell>
          <cell r="C25">
            <v>99.984695999999985</v>
          </cell>
          <cell r="D25">
            <v>99.984695999999985</v>
          </cell>
          <cell r="E25">
            <v>0.98469600000000002</v>
          </cell>
          <cell r="F25">
            <v>0.98469600000000002</v>
          </cell>
          <cell r="G25">
            <v>0.98469600000000002</v>
          </cell>
          <cell r="H25">
            <v>0.98469600000000002</v>
          </cell>
          <cell r="I25">
            <v>0.98469600000000002</v>
          </cell>
          <cell r="J25">
            <v>0.98469600000000002</v>
          </cell>
          <cell r="K25">
            <v>0.98469600000000002</v>
          </cell>
          <cell r="L25">
            <v>0.98469600000000002</v>
          </cell>
          <cell r="M25">
            <v>0.98469600000000002</v>
          </cell>
          <cell r="N25">
            <v>0.98469600000000002</v>
          </cell>
          <cell r="O25">
            <v>0.98469600000000002</v>
          </cell>
          <cell r="P25">
            <v>0.98469600000000002</v>
          </cell>
          <cell r="Q25">
            <v>0.98469600000000002</v>
          </cell>
          <cell r="R25">
            <v>0.98469600000000002</v>
          </cell>
          <cell r="S25">
            <v>0.98469600000000002</v>
          </cell>
          <cell r="T25">
            <v>0.98469600000000002</v>
          </cell>
          <cell r="U25">
            <v>0.98469600000000002</v>
          </cell>
          <cell r="V25">
            <v>0.98469600000000002</v>
          </cell>
          <cell r="W25">
            <v>0.98469600000000002</v>
          </cell>
          <cell r="X25">
            <v>0.98469600000000002</v>
          </cell>
          <cell r="Y25">
            <v>0.98469600000000002</v>
          </cell>
          <cell r="Z25">
            <v>0.98469600000000002</v>
          </cell>
        </row>
        <row r="27">
          <cell r="A27" t="str">
            <v>Superfund Tax Rate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 t="str">
            <v>Superfund Tax Amount Applied</v>
          </cell>
          <cell r="B28">
            <v>99.985868999999994</v>
          </cell>
          <cell r="C28">
            <v>99.984695999999985</v>
          </cell>
          <cell r="D28">
            <v>99.984695999999985</v>
          </cell>
          <cell r="E28">
            <v>0.98469600000000002</v>
          </cell>
          <cell r="F28">
            <v>0.98469600000000002</v>
          </cell>
          <cell r="G28">
            <v>0.98469600000000002</v>
          </cell>
          <cell r="H28">
            <v>0.98469600000000002</v>
          </cell>
          <cell r="I28">
            <v>0.98469600000000002</v>
          </cell>
          <cell r="J28">
            <v>0.98469600000000002</v>
          </cell>
          <cell r="K28">
            <v>0.98469600000000002</v>
          </cell>
          <cell r="L28">
            <v>0.98469600000000002</v>
          </cell>
          <cell r="M28">
            <v>0.98469600000000002</v>
          </cell>
          <cell r="N28">
            <v>0.98469600000000002</v>
          </cell>
          <cell r="O28">
            <v>0.98469600000000002</v>
          </cell>
          <cell r="P28">
            <v>0.98469600000000002</v>
          </cell>
          <cell r="Q28">
            <v>0.98469600000000002</v>
          </cell>
          <cell r="R28">
            <v>0.98469600000000002</v>
          </cell>
          <cell r="S28">
            <v>0.98469600000000002</v>
          </cell>
          <cell r="T28">
            <v>0.98469600000000002</v>
          </cell>
          <cell r="U28">
            <v>0.98469600000000002</v>
          </cell>
          <cell r="V28">
            <v>0.98469600000000002</v>
          </cell>
          <cell r="W28">
            <v>0.98469600000000002</v>
          </cell>
          <cell r="X28">
            <v>0.98469600000000002</v>
          </cell>
          <cell r="Y28">
            <v>0.98469600000000002</v>
          </cell>
          <cell r="Z28">
            <v>0.98469600000000002</v>
          </cell>
        </row>
        <row r="29">
          <cell r="B29" t="str">
            <v xml:space="preserve">   ________</v>
          </cell>
          <cell r="C29" t="str">
            <v xml:space="preserve">   ________</v>
          </cell>
          <cell r="D29" t="str">
            <v xml:space="preserve">   ________</v>
          </cell>
          <cell r="E29" t="str">
            <v xml:space="preserve">   ________</v>
          </cell>
          <cell r="F29" t="str">
            <v xml:space="preserve">   ________</v>
          </cell>
          <cell r="G29" t="str">
            <v xml:space="preserve">   ________</v>
          </cell>
          <cell r="H29" t="str">
            <v xml:space="preserve">   ________</v>
          </cell>
          <cell r="I29" t="str">
            <v xml:space="preserve">   ________</v>
          </cell>
          <cell r="J29" t="str">
            <v xml:space="preserve">   ________</v>
          </cell>
          <cell r="K29" t="str">
            <v xml:space="preserve">   ________</v>
          </cell>
          <cell r="L29" t="str">
            <v xml:space="preserve">   ________</v>
          </cell>
          <cell r="M29" t="str">
            <v xml:space="preserve">   ________</v>
          </cell>
          <cell r="N29" t="str">
            <v xml:space="preserve">   ________</v>
          </cell>
          <cell r="O29" t="str">
            <v xml:space="preserve">   ________</v>
          </cell>
          <cell r="P29" t="str">
            <v xml:space="preserve">   ________</v>
          </cell>
          <cell r="Q29" t="str">
            <v xml:space="preserve">   ________</v>
          </cell>
          <cell r="R29" t="str">
            <v xml:space="preserve">   ________</v>
          </cell>
          <cell r="S29" t="str">
            <v xml:space="preserve">   ________</v>
          </cell>
          <cell r="T29" t="str">
            <v xml:space="preserve">   ________</v>
          </cell>
          <cell r="U29" t="str">
            <v xml:space="preserve">   ________</v>
          </cell>
          <cell r="V29" t="str">
            <v xml:space="preserve">   ________</v>
          </cell>
          <cell r="W29" t="str">
            <v xml:space="preserve">   ________</v>
          </cell>
          <cell r="X29" t="str">
            <v xml:space="preserve">   ________</v>
          </cell>
          <cell r="Y29" t="str">
            <v xml:space="preserve">   ________</v>
          </cell>
          <cell r="Z29" t="str">
            <v xml:space="preserve">   ________</v>
          </cell>
        </row>
        <row r="30">
          <cell r="A30" t="str">
            <v xml:space="preserve">  Subtotal</v>
          </cell>
          <cell r="B30">
            <v>99.985868999999994</v>
          </cell>
          <cell r="C30">
            <v>99.984695999999985</v>
          </cell>
          <cell r="D30">
            <v>99.984695999999985</v>
          </cell>
          <cell r="E30">
            <v>0.98469600000000002</v>
          </cell>
          <cell r="F30">
            <v>0.98469600000000002</v>
          </cell>
          <cell r="G30">
            <v>0.98469600000000002</v>
          </cell>
          <cell r="H30">
            <v>0.98469600000000002</v>
          </cell>
          <cell r="I30">
            <v>0.98469600000000002</v>
          </cell>
          <cell r="J30">
            <v>0.98469600000000002</v>
          </cell>
          <cell r="K30">
            <v>0.98469600000000002</v>
          </cell>
          <cell r="L30">
            <v>0.98469600000000002</v>
          </cell>
          <cell r="M30">
            <v>0.98469600000000002</v>
          </cell>
          <cell r="N30">
            <v>0.98469600000000002</v>
          </cell>
          <cell r="O30">
            <v>0.98469600000000002</v>
          </cell>
          <cell r="P30">
            <v>0.98469600000000002</v>
          </cell>
          <cell r="Q30">
            <v>0.98469600000000002</v>
          </cell>
          <cell r="R30">
            <v>0.98469600000000002</v>
          </cell>
          <cell r="S30">
            <v>0.98469600000000002</v>
          </cell>
          <cell r="T30">
            <v>0.98469600000000002</v>
          </cell>
          <cell r="U30">
            <v>0.98469600000000002</v>
          </cell>
          <cell r="V30">
            <v>0.98469600000000002</v>
          </cell>
          <cell r="W30">
            <v>0.98469600000000002</v>
          </cell>
          <cell r="X30">
            <v>0.98469600000000002</v>
          </cell>
          <cell r="Y30">
            <v>0.98469600000000002</v>
          </cell>
          <cell r="Z30">
            <v>0.98469600000000002</v>
          </cell>
        </row>
        <row r="32">
          <cell r="A32" t="str">
            <v>S. I. T. Rate</v>
          </cell>
          <cell r="B32">
            <v>8.0188999999999996E-2</v>
          </cell>
          <cell r="C32">
            <v>7.5038999999999995E-2</v>
          </cell>
          <cell r="D32">
            <v>7.5038999999999995E-2</v>
          </cell>
          <cell r="E32">
            <v>7.5038999999999995E-2</v>
          </cell>
          <cell r="F32">
            <v>7.5038999999999995E-2</v>
          </cell>
          <cell r="G32">
            <v>7.5038999999999995E-2</v>
          </cell>
          <cell r="H32">
            <v>7.5038999999999995E-2</v>
          </cell>
          <cell r="I32">
            <v>7.5038999999999995E-2</v>
          </cell>
          <cell r="J32">
            <v>7.5038999999999995E-2</v>
          </cell>
          <cell r="K32">
            <v>7.5038999999999995E-2</v>
          </cell>
          <cell r="L32">
            <v>7.5038999999999995E-2</v>
          </cell>
          <cell r="M32">
            <v>7.5038999999999995E-2</v>
          </cell>
          <cell r="N32">
            <v>7.5038999999999995E-2</v>
          </cell>
          <cell r="O32">
            <v>7.5038999999999995E-2</v>
          </cell>
          <cell r="P32">
            <v>7.5038999999999995E-2</v>
          </cell>
          <cell r="Q32">
            <v>7.5038999999999995E-2</v>
          </cell>
          <cell r="R32">
            <v>7.5038999999999995E-2</v>
          </cell>
          <cell r="S32">
            <v>7.5038999999999995E-2</v>
          </cell>
          <cell r="T32">
            <v>7.5038999999999995E-2</v>
          </cell>
          <cell r="U32">
            <v>7.5038999999999995E-2</v>
          </cell>
          <cell r="V32">
            <v>7.5038999999999995E-2</v>
          </cell>
          <cell r="W32">
            <v>7.5038999999999995E-2</v>
          </cell>
          <cell r="X32">
            <v>7.5038999999999995E-2</v>
          </cell>
          <cell r="Y32">
            <v>7.5038999999999995E-2</v>
          </cell>
          <cell r="Z32">
            <v>7.5038999999999995E-2</v>
          </cell>
        </row>
        <row r="33">
          <cell r="A33" t="str">
            <v>S. I. T. Amount Applied</v>
          </cell>
          <cell r="B33">
            <v>99.988289999999992</v>
          </cell>
          <cell r="C33">
            <v>99.98881999999999</v>
          </cell>
          <cell r="D33">
            <v>99.98881999999999</v>
          </cell>
          <cell r="E33">
            <v>0.98882000000000003</v>
          </cell>
          <cell r="F33">
            <v>0.98882000000000003</v>
          </cell>
          <cell r="G33">
            <v>0.98882000000000003</v>
          </cell>
          <cell r="H33">
            <v>0.98882000000000003</v>
          </cell>
          <cell r="I33">
            <v>0.98882000000000003</v>
          </cell>
          <cell r="J33">
            <v>0.98882000000000003</v>
          </cell>
          <cell r="K33">
            <v>0.98882000000000003</v>
          </cell>
          <cell r="L33">
            <v>0.98882000000000003</v>
          </cell>
          <cell r="M33">
            <v>0.98882000000000003</v>
          </cell>
          <cell r="N33">
            <v>0.98882000000000003</v>
          </cell>
          <cell r="O33">
            <v>0.98882000000000003</v>
          </cell>
          <cell r="P33">
            <v>0.98882000000000003</v>
          </cell>
          <cell r="Q33">
            <v>0.98882000000000003</v>
          </cell>
          <cell r="R33">
            <v>0.98882000000000003</v>
          </cell>
          <cell r="S33">
            <v>0.98882000000000003</v>
          </cell>
          <cell r="T33">
            <v>0.98882000000000003</v>
          </cell>
          <cell r="U33">
            <v>0.98882000000000003</v>
          </cell>
          <cell r="V33">
            <v>0.98882000000000003</v>
          </cell>
          <cell r="W33">
            <v>0.98882000000000003</v>
          </cell>
          <cell r="X33">
            <v>0.98882000000000003</v>
          </cell>
          <cell r="Y33">
            <v>0.98882000000000003</v>
          </cell>
          <cell r="Z33">
            <v>0.98882000000000003</v>
          </cell>
        </row>
        <row r="34">
          <cell r="B34" t="str">
            <v xml:space="preserve">  ________</v>
          </cell>
          <cell r="C34" t="str">
            <v xml:space="preserve">   ________</v>
          </cell>
          <cell r="D34" t="str">
            <v xml:space="preserve">   ________</v>
          </cell>
          <cell r="E34" t="str">
            <v xml:space="preserve">   ________</v>
          </cell>
          <cell r="F34" t="str">
            <v xml:space="preserve">   ________</v>
          </cell>
          <cell r="G34" t="str">
            <v xml:space="preserve">   ________</v>
          </cell>
          <cell r="H34" t="str">
            <v xml:space="preserve">   ________</v>
          </cell>
          <cell r="I34" t="str">
            <v xml:space="preserve">   ________</v>
          </cell>
          <cell r="J34" t="str">
            <v xml:space="preserve">   ________</v>
          </cell>
          <cell r="K34" t="str">
            <v xml:space="preserve">   ________</v>
          </cell>
          <cell r="L34" t="str">
            <v xml:space="preserve">   ________</v>
          </cell>
          <cell r="M34" t="str">
            <v xml:space="preserve">   ________</v>
          </cell>
          <cell r="N34" t="str">
            <v xml:space="preserve">   ________</v>
          </cell>
          <cell r="O34" t="str">
            <v xml:space="preserve">   ________</v>
          </cell>
          <cell r="P34" t="str">
            <v xml:space="preserve">   ________</v>
          </cell>
          <cell r="Q34" t="str">
            <v xml:space="preserve">   ________</v>
          </cell>
          <cell r="R34" t="str">
            <v xml:space="preserve">   ________</v>
          </cell>
          <cell r="S34" t="str">
            <v xml:space="preserve">   ________</v>
          </cell>
          <cell r="T34" t="str">
            <v xml:space="preserve">   ________</v>
          </cell>
          <cell r="U34" t="str">
            <v xml:space="preserve">   ________</v>
          </cell>
          <cell r="V34" t="str">
            <v xml:space="preserve">   ________</v>
          </cell>
          <cell r="W34" t="str">
            <v xml:space="preserve">   ________</v>
          </cell>
          <cell r="X34" t="str">
            <v xml:space="preserve">   ________</v>
          </cell>
          <cell r="Y34" t="str">
            <v xml:space="preserve">   ________</v>
          </cell>
          <cell r="Z34" t="str">
            <v xml:space="preserve">   ________</v>
          </cell>
        </row>
        <row r="35">
          <cell r="A35" t="str">
            <v xml:space="preserve">  Subtotal</v>
          </cell>
          <cell r="B35">
            <v>99.90567999999999</v>
          </cell>
          <cell r="C35">
            <v>99.909656999999982</v>
          </cell>
          <cell r="D35">
            <v>99.909656999999982</v>
          </cell>
          <cell r="E35">
            <v>0.90965700000000005</v>
          </cell>
          <cell r="F35">
            <v>0.90965700000000005</v>
          </cell>
          <cell r="G35">
            <v>0.90965700000000005</v>
          </cell>
          <cell r="H35">
            <v>0.90965700000000005</v>
          </cell>
          <cell r="I35">
            <v>0.90965700000000005</v>
          </cell>
          <cell r="J35">
            <v>0.90965700000000005</v>
          </cell>
          <cell r="K35">
            <v>0.90965700000000005</v>
          </cell>
          <cell r="L35">
            <v>0.90965700000000005</v>
          </cell>
          <cell r="M35">
            <v>0.90965700000000005</v>
          </cell>
          <cell r="N35">
            <v>0.90965700000000005</v>
          </cell>
          <cell r="O35">
            <v>0.90965700000000005</v>
          </cell>
          <cell r="P35">
            <v>0.90965700000000005</v>
          </cell>
          <cell r="Q35">
            <v>0.90965700000000005</v>
          </cell>
          <cell r="R35">
            <v>0.90965700000000005</v>
          </cell>
          <cell r="S35">
            <v>0.90965700000000005</v>
          </cell>
          <cell r="T35">
            <v>0.90965700000000005</v>
          </cell>
          <cell r="U35">
            <v>0.90965700000000005</v>
          </cell>
          <cell r="V35">
            <v>0.90965700000000005</v>
          </cell>
          <cell r="W35">
            <v>0.90965700000000005</v>
          </cell>
          <cell r="X35">
            <v>0.90965700000000005</v>
          </cell>
          <cell r="Y35">
            <v>0.90965700000000005</v>
          </cell>
          <cell r="Z35">
            <v>0.90965700000000005</v>
          </cell>
        </row>
        <row r="37">
          <cell r="A37" t="str">
            <v>Federal Income Tax</v>
          </cell>
          <cell r="B37">
            <v>0.35</v>
          </cell>
          <cell r="C37">
            <v>0.35</v>
          </cell>
          <cell r="D37">
            <v>0.35</v>
          </cell>
          <cell r="E37">
            <v>0.35</v>
          </cell>
          <cell r="F37">
            <v>0.35</v>
          </cell>
          <cell r="G37">
            <v>0.35</v>
          </cell>
          <cell r="H37">
            <v>0.35</v>
          </cell>
          <cell r="I37">
            <v>0.35</v>
          </cell>
          <cell r="J37">
            <v>0.35</v>
          </cell>
          <cell r="K37">
            <v>0.35</v>
          </cell>
          <cell r="L37">
            <v>0.35</v>
          </cell>
          <cell r="M37">
            <v>0.35</v>
          </cell>
          <cell r="N37">
            <v>0.35</v>
          </cell>
          <cell r="O37">
            <v>0.35</v>
          </cell>
          <cell r="P37">
            <v>0.35</v>
          </cell>
          <cell r="Q37">
            <v>0.35</v>
          </cell>
          <cell r="R37">
            <v>0.35</v>
          </cell>
          <cell r="S37">
            <v>0.35</v>
          </cell>
          <cell r="T37">
            <v>0.35</v>
          </cell>
          <cell r="U37">
            <v>0.35</v>
          </cell>
          <cell r="V37">
            <v>0.35</v>
          </cell>
          <cell r="W37">
            <v>0.35</v>
          </cell>
          <cell r="X37">
            <v>0.35</v>
          </cell>
          <cell r="Y37">
            <v>0.35</v>
          </cell>
          <cell r="Z37">
            <v>0.35</v>
          </cell>
        </row>
        <row r="38">
          <cell r="A38" t="str">
            <v>Federal Income Tax Amount Applied</v>
          </cell>
          <cell r="B38">
            <v>99.985868999999994</v>
          </cell>
          <cell r="C38">
            <v>99.984695999999985</v>
          </cell>
          <cell r="D38">
            <v>99.984695999999985</v>
          </cell>
          <cell r="E38">
            <v>0.98469600000000002</v>
          </cell>
          <cell r="F38">
            <v>0.98469600000000002</v>
          </cell>
          <cell r="G38">
            <v>0.98469600000000002</v>
          </cell>
          <cell r="H38">
            <v>0.98469600000000002</v>
          </cell>
          <cell r="I38">
            <v>0.98469600000000002</v>
          </cell>
          <cell r="J38">
            <v>0.98469600000000002</v>
          </cell>
          <cell r="K38">
            <v>0.98469600000000002</v>
          </cell>
          <cell r="L38">
            <v>0.98469600000000002</v>
          </cell>
          <cell r="M38">
            <v>0.98469600000000002</v>
          </cell>
          <cell r="N38">
            <v>0.98469600000000002</v>
          </cell>
          <cell r="O38">
            <v>0.98469600000000002</v>
          </cell>
          <cell r="P38">
            <v>0.98469600000000002</v>
          </cell>
          <cell r="Q38">
            <v>0.98469600000000002</v>
          </cell>
          <cell r="R38">
            <v>0.98469600000000002</v>
          </cell>
          <cell r="S38">
            <v>0.98469600000000002</v>
          </cell>
          <cell r="T38">
            <v>0.98469600000000002</v>
          </cell>
          <cell r="U38">
            <v>0.98469600000000002</v>
          </cell>
          <cell r="V38">
            <v>0.98469600000000002</v>
          </cell>
          <cell r="W38">
            <v>0.98469600000000002</v>
          </cell>
          <cell r="X38">
            <v>0.98469600000000002</v>
          </cell>
          <cell r="Y38">
            <v>0.98469600000000002</v>
          </cell>
          <cell r="Z38">
            <v>0.98469600000000002</v>
          </cell>
        </row>
        <row r="39">
          <cell r="B39" t="str">
            <v xml:space="preserve">  ________</v>
          </cell>
          <cell r="C39" t="str">
            <v xml:space="preserve">  ________</v>
          </cell>
          <cell r="D39" t="str">
            <v xml:space="preserve">  ________</v>
          </cell>
          <cell r="E39" t="str">
            <v xml:space="preserve">  ________</v>
          </cell>
          <cell r="F39" t="str">
            <v xml:space="preserve">  ________</v>
          </cell>
          <cell r="G39" t="str">
            <v xml:space="preserve">  ________</v>
          </cell>
          <cell r="H39" t="str">
            <v xml:space="preserve">  ________</v>
          </cell>
          <cell r="I39" t="str">
            <v xml:space="preserve">  ________</v>
          </cell>
          <cell r="J39" t="str">
            <v xml:space="preserve">  ________</v>
          </cell>
          <cell r="K39" t="str">
            <v xml:space="preserve">  ________</v>
          </cell>
          <cell r="L39" t="str">
            <v xml:space="preserve">  ________</v>
          </cell>
          <cell r="M39" t="str">
            <v xml:space="preserve">  ________</v>
          </cell>
          <cell r="N39" t="str">
            <v xml:space="preserve">  ________</v>
          </cell>
          <cell r="O39" t="str">
            <v xml:space="preserve">  ________</v>
          </cell>
          <cell r="P39" t="str">
            <v xml:space="preserve">  ________</v>
          </cell>
          <cell r="Q39" t="str">
            <v xml:space="preserve">  ________</v>
          </cell>
          <cell r="R39" t="str">
            <v xml:space="preserve">  ________</v>
          </cell>
          <cell r="S39" t="str">
            <v xml:space="preserve">  ________</v>
          </cell>
          <cell r="T39" t="str">
            <v xml:space="preserve">  ________</v>
          </cell>
          <cell r="U39" t="str">
            <v xml:space="preserve">  ________</v>
          </cell>
          <cell r="V39" t="str">
            <v xml:space="preserve">  ________</v>
          </cell>
          <cell r="W39" t="str">
            <v xml:space="preserve">  ________</v>
          </cell>
          <cell r="X39" t="str">
            <v xml:space="preserve">  ________</v>
          </cell>
          <cell r="Y39" t="str">
            <v xml:space="preserve">  ________</v>
          </cell>
          <cell r="Z39" t="str">
            <v xml:space="preserve">  ________</v>
          </cell>
        </row>
        <row r="40">
          <cell r="A40" t="str">
            <v>Net Operating Revenues</v>
          </cell>
          <cell r="B40">
            <v>99.555679999999995</v>
          </cell>
          <cell r="C40">
            <v>99.559656999999987</v>
          </cell>
          <cell r="D40">
            <v>99.559656999999987</v>
          </cell>
          <cell r="E40">
            <v>0.55965700000000007</v>
          </cell>
          <cell r="F40">
            <v>0.55965700000000007</v>
          </cell>
          <cell r="G40">
            <v>0.55965700000000007</v>
          </cell>
          <cell r="H40">
            <v>0.55965700000000007</v>
          </cell>
          <cell r="I40">
            <v>0.55965700000000007</v>
          </cell>
          <cell r="J40">
            <v>0.55965700000000007</v>
          </cell>
          <cell r="K40">
            <v>0.55965700000000007</v>
          </cell>
          <cell r="L40">
            <v>0.55965700000000007</v>
          </cell>
          <cell r="M40">
            <v>0.55965700000000007</v>
          </cell>
          <cell r="N40">
            <v>0.55965700000000007</v>
          </cell>
          <cell r="O40">
            <v>0.55965700000000007</v>
          </cell>
          <cell r="P40">
            <v>0.55965700000000007</v>
          </cell>
          <cell r="Q40">
            <v>0.55965700000000007</v>
          </cell>
          <cell r="R40">
            <v>0.55965700000000007</v>
          </cell>
          <cell r="S40">
            <v>0.55965700000000007</v>
          </cell>
          <cell r="T40">
            <v>0.55965700000000007</v>
          </cell>
          <cell r="U40">
            <v>0.55965700000000007</v>
          </cell>
          <cell r="V40">
            <v>0.55965700000000007</v>
          </cell>
          <cell r="W40">
            <v>0.55965700000000007</v>
          </cell>
          <cell r="X40">
            <v>0.55965700000000007</v>
          </cell>
          <cell r="Y40">
            <v>0.55965700000000007</v>
          </cell>
          <cell r="Z40">
            <v>0.55965700000000007</v>
          </cell>
        </row>
        <row r="41">
          <cell r="A41" t="str">
            <v>Uncollectible and Franchise Fees Factor</v>
          </cell>
          <cell r="B41">
            <v>1.0001169999999999</v>
          </cell>
          <cell r="C41">
            <v>1.0001119999999999</v>
          </cell>
          <cell r="D41">
            <v>1.0001119999999999</v>
          </cell>
          <cell r="E41">
            <v>1.011306</v>
          </cell>
          <cell r="F41">
            <v>1.011306</v>
          </cell>
          <cell r="G41">
            <v>1.011306</v>
          </cell>
          <cell r="H41">
            <v>1.011306</v>
          </cell>
          <cell r="I41">
            <v>1.011306</v>
          </cell>
          <cell r="J41">
            <v>1.011306</v>
          </cell>
          <cell r="K41">
            <v>1.011306</v>
          </cell>
          <cell r="L41">
            <v>1.011306</v>
          </cell>
          <cell r="M41">
            <v>1.011306</v>
          </cell>
          <cell r="N41">
            <v>1.011306</v>
          </cell>
          <cell r="O41">
            <v>1.011306</v>
          </cell>
          <cell r="P41">
            <v>1.011306</v>
          </cell>
          <cell r="Q41">
            <v>1.011306</v>
          </cell>
          <cell r="R41">
            <v>1.011306</v>
          </cell>
          <cell r="S41">
            <v>1.011306</v>
          </cell>
          <cell r="T41">
            <v>1.011306</v>
          </cell>
          <cell r="U41">
            <v>1.011306</v>
          </cell>
          <cell r="V41">
            <v>1.011306</v>
          </cell>
          <cell r="W41">
            <v>1.011306</v>
          </cell>
          <cell r="X41">
            <v>1.011306</v>
          </cell>
          <cell r="Y41">
            <v>1.011306</v>
          </cell>
          <cell r="Z41">
            <v>1.011306</v>
          </cell>
        </row>
        <row r="42">
          <cell r="A42" t="str">
            <v>N-T-G MULTIPLIER</v>
          </cell>
          <cell r="B42">
            <v>1.0044630000000001</v>
          </cell>
          <cell r="C42">
            <v>1.0044230000000001</v>
          </cell>
          <cell r="D42">
            <v>1.0044230000000001</v>
          </cell>
          <cell r="E42">
            <v>1.7868090000000001</v>
          </cell>
          <cell r="F42">
            <v>1.7868090000000001</v>
          </cell>
          <cell r="G42">
            <v>1.7868090000000001</v>
          </cell>
          <cell r="H42">
            <v>1.7868090000000001</v>
          </cell>
          <cell r="I42">
            <v>1.7868090000000001</v>
          </cell>
          <cell r="J42">
            <v>1.7868090000000001</v>
          </cell>
          <cell r="K42">
            <v>1.7868090000000001</v>
          </cell>
          <cell r="L42">
            <v>1.7868090000000001</v>
          </cell>
          <cell r="M42">
            <v>1.7868090000000001</v>
          </cell>
          <cell r="N42">
            <v>1.7868090000000001</v>
          </cell>
          <cell r="O42">
            <v>1.7868090000000001</v>
          </cell>
          <cell r="P42">
            <v>1.7868090000000001</v>
          </cell>
          <cell r="Q42">
            <v>1.7868090000000001</v>
          </cell>
          <cell r="R42">
            <v>1.7868090000000001</v>
          </cell>
          <cell r="S42">
            <v>1.7868090000000001</v>
          </cell>
          <cell r="T42">
            <v>1.7868090000000001</v>
          </cell>
          <cell r="U42">
            <v>1.7868090000000001</v>
          </cell>
          <cell r="V42">
            <v>1.7868090000000001</v>
          </cell>
          <cell r="W42">
            <v>1.7868090000000001</v>
          </cell>
          <cell r="X42">
            <v>1.7868090000000001</v>
          </cell>
          <cell r="Y42">
            <v>1.7868090000000001</v>
          </cell>
          <cell r="Z42">
            <v>1.7868090000000001</v>
          </cell>
        </row>
        <row r="43">
          <cell r="A43" t="str">
            <v>SOUTHERN CALIFORNIA EDISON COMPANY</v>
          </cell>
        </row>
        <row r="44">
          <cell r="O44" t="str">
            <v xml:space="preserve"> </v>
          </cell>
        </row>
        <row r="45">
          <cell r="A45" t="str">
            <v>SOLAR PHOTOVOLTAIC (PV) PROGRAM REVENUE REQUIREMENT</v>
          </cell>
        </row>
        <row r="46">
          <cell r="O46" t="str">
            <v xml:space="preserve"> </v>
          </cell>
        </row>
        <row r="47">
          <cell r="A47" t="str">
            <v>RATE OF RETURN</v>
          </cell>
        </row>
        <row r="48">
          <cell r="O48" t="str">
            <v xml:space="preserve">  </v>
          </cell>
        </row>
        <row r="49">
          <cell r="A49" t="str">
            <v xml:space="preserve">ESTIMATED REVENUE REQUIREMENTS </v>
          </cell>
        </row>
        <row r="51">
          <cell r="C51" t="str">
            <v xml:space="preserve"> </v>
          </cell>
          <cell r="D51" t="str">
            <v xml:space="preserve"> </v>
          </cell>
          <cell r="H51" t="str">
            <v xml:space="preserve"> </v>
          </cell>
          <cell r="I51" t="str">
            <v xml:space="preserve"> </v>
          </cell>
        </row>
        <row r="52">
          <cell r="A52" t="str">
            <v>Description</v>
          </cell>
          <cell r="B52" t="str">
            <v>2005</v>
          </cell>
          <cell r="C52" t="str">
            <v>2006</v>
          </cell>
          <cell r="D52" t="str">
            <v>2007</v>
          </cell>
          <cell r="E52" t="str">
            <v>2008</v>
          </cell>
          <cell r="F52" t="str">
            <v>2009</v>
          </cell>
          <cell r="G52" t="str">
            <v>2010</v>
          </cell>
          <cell r="H52" t="str">
            <v>2011</v>
          </cell>
          <cell r="I52" t="str">
            <v>2012</v>
          </cell>
          <cell r="J52" t="str">
            <v>2013</v>
          </cell>
          <cell r="K52" t="str">
            <v>2014</v>
          </cell>
          <cell r="L52" t="str">
            <v>2015</v>
          </cell>
          <cell r="M52" t="str">
            <v>2016</v>
          </cell>
          <cell r="N52" t="str">
            <v>2017</v>
          </cell>
          <cell r="O52" t="str">
            <v>2018</v>
          </cell>
          <cell r="P52" t="str">
            <v>2019</v>
          </cell>
          <cell r="Q52" t="str">
            <v>2020</v>
          </cell>
          <cell r="R52" t="str">
            <v>2021</v>
          </cell>
          <cell r="S52" t="str">
            <v>2022</v>
          </cell>
          <cell r="T52" t="str">
            <v>2023</v>
          </cell>
          <cell r="U52" t="str">
            <v>2024</v>
          </cell>
          <cell r="V52" t="str">
            <v>2025</v>
          </cell>
          <cell r="W52" t="str">
            <v>2026</v>
          </cell>
          <cell r="X52" t="str">
            <v>2027</v>
          </cell>
          <cell r="Y52" t="str">
            <v>2028</v>
          </cell>
          <cell r="Z52" t="str">
            <v>2029</v>
          </cell>
        </row>
        <row r="54">
          <cell r="A54" t="str">
            <v>Cost Factor</v>
          </cell>
          <cell r="F54" t="str">
            <v xml:space="preserve"> </v>
          </cell>
        </row>
        <row r="56">
          <cell r="A56" t="str">
            <v xml:space="preserve">  Long-Term Debt</v>
          </cell>
          <cell r="B56">
            <v>6.9599999999999995E-2</v>
          </cell>
          <cell r="C56">
            <v>6.1699999999999998E-2</v>
          </cell>
          <cell r="D56">
            <v>6.1699999999999998E-2</v>
          </cell>
          <cell r="E56">
            <v>6.2226999999999998E-2</v>
          </cell>
          <cell r="F56">
            <v>6.2226999999999998E-2</v>
          </cell>
          <cell r="G56">
            <v>6.2226999999999998E-2</v>
          </cell>
          <cell r="H56">
            <v>6.2226999999999998E-2</v>
          </cell>
          <cell r="I56">
            <v>6.2226999999999998E-2</v>
          </cell>
          <cell r="J56">
            <v>6.2226999999999998E-2</v>
          </cell>
          <cell r="K56">
            <v>6.2226999999999998E-2</v>
          </cell>
          <cell r="L56">
            <v>6.2226999999999998E-2</v>
          </cell>
          <cell r="M56">
            <v>6.2226999999999998E-2</v>
          </cell>
          <cell r="N56">
            <v>6.2226999999999998E-2</v>
          </cell>
          <cell r="O56">
            <v>6.2226999999999998E-2</v>
          </cell>
          <cell r="P56">
            <v>6.2226999999999998E-2</v>
          </cell>
          <cell r="Q56">
            <v>6.2226999999999998E-2</v>
          </cell>
          <cell r="R56">
            <v>6.2226999999999998E-2</v>
          </cell>
          <cell r="S56">
            <v>6.2226999999999998E-2</v>
          </cell>
          <cell r="T56">
            <v>6.2226999999999998E-2</v>
          </cell>
          <cell r="U56">
            <v>6.2226999999999998E-2</v>
          </cell>
          <cell r="V56">
            <v>6.2226999999999998E-2</v>
          </cell>
          <cell r="W56">
            <v>6.2226999999999998E-2</v>
          </cell>
          <cell r="X56">
            <v>6.2226999999999998E-2</v>
          </cell>
          <cell r="Y56">
            <v>6.2226999999999998E-2</v>
          </cell>
          <cell r="Z56">
            <v>6.2226999999999998E-2</v>
          </cell>
        </row>
        <row r="57">
          <cell r="A57" t="str">
            <v xml:space="preserve">  Preferred Stock</v>
          </cell>
          <cell r="B57">
            <v>6.7299999999999999E-2</v>
          </cell>
          <cell r="C57">
            <v>6.0900000000000003E-2</v>
          </cell>
          <cell r="D57">
            <v>6.0900000000000003E-2</v>
          </cell>
          <cell r="E57">
            <v>6.0100000000000001E-2</v>
          </cell>
          <cell r="F57">
            <v>6.0100000000000001E-2</v>
          </cell>
          <cell r="G57">
            <v>6.0100000000000001E-2</v>
          </cell>
          <cell r="H57">
            <v>6.0100000000000001E-2</v>
          </cell>
          <cell r="I57">
            <v>6.0100000000000001E-2</v>
          </cell>
          <cell r="J57">
            <v>6.0100000000000001E-2</v>
          </cell>
          <cell r="K57">
            <v>6.0100000000000001E-2</v>
          </cell>
          <cell r="L57">
            <v>6.0100000000000001E-2</v>
          </cell>
          <cell r="M57">
            <v>6.0100000000000001E-2</v>
          </cell>
          <cell r="N57">
            <v>6.0100000000000001E-2</v>
          </cell>
          <cell r="O57">
            <v>6.0100000000000001E-2</v>
          </cell>
          <cell r="P57">
            <v>6.0100000000000001E-2</v>
          </cell>
          <cell r="Q57">
            <v>6.0100000000000001E-2</v>
          </cell>
          <cell r="R57">
            <v>6.0100000000000001E-2</v>
          </cell>
          <cell r="S57">
            <v>6.0100000000000001E-2</v>
          </cell>
          <cell r="T57">
            <v>6.0100000000000001E-2</v>
          </cell>
          <cell r="U57">
            <v>6.0100000000000001E-2</v>
          </cell>
          <cell r="V57">
            <v>6.0100000000000001E-2</v>
          </cell>
          <cell r="W57">
            <v>6.0100000000000001E-2</v>
          </cell>
          <cell r="X57">
            <v>6.0100000000000001E-2</v>
          </cell>
          <cell r="Y57">
            <v>6.0100000000000001E-2</v>
          </cell>
          <cell r="Z57">
            <v>6.0100000000000001E-2</v>
          </cell>
        </row>
        <row r="58">
          <cell r="A58" t="str">
            <v xml:space="preserve">  Equity</v>
          </cell>
          <cell r="B58">
            <v>0.114</v>
          </cell>
          <cell r="C58">
            <v>0.11600000000000001</v>
          </cell>
          <cell r="D58">
            <v>0.11600000000000001</v>
          </cell>
          <cell r="E58">
            <v>0.115</v>
          </cell>
          <cell r="F58">
            <v>0.115</v>
          </cell>
          <cell r="G58">
            <v>0.115</v>
          </cell>
          <cell r="H58">
            <v>0.115</v>
          </cell>
          <cell r="I58">
            <v>0.115</v>
          </cell>
          <cell r="J58">
            <v>0.115</v>
          </cell>
          <cell r="K58">
            <v>0.115</v>
          </cell>
          <cell r="L58">
            <v>0.115</v>
          </cell>
          <cell r="M58">
            <v>0.115</v>
          </cell>
          <cell r="N58">
            <v>0.115</v>
          </cell>
          <cell r="O58">
            <v>0.115</v>
          </cell>
          <cell r="P58">
            <v>0.115</v>
          </cell>
          <cell r="Q58">
            <v>0.115</v>
          </cell>
          <cell r="R58">
            <v>0.115</v>
          </cell>
          <cell r="S58">
            <v>0.115</v>
          </cell>
          <cell r="T58">
            <v>0.115</v>
          </cell>
          <cell r="U58">
            <v>0.115</v>
          </cell>
          <cell r="V58">
            <v>0.115</v>
          </cell>
          <cell r="W58">
            <v>0.115</v>
          </cell>
          <cell r="X58">
            <v>0.115</v>
          </cell>
          <cell r="Y58">
            <v>0.115</v>
          </cell>
          <cell r="Z58">
            <v>0.115</v>
          </cell>
        </row>
        <row r="60">
          <cell r="A60" t="str">
            <v>Capitalization Ratios</v>
          </cell>
        </row>
        <row r="62">
          <cell r="A62" t="str">
            <v xml:space="preserve">  Long-Term Debt</v>
          </cell>
          <cell r="B62">
            <v>0.43</v>
          </cell>
          <cell r="C62">
            <v>0.43</v>
          </cell>
          <cell r="D62">
            <v>0.43</v>
          </cell>
          <cell r="E62">
            <v>0.43</v>
          </cell>
          <cell r="F62">
            <v>0.43</v>
          </cell>
          <cell r="G62">
            <v>0.43</v>
          </cell>
          <cell r="H62">
            <v>0.43</v>
          </cell>
          <cell r="I62">
            <v>0.43</v>
          </cell>
          <cell r="J62">
            <v>0.43</v>
          </cell>
          <cell r="K62">
            <v>0.43</v>
          </cell>
          <cell r="L62">
            <v>0.43</v>
          </cell>
          <cell r="M62">
            <v>0.43</v>
          </cell>
          <cell r="N62">
            <v>0.43</v>
          </cell>
          <cell r="O62">
            <v>0.43</v>
          </cell>
          <cell r="P62">
            <v>0.43</v>
          </cell>
          <cell r="Q62">
            <v>0.43</v>
          </cell>
          <cell r="R62">
            <v>0.43</v>
          </cell>
          <cell r="S62">
            <v>0.43</v>
          </cell>
          <cell r="T62">
            <v>0.43</v>
          </cell>
          <cell r="U62">
            <v>0.43</v>
          </cell>
          <cell r="V62">
            <v>0.43</v>
          </cell>
          <cell r="W62">
            <v>0.43</v>
          </cell>
          <cell r="X62">
            <v>0.43</v>
          </cell>
          <cell r="Y62">
            <v>0.43</v>
          </cell>
          <cell r="Z62">
            <v>0.43</v>
          </cell>
        </row>
        <row r="63">
          <cell r="A63" t="str">
            <v xml:space="preserve">  Preferred Stock</v>
          </cell>
          <cell r="B63">
            <v>0.09</v>
          </cell>
          <cell r="C63">
            <v>0.09</v>
          </cell>
          <cell r="D63">
            <v>0.09</v>
          </cell>
          <cell r="E63">
            <v>0.09</v>
          </cell>
          <cell r="F63">
            <v>0.09</v>
          </cell>
          <cell r="G63">
            <v>0.09</v>
          </cell>
          <cell r="H63">
            <v>0.09</v>
          </cell>
          <cell r="I63">
            <v>0.09</v>
          </cell>
          <cell r="J63">
            <v>0.09</v>
          </cell>
          <cell r="K63">
            <v>0.09</v>
          </cell>
          <cell r="L63">
            <v>0.09</v>
          </cell>
          <cell r="M63">
            <v>0.09</v>
          </cell>
          <cell r="N63">
            <v>0.09</v>
          </cell>
          <cell r="O63">
            <v>0.09</v>
          </cell>
          <cell r="P63">
            <v>0.09</v>
          </cell>
          <cell r="Q63">
            <v>0.09</v>
          </cell>
          <cell r="R63">
            <v>0.09</v>
          </cell>
          <cell r="S63">
            <v>0.09</v>
          </cell>
          <cell r="T63">
            <v>0.09</v>
          </cell>
          <cell r="U63">
            <v>0.09</v>
          </cell>
          <cell r="V63">
            <v>0.09</v>
          </cell>
          <cell r="W63">
            <v>0.09</v>
          </cell>
          <cell r="X63">
            <v>0.09</v>
          </cell>
          <cell r="Y63">
            <v>0.09</v>
          </cell>
          <cell r="Z63">
            <v>0.09</v>
          </cell>
        </row>
        <row r="64">
          <cell r="A64" t="str">
            <v xml:space="preserve">  Equity</v>
          </cell>
          <cell r="B64">
            <v>0.48</v>
          </cell>
          <cell r="C64">
            <v>0.48</v>
          </cell>
          <cell r="D64">
            <v>0.48</v>
          </cell>
          <cell r="E64">
            <v>0.48</v>
          </cell>
          <cell r="F64">
            <v>0.48</v>
          </cell>
          <cell r="G64">
            <v>0.48</v>
          </cell>
          <cell r="H64">
            <v>0.48</v>
          </cell>
          <cell r="I64">
            <v>0.48</v>
          </cell>
          <cell r="J64">
            <v>0.48</v>
          </cell>
          <cell r="K64">
            <v>0.48</v>
          </cell>
          <cell r="L64">
            <v>0.48</v>
          </cell>
          <cell r="M64">
            <v>0.48</v>
          </cell>
          <cell r="N64">
            <v>0.48</v>
          </cell>
          <cell r="O64">
            <v>0.48</v>
          </cell>
          <cell r="P64">
            <v>0.48</v>
          </cell>
          <cell r="Q64">
            <v>0.48</v>
          </cell>
          <cell r="R64">
            <v>0.48</v>
          </cell>
          <cell r="S64">
            <v>0.48</v>
          </cell>
          <cell r="T64">
            <v>0.48</v>
          </cell>
          <cell r="U64">
            <v>0.48</v>
          </cell>
          <cell r="V64">
            <v>0.48</v>
          </cell>
          <cell r="W64">
            <v>0.48</v>
          </cell>
          <cell r="X64">
            <v>0.48</v>
          </cell>
          <cell r="Y64">
            <v>0.48</v>
          </cell>
          <cell r="Z64">
            <v>0.48</v>
          </cell>
        </row>
        <row r="66">
          <cell r="A66" t="str">
            <v>Weighted Cost</v>
          </cell>
        </row>
        <row r="68">
          <cell r="A68" t="str">
            <v xml:space="preserve">  Long-Term Debt</v>
          </cell>
          <cell r="B68">
            <v>2.9899999999999999E-2</v>
          </cell>
          <cell r="C68">
            <v>2.6499999999999999E-2</v>
          </cell>
          <cell r="D68">
            <v>2.6499999999999999E-2</v>
          </cell>
          <cell r="E68">
            <v>2.6800000000000001E-2</v>
          </cell>
          <cell r="F68">
            <v>2.6800000000000001E-2</v>
          </cell>
          <cell r="G68">
            <v>2.6800000000000001E-2</v>
          </cell>
          <cell r="H68">
            <v>2.6800000000000001E-2</v>
          </cell>
          <cell r="I68">
            <v>2.6800000000000001E-2</v>
          </cell>
          <cell r="J68">
            <v>2.6800000000000001E-2</v>
          </cell>
          <cell r="K68">
            <v>2.6800000000000001E-2</v>
          </cell>
          <cell r="L68">
            <v>2.6800000000000001E-2</v>
          </cell>
          <cell r="M68">
            <v>2.6800000000000001E-2</v>
          </cell>
          <cell r="N68">
            <v>2.6800000000000001E-2</v>
          </cell>
          <cell r="O68">
            <v>2.6800000000000001E-2</v>
          </cell>
          <cell r="P68">
            <v>2.6800000000000001E-2</v>
          </cell>
          <cell r="Q68">
            <v>2.6800000000000001E-2</v>
          </cell>
          <cell r="R68">
            <v>2.6800000000000001E-2</v>
          </cell>
          <cell r="S68">
            <v>2.6800000000000001E-2</v>
          </cell>
          <cell r="T68">
            <v>2.6800000000000001E-2</v>
          </cell>
          <cell r="U68">
            <v>2.6800000000000001E-2</v>
          </cell>
          <cell r="V68">
            <v>2.6800000000000001E-2</v>
          </cell>
          <cell r="W68">
            <v>2.6800000000000001E-2</v>
          </cell>
          <cell r="X68">
            <v>2.6800000000000001E-2</v>
          </cell>
          <cell r="Y68">
            <v>2.6800000000000001E-2</v>
          </cell>
          <cell r="Z68">
            <v>2.6800000000000001E-2</v>
          </cell>
        </row>
        <row r="69">
          <cell r="A69" t="str">
            <v xml:space="preserve">  Preferred Stock</v>
          </cell>
          <cell r="B69">
            <v>6.1000000000000004E-3</v>
          </cell>
          <cell r="C69">
            <v>5.4999999999999997E-3</v>
          </cell>
          <cell r="D69">
            <v>5.4999999999999997E-3</v>
          </cell>
          <cell r="E69">
            <v>5.5000000000000005E-3</v>
          </cell>
          <cell r="F69">
            <v>5.5000000000000005E-3</v>
          </cell>
          <cell r="G69">
            <v>5.5000000000000005E-3</v>
          </cell>
          <cell r="H69">
            <v>5.5000000000000005E-3</v>
          </cell>
          <cell r="I69">
            <v>5.5000000000000005E-3</v>
          </cell>
          <cell r="J69">
            <v>5.5000000000000005E-3</v>
          </cell>
          <cell r="K69">
            <v>5.5000000000000005E-3</v>
          </cell>
          <cell r="L69">
            <v>5.5000000000000005E-3</v>
          </cell>
          <cell r="M69">
            <v>5.5000000000000005E-3</v>
          </cell>
          <cell r="N69">
            <v>5.5000000000000005E-3</v>
          </cell>
          <cell r="O69">
            <v>5.5000000000000005E-3</v>
          </cell>
          <cell r="P69">
            <v>5.5000000000000005E-3</v>
          </cell>
          <cell r="Q69">
            <v>5.5000000000000005E-3</v>
          </cell>
          <cell r="R69">
            <v>5.5000000000000005E-3</v>
          </cell>
          <cell r="S69">
            <v>5.5000000000000005E-3</v>
          </cell>
          <cell r="T69">
            <v>5.5000000000000005E-3</v>
          </cell>
          <cell r="U69">
            <v>5.5000000000000005E-3</v>
          </cell>
          <cell r="V69">
            <v>5.5000000000000005E-3</v>
          </cell>
          <cell r="W69">
            <v>5.5000000000000005E-3</v>
          </cell>
          <cell r="X69">
            <v>5.5000000000000005E-3</v>
          </cell>
          <cell r="Y69">
            <v>5.5000000000000005E-3</v>
          </cell>
          <cell r="Z69">
            <v>5.5000000000000005E-3</v>
          </cell>
        </row>
        <row r="70">
          <cell r="A70" t="str">
            <v xml:space="preserve">  Equity</v>
          </cell>
          <cell r="B70">
            <v>5.4699999999999999E-2</v>
          </cell>
          <cell r="C70">
            <v>5.57E-2</v>
          </cell>
          <cell r="D70">
            <v>5.57E-2</v>
          </cell>
          <cell r="E70">
            <v>6.5199999999999994E-2</v>
          </cell>
          <cell r="F70">
            <v>6.5199999999999994E-2</v>
          </cell>
          <cell r="G70">
            <v>6.5199999999999994E-2</v>
          </cell>
          <cell r="H70">
            <v>6.5199999999999994E-2</v>
          </cell>
          <cell r="I70">
            <v>6.5199999999999994E-2</v>
          </cell>
          <cell r="J70">
            <v>6.5199999999999994E-2</v>
          </cell>
          <cell r="K70">
            <v>6.5199999999999994E-2</v>
          </cell>
          <cell r="L70">
            <v>6.5199999999999994E-2</v>
          </cell>
          <cell r="M70">
            <v>6.5199999999999994E-2</v>
          </cell>
          <cell r="N70">
            <v>6.5199999999999994E-2</v>
          </cell>
          <cell r="O70">
            <v>6.5199999999999994E-2</v>
          </cell>
          <cell r="P70">
            <v>6.5199999999999994E-2</v>
          </cell>
          <cell r="Q70">
            <v>6.5199999999999994E-2</v>
          </cell>
          <cell r="R70">
            <v>6.5199999999999994E-2</v>
          </cell>
          <cell r="S70">
            <v>6.5199999999999994E-2</v>
          </cell>
          <cell r="T70">
            <v>6.5199999999999994E-2</v>
          </cell>
          <cell r="U70">
            <v>6.5199999999999994E-2</v>
          </cell>
          <cell r="V70">
            <v>6.5199999999999994E-2</v>
          </cell>
          <cell r="W70">
            <v>6.5199999999999994E-2</v>
          </cell>
          <cell r="X70">
            <v>6.5199999999999994E-2</v>
          </cell>
          <cell r="Y70">
            <v>6.5199999999999994E-2</v>
          </cell>
          <cell r="Z70">
            <v>6.5199999999999994E-2</v>
          </cell>
        </row>
        <row r="72">
          <cell r="A72" t="str">
            <v>Return on Rate Base</v>
          </cell>
          <cell r="B72">
            <v>9.0700000000000003E-2</v>
          </cell>
          <cell r="C72">
            <v>8.77E-2</v>
          </cell>
          <cell r="D72">
            <v>8.77E-2</v>
          </cell>
          <cell r="E72">
            <v>9.7500000000000003E-2</v>
          </cell>
          <cell r="F72">
            <v>9.7500000000000003E-2</v>
          </cell>
          <cell r="G72">
            <v>9.7500000000000003E-2</v>
          </cell>
          <cell r="H72">
            <v>9.7500000000000003E-2</v>
          </cell>
          <cell r="I72">
            <v>9.7500000000000003E-2</v>
          </cell>
          <cell r="J72">
            <v>9.7500000000000003E-2</v>
          </cell>
          <cell r="K72">
            <v>9.7500000000000003E-2</v>
          </cell>
          <cell r="L72">
            <v>9.7500000000000003E-2</v>
          </cell>
          <cell r="M72">
            <v>9.7500000000000003E-2</v>
          </cell>
          <cell r="N72">
            <v>9.7500000000000003E-2</v>
          </cell>
          <cell r="O72">
            <v>9.7500000000000003E-2</v>
          </cell>
          <cell r="P72">
            <v>9.7500000000000003E-2</v>
          </cell>
          <cell r="Q72">
            <v>9.7500000000000003E-2</v>
          </cell>
          <cell r="R72">
            <v>9.7500000000000003E-2</v>
          </cell>
          <cell r="S72">
            <v>9.7500000000000003E-2</v>
          </cell>
          <cell r="T72">
            <v>9.7500000000000003E-2</v>
          </cell>
          <cell r="U72">
            <v>9.7500000000000003E-2</v>
          </cell>
          <cell r="V72">
            <v>9.7500000000000003E-2</v>
          </cell>
          <cell r="W72">
            <v>9.7500000000000003E-2</v>
          </cell>
          <cell r="X72">
            <v>9.7500000000000003E-2</v>
          </cell>
          <cell r="Y72">
            <v>9.7500000000000003E-2</v>
          </cell>
          <cell r="Z72">
            <v>9.7500000000000003E-2</v>
          </cell>
        </row>
        <row r="73">
          <cell r="A73" t="str">
            <v>SOUTHERN CALIFORNIA EDISON COMPANY</v>
          </cell>
        </row>
        <row r="75">
          <cell r="A75" t="str">
            <v>SOLAR PHOTOVOLTAIC (PV) PROGRAM REVENUE REQUIREMENT</v>
          </cell>
        </row>
        <row r="77">
          <cell r="A77" t="str">
            <v>TAXES - OTHER</v>
          </cell>
        </row>
        <row r="79">
          <cell r="A79" t="str">
            <v xml:space="preserve">ESTIMATED REVENUE REQUIREMENTS </v>
          </cell>
        </row>
        <row r="81">
          <cell r="A81" t="str">
            <v>(Thousands of Dollars)</v>
          </cell>
        </row>
        <row r="82">
          <cell r="B82" t="str">
            <v xml:space="preserve"> </v>
          </cell>
          <cell r="C82" t="str">
            <v xml:space="preserve"> </v>
          </cell>
          <cell r="D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</row>
        <row r="83">
          <cell r="A83" t="str">
            <v>Description</v>
          </cell>
          <cell r="B83" t="str">
            <v>2005</v>
          </cell>
          <cell r="C83" t="str">
            <v>2006</v>
          </cell>
          <cell r="D83" t="str">
            <v>2007</v>
          </cell>
          <cell r="E83" t="str">
            <v>2008</v>
          </cell>
          <cell r="F83" t="str">
            <v>2009</v>
          </cell>
          <cell r="G83" t="str">
            <v>2010</v>
          </cell>
          <cell r="H83" t="str">
            <v>2011</v>
          </cell>
          <cell r="I83" t="str">
            <v>2012</v>
          </cell>
          <cell r="J83" t="str">
            <v>2013</v>
          </cell>
          <cell r="K83" t="str">
            <v>2014</v>
          </cell>
          <cell r="L83" t="str">
            <v>2015</v>
          </cell>
          <cell r="M83" t="str">
            <v>2016</v>
          </cell>
          <cell r="N83" t="str">
            <v>2017</v>
          </cell>
          <cell r="O83" t="str">
            <v>2018</v>
          </cell>
          <cell r="P83" t="str">
            <v>2019</v>
          </cell>
          <cell r="Q83" t="str">
            <v>2020</v>
          </cell>
          <cell r="R83" t="str">
            <v>2021</v>
          </cell>
          <cell r="S83" t="str">
            <v>2022</v>
          </cell>
          <cell r="T83" t="str">
            <v>2023</v>
          </cell>
          <cell r="U83" t="str">
            <v>2024</v>
          </cell>
          <cell r="V83" t="str">
            <v>2025</v>
          </cell>
          <cell r="W83" t="str">
            <v>2026</v>
          </cell>
          <cell r="X83" t="str">
            <v>2027</v>
          </cell>
          <cell r="Y83" t="str">
            <v>2028</v>
          </cell>
          <cell r="Z83" t="str">
            <v>2029</v>
          </cell>
        </row>
        <row r="85">
          <cell r="A85" t="str">
            <v xml:space="preserve">Ad Valorem Taxes </v>
          </cell>
          <cell r="B85" t="str">
            <v xml:space="preserve"> </v>
          </cell>
          <cell r="D85" t="str">
            <v xml:space="preserve"> </v>
          </cell>
          <cell r="E85" t="str">
            <v xml:space="preserve"> </v>
          </cell>
          <cell r="G85" t="str">
            <v xml:space="preserve"> </v>
          </cell>
          <cell r="I85" t="str">
            <v xml:space="preserve"> </v>
          </cell>
        </row>
        <row r="87">
          <cell r="A87" t="str">
            <v xml:space="preserve">California 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115</v>
          </cell>
          <cell r="G87">
            <v>1181</v>
          </cell>
          <cell r="H87">
            <v>2952</v>
          </cell>
          <cell r="I87">
            <v>4504</v>
          </cell>
          <cell r="J87">
            <v>5907</v>
          </cell>
          <cell r="K87">
            <v>7087</v>
          </cell>
          <cell r="L87">
            <v>7102</v>
          </cell>
          <cell r="M87">
            <v>6236</v>
          </cell>
          <cell r="N87">
            <v>5560</v>
          </cell>
          <cell r="O87">
            <v>5002</v>
          </cell>
          <cell r="P87">
            <v>4532</v>
          </cell>
          <cell r="Q87">
            <v>4130</v>
          </cell>
          <cell r="R87">
            <v>3755</v>
          </cell>
          <cell r="S87">
            <v>3388</v>
          </cell>
          <cell r="T87">
            <v>3031</v>
          </cell>
          <cell r="U87">
            <v>2682</v>
          </cell>
          <cell r="V87">
            <v>2340</v>
          </cell>
          <cell r="W87">
            <v>2000</v>
          </cell>
          <cell r="X87">
            <v>1660</v>
          </cell>
          <cell r="Y87">
            <v>1320</v>
          </cell>
          <cell r="Z87">
            <v>982</v>
          </cell>
        </row>
        <row r="88">
          <cell r="B88" t="str">
            <v xml:space="preserve">  ________</v>
          </cell>
          <cell r="C88" t="str">
            <v xml:space="preserve">  ________</v>
          </cell>
          <cell r="D88" t="str">
            <v xml:space="preserve">  ________</v>
          </cell>
          <cell r="E88" t="str">
            <v xml:space="preserve">  ________</v>
          </cell>
          <cell r="F88" t="str">
            <v xml:space="preserve">  ________</v>
          </cell>
          <cell r="G88" t="str">
            <v xml:space="preserve">  ________</v>
          </cell>
          <cell r="H88" t="str">
            <v xml:space="preserve">  ________</v>
          </cell>
          <cell r="I88" t="str">
            <v xml:space="preserve">  ________</v>
          </cell>
          <cell r="J88" t="str">
            <v xml:space="preserve">  ________</v>
          </cell>
          <cell r="K88" t="str">
            <v xml:space="preserve">  ________</v>
          </cell>
          <cell r="L88" t="str">
            <v xml:space="preserve">  ________</v>
          </cell>
          <cell r="M88" t="str">
            <v xml:space="preserve">  ________</v>
          </cell>
          <cell r="N88" t="str">
            <v xml:space="preserve">  ________</v>
          </cell>
          <cell r="O88" t="str">
            <v xml:space="preserve">  ________</v>
          </cell>
          <cell r="P88" t="str">
            <v xml:space="preserve">  ________</v>
          </cell>
          <cell r="Q88" t="str">
            <v xml:space="preserve">  ________</v>
          </cell>
          <cell r="R88" t="str">
            <v xml:space="preserve">  ________</v>
          </cell>
          <cell r="S88" t="str">
            <v xml:space="preserve">  ________</v>
          </cell>
          <cell r="T88" t="str">
            <v xml:space="preserve">  ________</v>
          </cell>
          <cell r="U88" t="str">
            <v xml:space="preserve">  ________</v>
          </cell>
          <cell r="V88" t="str">
            <v xml:space="preserve">  ________</v>
          </cell>
          <cell r="W88" t="str">
            <v xml:space="preserve">  ________</v>
          </cell>
          <cell r="X88" t="str">
            <v xml:space="preserve">  ________</v>
          </cell>
          <cell r="Y88" t="str">
            <v xml:space="preserve">  ________</v>
          </cell>
          <cell r="Z88" t="str">
            <v xml:space="preserve">  ________</v>
          </cell>
        </row>
        <row r="89">
          <cell r="A89" t="str">
            <v xml:space="preserve">  Total Ad Valorem Taxes 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115</v>
          </cell>
          <cell r="G89">
            <v>1181</v>
          </cell>
          <cell r="H89">
            <v>2952</v>
          </cell>
          <cell r="I89">
            <v>4504</v>
          </cell>
          <cell r="J89">
            <v>5907</v>
          </cell>
          <cell r="K89">
            <v>7087</v>
          </cell>
          <cell r="L89">
            <v>7102</v>
          </cell>
          <cell r="M89">
            <v>6236</v>
          </cell>
          <cell r="N89">
            <v>5560</v>
          </cell>
          <cell r="O89">
            <v>5002</v>
          </cell>
          <cell r="P89">
            <v>4532</v>
          </cell>
          <cell r="Q89">
            <v>4130</v>
          </cell>
          <cell r="R89">
            <v>3755</v>
          </cell>
          <cell r="S89">
            <v>3388</v>
          </cell>
          <cell r="T89">
            <v>3031</v>
          </cell>
          <cell r="U89">
            <v>2682</v>
          </cell>
          <cell r="V89">
            <v>2340</v>
          </cell>
          <cell r="W89">
            <v>2000</v>
          </cell>
          <cell r="X89">
            <v>1660</v>
          </cell>
          <cell r="Y89">
            <v>1320</v>
          </cell>
          <cell r="Z89">
            <v>982</v>
          </cell>
        </row>
        <row r="91">
          <cell r="A91" t="str">
            <v xml:space="preserve">Payroll Taxes </v>
          </cell>
        </row>
        <row r="93">
          <cell r="A93" t="str">
            <v>Federal Insurance Contribution Act (FICA)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Federal Unemployment Tax Act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State Unemployment Tax Act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B96" t="str">
            <v xml:space="preserve">  ________</v>
          </cell>
          <cell r="C96" t="str">
            <v xml:space="preserve">  ________</v>
          </cell>
          <cell r="D96" t="str">
            <v xml:space="preserve">  ________</v>
          </cell>
          <cell r="E96" t="str">
            <v xml:space="preserve">  ________</v>
          </cell>
          <cell r="F96" t="str">
            <v xml:space="preserve">  ________</v>
          </cell>
          <cell r="G96" t="str">
            <v xml:space="preserve">  ________</v>
          </cell>
          <cell r="H96" t="str">
            <v xml:space="preserve">  ________</v>
          </cell>
          <cell r="I96" t="str">
            <v xml:space="preserve">  ________</v>
          </cell>
          <cell r="J96" t="str">
            <v xml:space="preserve">  ________</v>
          </cell>
          <cell r="K96" t="str">
            <v xml:space="preserve">  ________</v>
          </cell>
          <cell r="L96" t="str">
            <v xml:space="preserve">  ________</v>
          </cell>
          <cell r="M96" t="str">
            <v xml:space="preserve">  ________</v>
          </cell>
          <cell r="N96" t="str">
            <v xml:space="preserve">  ________</v>
          </cell>
          <cell r="O96" t="str">
            <v xml:space="preserve">  ________</v>
          </cell>
          <cell r="P96" t="str">
            <v xml:space="preserve">  ________</v>
          </cell>
          <cell r="Q96" t="str">
            <v xml:space="preserve">  ________</v>
          </cell>
          <cell r="R96" t="str">
            <v xml:space="preserve">  ________</v>
          </cell>
          <cell r="S96" t="str">
            <v xml:space="preserve">  ________</v>
          </cell>
          <cell r="T96" t="str">
            <v xml:space="preserve">  ________</v>
          </cell>
          <cell r="U96" t="str">
            <v xml:space="preserve">  ________</v>
          </cell>
          <cell r="V96" t="str">
            <v xml:space="preserve">  ________</v>
          </cell>
          <cell r="W96" t="str">
            <v xml:space="preserve">  ________</v>
          </cell>
          <cell r="X96" t="str">
            <v xml:space="preserve">  ________</v>
          </cell>
          <cell r="Y96" t="str">
            <v xml:space="preserve">  ________</v>
          </cell>
          <cell r="Z96" t="str">
            <v xml:space="preserve">  ________</v>
          </cell>
        </row>
        <row r="97">
          <cell r="A97" t="str">
            <v xml:space="preserve">  Total Payroll Taxes 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9">
          <cell r="A99" t="str">
            <v xml:space="preserve">Misc. Taxes </v>
          </cell>
        </row>
        <row r="101">
          <cell r="A101" t="str">
            <v>Federal - All Other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B102" t="str">
            <v xml:space="preserve">  ________</v>
          </cell>
          <cell r="C102" t="str">
            <v xml:space="preserve">  ________</v>
          </cell>
          <cell r="D102" t="str">
            <v xml:space="preserve">  ________</v>
          </cell>
          <cell r="E102" t="str">
            <v xml:space="preserve">  ________</v>
          </cell>
          <cell r="F102" t="str">
            <v xml:space="preserve">  ________</v>
          </cell>
          <cell r="G102" t="str">
            <v xml:space="preserve">  ________</v>
          </cell>
          <cell r="H102" t="str">
            <v xml:space="preserve">  ________</v>
          </cell>
          <cell r="I102" t="str">
            <v xml:space="preserve">  ________</v>
          </cell>
          <cell r="J102" t="str">
            <v xml:space="preserve">  ________</v>
          </cell>
          <cell r="K102" t="str">
            <v xml:space="preserve">  ________</v>
          </cell>
          <cell r="L102" t="str">
            <v xml:space="preserve">  ________</v>
          </cell>
          <cell r="M102" t="str">
            <v xml:space="preserve">  ________</v>
          </cell>
          <cell r="N102" t="str">
            <v xml:space="preserve">  ________</v>
          </cell>
          <cell r="O102" t="str">
            <v xml:space="preserve">  ________</v>
          </cell>
          <cell r="P102" t="str">
            <v xml:space="preserve">  ________</v>
          </cell>
          <cell r="Q102" t="str">
            <v xml:space="preserve">  ________</v>
          </cell>
          <cell r="R102" t="str">
            <v xml:space="preserve">  ________</v>
          </cell>
          <cell r="S102" t="str">
            <v xml:space="preserve">  ________</v>
          </cell>
          <cell r="T102" t="str">
            <v xml:space="preserve">  ________</v>
          </cell>
          <cell r="U102" t="str">
            <v xml:space="preserve">  ________</v>
          </cell>
          <cell r="V102" t="str">
            <v xml:space="preserve">  ________</v>
          </cell>
          <cell r="W102" t="str">
            <v xml:space="preserve">  ________</v>
          </cell>
          <cell r="X102" t="str">
            <v xml:space="preserve">  ________</v>
          </cell>
          <cell r="Y102" t="str">
            <v xml:space="preserve">  ________</v>
          </cell>
          <cell r="Z102" t="str">
            <v xml:space="preserve">  ________</v>
          </cell>
        </row>
        <row r="103">
          <cell r="A103" t="str">
            <v xml:space="preserve">  Total Miscellaneous Taxes 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 xml:space="preserve">Total Taxes Other Than Income 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115</v>
          </cell>
          <cell r="G104">
            <v>1181</v>
          </cell>
          <cell r="H104">
            <v>2952</v>
          </cell>
          <cell r="I104">
            <v>4504</v>
          </cell>
          <cell r="J104">
            <v>5907</v>
          </cell>
          <cell r="K104">
            <v>7087</v>
          </cell>
          <cell r="L104">
            <v>7102</v>
          </cell>
          <cell r="M104">
            <v>6236</v>
          </cell>
          <cell r="N104">
            <v>5560</v>
          </cell>
          <cell r="O104">
            <v>5002</v>
          </cell>
          <cell r="P104">
            <v>4532</v>
          </cell>
          <cell r="Q104">
            <v>4130</v>
          </cell>
          <cell r="R104">
            <v>3755</v>
          </cell>
          <cell r="S104">
            <v>3388</v>
          </cell>
          <cell r="T104">
            <v>3031</v>
          </cell>
          <cell r="U104">
            <v>2682</v>
          </cell>
          <cell r="V104">
            <v>2340</v>
          </cell>
          <cell r="W104">
            <v>2000</v>
          </cell>
          <cell r="X104">
            <v>1660</v>
          </cell>
          <cell r="Y104">
            <v>1320</v>
          </cell>
          <cell r="Z104">
            <v>982</v>
          </cell>
        </row>
        <row r="105">
          <cell r="A105" t="str">
            <v>SOUTHERN CALIFORNIA EDISON COMPANY</v>
          </cell>
        </row>
        <row r="107">
          <cell r="A107" t="str">
            <v>SOLAR PHOTOVOLTAIC (PV) PROGRAM REVENUE REQUIREMENT</v>
          </cell>
        </row>
        <row r="109">
          <cell r="A109" t="str">
            <v xml:space="preserve"> TAXES - INCOME TAX ADJUSTMENTS</v>
          </cell>
        </row>
        <row r="111">
          <cell r="A111" t="str">
            <v xml:space="preserve">ESTIMATED REVENUE REQUIREMENTS </v>
          </cell>
        </row>
        <row r="113">
          <cell r="A113" t="str">
            <v>(Thousands of Dollars)</v>
          </cell>
        </row>
        <row r="114"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</row>
        <row r="115">
          <cell r="A115" t="str">
            <v>Description</v>
          </cell>
          <cell r="B115" t="str">
            <v>2005</v>
          </cell>
          <cell r="C115" t="str">
            <v>2006</v>
          </cell>
          <cell r="D115" t="str">
            <v>2007</v>
          </cell>
          <cell r="E115" t="str">
            <v>2008</v>
          </cell>
          <cell r="F115" t="str">
            <v>2009</v>
          </cell>
          <cell r="G115" t="str">
            <v>2010</v>
          </cell>
          <cell r="H115" t="str">
            <v>2011</v>
          </cell>
          <cell r="I115" t="str">
            <v>2012</v>
          </cell>
          <cell r="J115" t="str">
            <v>2013</v>
          </cell>
          <cell r="K115" t="str">
            <v>2014</v>
          </cell>
          <cell r="L115" t="str">
            <v>2015</v>
          </cell>
          <cell r="M115" t="str">
            <v>2016</v>
          </cell>
          <cell r="N115" t="str">
            <v>2017</v>
          </cell>
          <cell r="O115" t="str">
            <v>2018</v>
          </cell>
          <cell r="P115" t="str">
            <v>2019</v>
          </cell>
          <cell r="Q115" t="str">
            <v>2020</v>
          </cell>
          <cell r="R115" t="str">
            <v>2021</v>
          </cell>
          <cell r="S115" t="str">
            <v>2022</v>
          </cell>
          <cell r="T115" t="str">
            <v>2023</v>
          </cell>
          <cell r="U115" t="str">
            <v>2024</v>
          </cell>
          <cell r="V115" t="str">
            <v>2025</v>
          </cell>
          <cell r="W115" t="str">
            <v>2026</v>
          </cell>
          <cell r="X115" t="str">
            <v>2027</v>
          </cell>
          <cell r="Y115" t="str">
            <v>2028</v>
          </cell>
          <cell r="Z115" t="str">
            <v>2029</v>
          </cell>
        </row>
        <row r="117">
          <cell r="A117" t="str">
            <v>California Income Tax Adjustments</v>
          </cell>
          <cell r="F117" t="str">
            <v xml:space="preserve"> </v>
          </cell>
        </row>
        <row r="119">
          <cell r="A119" t="str">
            <v>Tax Depreciation</v>
          </cell>
          <cell r="B119">
            <v>0</v>
          </cell>
          <cell r="C119">
            <v>0</v>
          </cell>
          <cell r="D119">
            <v>0</v>
          </cell>
          <cell r="E119">
            <v>2517</v>
          </cell>
          <cell r="F119">
            <v>22929</v>
          </cell>
          <cell r="G119">
            <v>59085</v>
          </cell>
          <cell r="H119">
            <v>96009</v>
          </cell>
          <cell r="I119">
            <v>133764</v>
          </cell>
          <cell r="J119">
            <v>168001.26998759742</v>
          </cell>
          <cell r="K119">
            <v>165242.22149779473</v>
          </cell>
          <cell r="L119">
            <v>129088.75390734877</v>
          </cell>
          <cell r="M119">
            <v>92161.673457429672</v>
          </cell>
          <cell r="N119">
            <v>54409.060450942736</v>
          </cell>
          <cell r="O119">
            <v>17660.815652752772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 t="str">
            <v>UNICAP</v>
          </cell>
          <cell r="B120">
            <v>0</v>
          </cell>
          <cell r="C120">
            <v>0</v>
          </cell>
          <cell r="D120">
            <v>0</v>
          </cell>
          <cell r="E120">
            <v>-205.48446487014306</v>
          </cell>
          <cell r="F120">
            <v>-1460.9831313359655</v>
          </cell>
          <cell r="G120">
            <v>-1490.8015904930537</v>
          </cell>
          <cell r="H120">
            <v>-1523.5540060315707</v>
          </cell>
          <cell r="I120">
            <v>-1558.5960951633999</v>
          </cell>
          <cell r="J120">
            <v>-1441.6153396609675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 t="str">
            <v>Interest On Long-Term Debt</v>
          </cell>
          <cell r="B121">
            <v>0</v>
          </cell>
          <cell r="C121">
            <v>0</v>
          </cell>
          <cell r="D121">
            <v>0</v>
          </cell>
          <cell r="E121">
            <v>299</v>
          </cell>
          <cell r="F121">
            <v>2782</v>
          </cell>
          <cell r="G121">
            <v>6944</v>
          </cell>
          <cell r="H121">
            <v>10555</v>
          </cell>
          <cell r="I121">
            <v>13797</v>
          </cell>
          <cell r="J121">
            <v>16519</v>
          </cell>
          <cell r="K121">
            <v>16474</v>
          </cell>
          <cell r="L121">
            <v>14423</v>
          </cell>
          <cell r="M121">
            <v>12799</v>
          </cell>
          <cell r="N121">
            <v>11473</v>
          </cell>
          <cell r="O121">
            <v>10351</v>
          </cell>
          <cell r="P121">
            <v>9411</v>
          </cell>
          <cell r="Q121">
            <v>8561</v>
          </cell>
          <cell r="R121">
            <v>7731</v>
          </cell>
          <cell r="S121">
            <v>6921</v>
          </cell>
          <cell r="T121">
            <v>6131</v>
          </cell>
          <cell r="U121">
            <v>5354</v>
          </cell>
          <cell r="V121">
            <v>4581</v>
          </cell>
          <cell r="W121">
            <v>3807</v>
          </cell>
          <cell r="X121">
            <v>3034</v>
          </cell>
          <cell r="Y121">
            <v>2266</v>
          </cell>
          <cell r="Z121">
            <v>1546</v>
          </cell>
        </row>
        <row r="122">
          <cell r="A122" t="str">
            <v>Interest On Accumulated Deferred ITC</v>
          </cell>
          <cell r="B122">
            <v>0</v>
          </cell>
          <cell r="C122">
            <v>0</v>
          </cell>
          <cell r="D122">
            <v>0</v>
          </cell>
          <cell r="E122">
            <v>-99</v>
          </cell>
          <cell r="F122">
            <v>-894</v>
          </cell>
          <cell r="G122">
            <v>-2265</v>
          </cell>
          <cell r="H122">
            <v>-3593</v>
          </cell>
          <cell r="I122">
            <v>-4880</v>
          </cell>
          <cell r="J122">
            <v>-6052</v>
          </cell>
          <cell r="K122">
            <v>-6401</v>
          </cell>
          <cell r="L122">
            <v>-6023</v>
          </cell>
          <cell r="M122">
            <v>-5645</v>
          </cell>
          <cell r="N122">
            <v>-5266</v>
          </cell>
          <cell r="O122">
            <v>-4888</v>
          </cell>
          <cell r="P122">
            <v>-4510</v>
          </cell>
          <cell r="Q122">
            <v>-4132</v>
          </cell>
          <cell r="R122">
            <v>-3753</v>
          </cell>
          <cell r="S122">
            <v>-3375</v>
          </cell>
          <cell r="T122">
            <v>-2997</v>
          </cell>
          <cell r="U122">
            <v>-2619</v>
          </cell>
          <cell r="V122">
            <v>-2240</v>
          </cell>
          <cell r="W122">
            <v>-1862</v>
          </cell>
          <cell r="X122">
            <v>-1484</v>
          </cell>
          <cell r="Y122">
            <v>-1108</v>
          </cell>
          <cell r="Z122">
            <v>-756</v>
          </cell>
        </row>
        <row r="123">
          <cell r="A123" t="str">
            <v>(Gain)/Loss on Retirement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 t="str">
            <v>Cost of Removal - net of salvage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 t="str">
            <v>Ad Valorem Lien Date Adjustment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115</v>
          </cell>
          <cell r="G126">
            <v>951</v>
          </cell>
          <cell r="H126">
            <v>819</v>
          </cell>
          <cell r="I126">
            <v>732</v>
          </cell>
          <cell r="J126">
            <v>671</v>
          </cell>
          <cell r="K126">
            <v>508</v>
          </cell>
          <cell r="L126">
            <v>-493</v>
          </cell>
          <cell r="M126">
            <v>-374</v>
          </cell>
          <cell r="N126">
            <v>-302</v>
          </cell>
          <cell r="O126">
            <v>-257</v>
          </cell>
          <cell r="P126">
            <v>-213</v>
          </cell>
          <cell r="Q126">
            <v>-190</v>
          </cell>
          <cell r="R126">
            <v>-186</v>
          </cell>
          <cell r="S126">
            <v>-181</v>
          </cell>
          <cell r="T126">
            <v>-177</v>
          </cell>
          <cell r="U126">
            <v>-172</v>
          </cell>
          <cell r="V126">
            <v>-170</v>
          </cell>
          <cell r="W126">
            <v>-170</v>
          </cell>
          <cell r="X126">
            <v>-170</v>
          </cell>
          <cell r="Y126">
            <v>-170</v>
          </cell>
          <cell r="Z126">
            <v>-168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B128" t="str">
            <v xml:space="preserve">  ________</v>
          </cell>
          <cell r="C128" t="str">
            <v xml:space="preserve">  ________</v>
          </cell>
          <cell r="D128" t="str">
            <v xml:space="preserve">  ________</v>
          </cell>
          <cell r="E128" t="str">
            <v xml:space="preserve">  ________</v>
          </cell>
          <cell r="F128" t="str">
            <v xml:space="preserve">  ________</v>
          </cell>
          <cell r="G128" t="str">
            <v xml:space="preserve">  ________</v>
          </cell>
          <cell r="H128" t="str">
            <v xml:space="preserve">  ________</v>
          </cell>
          <cell r="I128" t="str">
            <v xml:space="preserve">  ________</v>
          </cell>
          <cell r="J128" t="str">
            <v xml:space="preserve">  ________</v>
          </cell>
          <cell r="K128" t="str">
            <v xml:space="preserve">  ________</v>
          </cell>
          <cell r="L128" t="str">
            <v xml:space="preserve">  ________</v>
          </cell>
          <cell r="M128" t="str">
            <v xml:space="preserve">  ________</v>
          </cell>
          <cell r="N128" t="str">
            <v xml:space="preserve">  ________</v>
          </cell>
          <cell r="O128" t="str">
            <v xml:space="preserve">  ________</v>
          </cell>
          <cell r="P128" t="str">
            <v xml:space="preserve">  ________</v>
          </cell>
          <cell r="Q128" t="str">
            <v xml:space="preserve">  ________</v>
          </cell>
          <cell r="R128" t="str">
            <v xml:space="preserve">  ________</v>
          </cell>
          <cell r="S128" t="str">
            <v xml:space="preserve">  ________</v>
          </cell>
          <cell r="T128" t="str">
            <v xml:space="preserve">  ________</v>
          </cell>
          <cell r="U128" t="str">
            <v xml:space="preserve">  ________</v>
          </cell>
          <cell r="V128" t="str">
            <v xml:space="preserve">  ________</v>
          </cell>
          <cell r="W128" t="str">
            <v xml:space="preserve">  ________</v>
          </cell>
          <cell r="X128" t="str">
            <v xml:space="preserve">  ________</v>
          </cell>
          <cell r="Y128" t="str">
            <v xml:space="preserve">  ________</v>
          </cell>
          <cell r="Z128" t="str">
            <v xml:space="preserve">  ________</v>
          </cell>
        </row>
        <row r="129">
          <cell r="A129" t="str">
            <v xml:space="preserve">Total CCFT Adjustments </v>
          </cell>
          <cell r="B129">
            <v>0</v>
          </cell>
          <cell r="C129">
            <v>0</v>
          </cell>
          <cell r="D129">
            <v>0</v>
          </cell>
          <cell r="E129">
            <v>2511.5155351298567</v>
          </cell>
          <cell r="F129">
            <v>23471.016868664035</v>
          </cell>
          <cell r="G129">
            <v>63224.198409506949</v>
          </cell>
          <cell r="H129">
            <v>102266.44599396843</v>
          </cell>
          <cell r="I129">
            <v>141854.4039048366</v>
          </cell>
          <cell r="J129">
            <v>177697.65464793646</v>
          </cell>
          <cell r="K129">
            <v>175823.22149779473</v>
          </cell>
          <cell r="L129">
            <v>136995.75390734879</v>
          </cell>
          <cell r="M129">
            <v>98941.673457429672</v>
          </cell>
          <cell r="N129">
            <v>60314.060450942736</v>
          </cell>
          <cell r="O129">
            <v>22866.815652752772</v>
          </cell>
          <cell r="P129">
            <v>4688</v>
          </cell>
          <cell r="Q129">
            <v>4239</v>
          </cell>
          <cell r="R129">
            <v>3792</v>
          </cell>
          <cell r="S129">
            <v>3365</v>
          </cell>
          <cell r="T129">
            <v>2957</v>
          </cell>
          <cell r="U129">
            <v>2563</v>
          </cell>
          <cell r="V129">
            <v>2171</v>
          </cell>
          <cell r="W129">
            <v>1775</v>
          </cell>
          <cell r="X129">
            <v>1380</v>
          </cell>
          <cell r="Y129">
            <v>988</v>
          </cell>
          <cell r="Z129">
            <v>622</v>
          </cell>
        </row>
        <row r="131">
          <cell r="A131" t="str">
            <v>Federal Income Tax Adjustments</v>
          </cell>
          <cell r="F131" t="str">
            <v xml:space="preserve"> </v>
          </cell>
          <cell r="G131" t="str">
            <v xml:space="preserve"> </v>
          </cell>
        </row>
        <row r="133">
          <cell r="A133" t="str">
            <v>Tax Depreciation</v>
          </cell>
          <cell r="B133">
            <v>0</v>
          </cell>
          <cell r="C133">
            <v>0</v>
          </cell>
          <cell r="D133">
            <v>0</v>
          </cell>
          <cell r="E133">
            <v>15101</v>
          </cell>
          <cell r="F133">
            <v>39819</v>
          </cell>
          <cell r="G133">
            <v>96206</v>
          </cell>
          <cell r="H133">
            <v>131572</v>
          </cell>
          <cell r="I133">
            <v>155031</v>
          </cell>
          <cell r="J133">
            <v>174623.26998759742</v>
          </cell>
          <cell r="K133">
            <v>146004.22149779473</v>
          </cell>
          <cell r="L133">
            <v>87915.753907348771</v>
          </cell>
          <cell r="M133">
            <v>53084.673457429672</v>
          </cell>
          <cell r="N133">
            <v>31340.060450942739</v>
          </cell>
          <cell r="O133">
            <v>10170.815652752772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 t="str">
            <v>UNICAP</v>
          </cell>
          <cell r="B134">
            <v>0</v>
          </cell>
          <cell r="C134">
            <v>0</v>
          </cell>
          <cell r="D134">
            <v>0</v>
          </cell>
          <cell r="E134">
            <v>-205.48446487014306</v>
          </cell>
          <cell r="F134">
            <v>-1460.9831313359655</v>
          </cell>
          <cell r="G134">
            <v>-1490.8015904930537</v>
          </cell>
          <cell r="H134">
            <v>-1523.5540060315707</v>
          </cell>
          <cell r="I134">
            <v>-1558.5960951633999</v>
          </cell>
          <cell r="J134">
            <v>-1441.6153396609675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 t="str">
            <v>Interest On Long-Term Debt</v>
          </cell>
          <cell r="B135">
            <v>0</v>
          </cell>
          <cell r="C135">
            <v>0</v>
          </cell>
          <cell r="D135">
            <v>0</v>
          </cell>
          <cell r="E135">
            <v>299</v>
          </cell>
          <cell r="F135">
            <v>2782</v>
          </cell>
          <cell r="G135">
            <v>6944</v>
          </cell>
          <cell r="H135">
            <v>10555</v>
          </cell>
          <cell r="I135">
            <v>13797</v>
          </cell>
          <cell r="J135">
            <v>16519</v>
          </cell>
          <cell r="K135">
            <v>16474</v>
          </cell>
          <cell r="L135">
            <v>14423</v>
          </cell>
          <cell r="M135">
            <v>12799</v>
          </cell>
          <cell r="N135">
            <v>11473</v>
          </cell>
          <cell r="O135">
            <v>10351</v>
          </cell>
          <cell r="P135">
            <v>9411</v>
          </cell>
          <cell r="Q135">
            <v>8561</v>
          </cell>
          <cell r="R135">
            <v>7731</v>
          </cell>
          <cell r="S135">
            <v>6921</v>
          </cell>
          <cell r="T135">
            <v>6131</v>
          </cell>
          <cell r="U135">
            <v>5354</v>
          </cell>
          <cell r="V135">
            <v>4581</v>
          </cell>
          <cell r="W135">
            <v>3807</v>
          </cell>
          <cell r="X135">
            <v>3034</v>
          </cell>
          <cell r="Y135">
            <v>2266</v>
          </cell>
          <cell r="Z135">
            <v>1546</v>
          </cell>
        </row>
        <row r="136">
          <cell r="A136" t="str">
            <v>(Gain)/Loss on Retirement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Cost of Removal - net of salvage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 t="str">
            <v>Section 199 Deduction</v>
          </cell>
          <cell r="B138">
            <v>0</v>
          </cell>
          <cell r="C138">
            <v>0</v>
          </cell>
          <cell r="D138">
            <v>0</v>
          </cell>
          <cell r="E138">
            <v>-769.79382286420957</v>
          </cell>
          <cell r="F138">
            <v>-1349.7838118259706</v>
          </cell>
          <cell r="G138">
            <v>-5015.0878056478077</v>
          </cell>
          <cell r="H138">
            <v>-6286.8120040893918</v>
          </cell>
          <cell r="I138">
            <v>-6661.1696571355969</v>
          </cell>
          <cell r="J138">
            <v>-6920.3583979375808</v>
          </cell>
          <cell r="K138">
            <v>-4395.2212031691088</v>
          </cell>
          <cell r="L138">
            <v>2465.0536097271829</v>
          </cell>
          <cell r="M138">
            <v>5174.815090142115</v>
          </cell>
          <cell r="N138">
            <v>6948.3470622184814</v>
          </cell>
          <cell r="O138">
            <v>8763.4357203577292</v>
          </cell>
          <cell r="P138">
            <v>9395.7146489736224</v>
          </cell>
          <cell r="Q138">
            <v>8903.167599819988</v>
          </cell>
          <cell r="R138">
            <v>8426.2596749420682</v>
          </cell>
          <cell r="S138">
            <v>7957.5058659207671</v>
          </cell>
          <cell r="T138">
            <v>7504.7811785176973</v>
          </cell>
          <cell r="U138">
            <v>7120.6168063203777</v>
          </cell>
          <cell r="V138">
            <v>6796.7473654744472</v>
          </cell>
          <cell r="W138">
            <v>6475.6475682023192</v>
          </cell>
          <cell r="X138">
            <v>6156.3133185731704</v>
          </cell>
          <cell r="Y138">
            <v>5817.745520460956</v>
          </cell>
          <cell r="Z138">
            <v>5362.6152951715685</v>
          </cell>
        </row>
        <row r="139">
          <cell r="A139" t="str">
            <v>Ad Valorem Lien Date Adjustment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115</v>
          </cell>
          <cell r="G139">
            <v>951</v>
          </cell>
          <cell r="H139">
            <v>819</v>
          </cell>
          <cell r="I139">
            <v>732</v>
          </cell>
          <cell r="J139">
            <v>671</v>
          </cell>
          <cell r="K139">
            <v>508</v>
          </cell>
          <cell r="L139">
            <v>-493</v>
          </cell>
          <cell r="M139">
            <v>-374</v>
          </cell>
          <cell r="N139">
            <v>-302</v>
          </cell>
          <cell r="O139">
            <v>-257</v>
          </cell>
          <cell r="P139">
            <v>-213</v>
          </cell>
          <cell r="Q139">
            <v>-190</v>
          </cell>
          <cell r="R139">
            <v>-186</v>
          </cell>
          <cell r="S139">
            <v>-181</v>
          </cell>
          <cell r="T139">
            <v>-177</v>
          </cell>
          <cell r="U139">
            <v>-172</v>
          </cell>
          <cell r="V139">
            <v>-170</v>
          </cell>
          <cell r="W139">
            <v>-170</v>
          </cell>
          <cell r="X139">
            <v>-170</v>
          </cell>
          <cell r="Y139">
            <v>-170</v>
          </cell>
          <cell r="Z139">
            <v>-168</v>
          </cell>
        </row>
        <row r="140">
          <cell r="B140" t="str">
            <v xml:space="preserve">  ________</v>
          </cell>
          <cell r="C140" t="str">
            <v xml:space="preserve">  ________</v>
          </cell>
          <cell r="D140" t="str">
            <v xml:space="preserve">  ________</v>
          </cell>
          <cell r="E140" t="str">
            <v xml:space="preserve">  ________</v>
          </cell>
          <cell r="F140" t="str">
            <v xml:space="preserve">  ________</v>
          </cell>
          <cell r="G140" t="str">
            <v xml:space="preserve">  ________</v>
          </cell>
          <cell r="H140" t="str">
            <v xml:space="preserve">  ________</v>
          </cell>
          <cell r="I140" t="str">
            <v xml:space="preserve">  ________</v>
          </cell>
          <cell r="J140" t="str">
            <v xml:space="preserve">  ________</v>
          </cell>
          <cell r="K140" t="str">
            <v xml:space="preserve">  ________</v>
          </cell>
          <cell r="L140" t="str">
            <v xml:space="preserve">  ________</v>
          </cell>
          <cell r="M140" t="str">
            <v xml:space="preserve">  ________</v>
          </cell>
          <cell r="N140" t="str">
            <v xml:space="preserve">  ________</v>
          </cell>
          <cell r="O140" t="str">
            <v xml:space="preserve">  ________</v>
          </cell>
          <cell r="P140" t="str">
            <v xml:space="preserve">  ________</v>
          </cell>
          <cell r="Q140" t="str">
            <v xml:space="preserve">  ________</v>
          </cell>
          <cell r="R140" t="str">
            <v xml:space="preserve">  ________</v>
          </cell>
          <cell r="S140" t="str">
            <v xml:space="preserve">  ________</v>
          </cell>
          <cell r="T140" t="str">
            <v xml:space="preserve">  ________</v>
          </cell>
          <cell r="U140" t="str">
            <v xml:space="preserve">  ________</v>
          </cell>
          <cell r="V140" t="str">
            <v xml:space="preserve">  ________</v>
          </cell>
          <cell r="W140" t="str">
            <v xml:space="preserve">  ________</v>
          </cell>
          <cell r="X140" t="str">
            <v xml:space="preserve">  ________</v>
          </cell>
          <cell r="Y140" t="str">
            <v xml:space="preserve">  ________</v>
          </cell>
          <cell r="Z140" t="str">
            <v xml:space="preserve">  ________</v>
          </cell>
        </row>
        <row r="141">
          <cell r="A141" t="str">
            <v xml:space="preserve">Total FIT Adjustments </v>
          </cell>
          <cell r="B141">
            <v>0</v>
          </cell>
          <cell r="C141">
            <v>0</v>
          </cell>
          <cell r="D141">
            <v>0</v>
          </cell>
          <cell r="E141">
            <v>14424.721712265648</v>
          </cell>
          <cell r="F141">
            <v>39905.233056838064</v>
          </cell>
          <cell r="G141">
            <v>97595.110603859139</v>
          </cell>
          <cell r="H141">
            <v>135135.63398987905</v>
          </cell>
          <cell r="I141">
            <v>161340.23424770101</v>
          </cell>
          <cell r="J141">
            <v>183451.29624999888</v>
          </cell>
          <cell r="K141">
            <v>158591.00029462561</v>
          </cell>
          <cell r="L141">
            <v>104310.80751707595</v>
          </cell>
          <cell r="M141">
            <v>70684.488547571789</v>
          </cell>
          <cell r="N141">
            <v>49459.407513161219</v>
          </cell>
          <cell r="O141">
            <v>29028.251373110499</v>
          </cell>
          <cell r="P141">
            <v>18593.714648973622</v>
          </cell>
          <cell r="Q141">
            <v>17274.167599819986</v>
          </cell>
          <cell r="R141">
            <v>15971.259674942068</v>
          </cell>
          <cell r="S141">
            <v>14697.505865920768</v>
          </cell>
          <cell r="T141">
            <v>13458.781178517696</v>
          </cell>
          <cell r="U141">
            <v>12302.616806320377</v>
          </cell>
          <cell r="V141">
            <v>11207.747365474446</v>
          </cell>
          <cell r="W141">
            <v>10112.647568202319</v>
          </cell>
          <cell r="X141">
            <v>9020.3133185731713</v>
          </cell>
          <cell r="Y141">
            <v>7913.745520460956</v>
          </cell>
          <cell r="Z141">
            <v>6740.6152951715685</v>
          </cell>
        </row>
        <row r="142">
          <cell r="A142" t="str">
            <v>SOUTHERN CALIFORNIA EDISON COMPANY</v>
          </cell>
        </row>
        <row r="144">
          <cell r="A144" t="str">
            <v>SOLAR PHOTOVOLTAIC (PV) PROGRAM REVENUE REQUIREMENT</v>
          </cell>
        </row>
        <row r="146">
          <cell r="A146" t="str">
            <v xml:space="preserve">ESTIMATED REVENUE REQUIREMENTS </v>
          </cell>
        </row>
        <row r="148">
          <cell r="A148" t="str">
            <v xml:space="preserve"> TAXES - INCOME ($000)</v>
          </cell>
        </row>
        <row r="149">
          <cell r="B149" t="str">
            <v xml:space="preserve"> </v>
          </cell>
          <cell r="C149" t="str">
            <v xml:space="preserve"> </v>
          </cell>
          <cell r="D149" t="str">
            <v xml:space="preserve"> </v>
          </cell>
          <cell r="G149" t="str">
            <v xml:space="preserve"> </v>
          </cell>
          <cell r="H149" t="str">
            <v xml:space="preserve"> </v>
          </cell>
          <cell r="I149" t="str">
            <v xml:space="preserve"> </v>
          </cell>
        </row>
        <row r="150">
          <cell r="A150" t="str">
            <v>Description</v>
          </cell>
          <cell r="B150" t="str">
            <v>2005</v>
          </cell>
          <cell r="C150" t="str">
            <v>2006</v>
          </cell>
          <cell r="D150" t="str">
            <v>2007</v>
          </cell>
          <cell r="E150" t="str">
            <v>2008</v>
          </cell>
          <cell r="F150" t="str">
            <v>2009</v>
          </cell>
          <cell r="G150" t="str">
            <v>2010</v>
          </cell>
          <cell r="H150" t="str">
            <v>2011</v>
          </cell>
          <cell r="I150" t="str">
            <v>2012</v>
          </cell>
          <cell r="J150" t="str">
            <v>2013</v>
          </cell>
          <cell r="K150" t="str">
            <v>2014</v>
          </cell>
          <cell r="L150" t="str">
            <v>2015</v>
          </cell>
          <cell r="M150" t="str">
            <v>2016</v>
          </cell>
          <cell r="N150" t="str">
            <v>2017</v>
          </cell>
          <cell r="O150" t="str">
            <v>2018</v>
          </cell>
          <cell r="P150" t="str">
            <v>2019</v>
          </cell>
          <cell r="Q150" t="str">
            <v>2020</v>
          </cell>
          <cell r="R150" t="str">
            <v>2021</v>
          </cell>
          <cell r="S150" t="str">
            <v>2022</v>
          </cell>
          <cell r="T150" t="str">
            <v>2023</v>
          </cell>
          <cell r="U150" t="str">
            <v>2024</v>
          </cell>
          <cell r="V150" t="str">
            <v>2025</v>
          </cell>
          <cell r="W150" t="str">
            <v>2026</v>
          </cell>
          <cell r="X150" t="str">
            <v>2027</v>
          </cell>
          <cell r="Y150" t="str">
            <v>2028</v>
          </cell>
          <cell r="Z150" t="str">
            <v>2029</v>
          </cell>
        </row>
        <row r="152">
          <cell r="A152" t="str">
            <v>California Corporation Franchise Tax</v>
          </cell>
          <cell r="F152" t="str">
            <v xml:space="preserve"> </v>
          </cell>
        </row>
        <row r="153">
          <cell r="A153" t="str">
            <v>.</v>
          </cell>
        </row>
        <row r="154">
          <cell r="A154" t="str">
            <v>Operating Revenues</v>
          </cell>
          <cell r="B154">
            <v>0</v>
          </cell>
          <cell r="C154">
            <v>0</v>
          </cell>
          <cell r="D154">
            <v>0</v>
          </cell>
          <cell r="E154">
            <v>3567.72</v>
          </cell>
          <cell r="F154">
            <v>22163.67</v>
          </cell>
          <cell r="G154">
            <v>52431.63</v>
          </cell>
          <cell r="H154">
            <v>79638.570000000007</v>
          </cell>
          <cell r="I154">
            <v>104187.64</v>
          </cell>
          <cell r="J154">
            <v>125634.73</v>
          </cell>
          <cell r="K154">
            <v>128042.85</v>
          </cell>
          <cell r="L154">
            <v>114808.88</v>
          </cell>
          <cell r="M154">
            <v>106826.07</v>
          </cell>
          <cell r="N154">
            <v>101328.72</v>
          </cell>
          <cell r="O154">
            <v>96923.55</v>
          </cell>
          <cell r="P154">
            <v>92035.7</v>
          </cell>
          <cell r="Q154">
            <v>86298.73</v>
          </cell>
          <cell r="R154">
            <v>80690.259999999995</v>
          </cell>
          <cell r="S154">
            <v>75172.62</v>
          </cell>
          <cell r="T154">
            <v>69819.58</v>
          </cell>
          <cell r="U154">
            <v>65164.28</v>
          </cell>
          <cell r="V154">
            <v>61109.01</v>
          </cell>
          <cell r="W154">
            <v>57070.12</v>
          </cell>
          <cell r="X154">
            <v>53039.040000000001</v>
          </cell>
          <cell r="Y154">
            <v>48808.15</v>
          </cell>
          <cell r="Z154">
            <v>43424.47</v>
          </cell>
        </row>
        <row r="155">
          <cell r="A155" t="str">
            <v>Operating Expenses</v>
          </cell>
          <cell r="B155">
            <v>0</v>
          </cell>
          <cell r="C155">
            <v>0</v>
          </cell>
          <cell r="D155">
            <v>0</v>
          </cell>
          <cell r="E155">
            <v>1215.0187800000001</v>
          </cell>
          <cell r="F155">
            <v>3695.0546907164999</v>
          </cell>
          <cell r="G155">
            <v>5767.9340327919126</v>
          </cell>
          <cell r="H155">
            <v>7756.0881300371993</v>
          </cell>
          <cell r="I155">
            <v>9809.8019680980688</v>
          </cell>
          <cell r="J155">
            <v>11769.092551918822</v>
          </cell>
          <cell r="K155">
            <v>12107.118395642327</v>
          </cell>
          <cell r="L155">
            <v>10471.972622636598</v>
          </cell>
          <cell r="M155">
            <v>10658.670879415698</v>
          </cell>
          <cell r="N155">
            <v>10881.231208573168</v>
          </cell>
          <cell r="O155">
            <v>11124.766823730364</v>
          </cell>
          <cell r="P155">
            <v>11370.989826317276</v>
          </cell>
          <cell r="Q155">
            <v>11617.338928856794</v>
          </cell>
          <cell r="R155">
            <v>11874.284874947498</v>
          </cell>
          <cell r="S155">
            <v>12141.022138645925</v>
          </cell>
          <cell r="T155">
            <v>12420.004310955301</v>
          </cell>
          <cell r="U155">
            <v>12717.72719363396</v>
          </cell>
          <cell r="V155">
            <v>13032.27606304298</v>
          </cell>
          <cell r="W155">
            <v>13357.65198425927</v>
          </cell>
          <cell r="X155">
            <v>13694.159380687048</v>
          </cell>
          <cell r="Y155">
            <v>14039.664524407659</v>
          </cell>
          <cell r="Z155">
            <v>14384.366630014889</v>
          </cell>
        </row>
        <row r="156">
          <cell r="A156" t="str">
            <v>Taxes Other Than Income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115</v>
          </cell>
          <cell r="G156">
            <v>1181</v>
          </cell>
          <cell r="H156">
            <v>2952</v>
          </cell>
          <cell r="I156">
            <v>4504</v>
          </cell>
          <cell r="J156">
            <v>5907</v>
          </cell>
          <cell r="K156">
            <v>7087</v>
          </cell>
          <cell r="L156">
            <v>7102</v>
          </cell>
          <cell r="M156">
            <v>6236</v>
          </cell>
          <cell r="N156">
            <v>5560</v>
          </cell>
          <cell r="O156">
            <v>5002</v>
          </cell>
          <cell r="P156">
            <v>4532</v>
          </cell>
          <cell r="Q156">
            <v>4130</v>
          </cell>
          <cell r="R156">
            <v>3755</v>
          </cell>
          <cell r="S156">
            <v>3388</v>
          </cell>
          <cell r="T156">
            <v>3031</v>
          </cell>
          <cell r="U156">
            <v>2682</v>
          </cell>
          <cell r="V156">
            <v>2340</v>
          </cell>
          <cell r="W156">
            <v>2000</v>
          </cell>
          <cell r="X156">
            <v>1660</v>
          </cell>
          <cell r="Y156">
            <v>1320</v>
          </cell>
          <cell r="Z156">
            <v>982</v>
          </cell>
        </row>
        <row r="157">
          <cell r="B157" t="str">
            <v xml:space="preserve">  ________</v>
          </cell>
          <cell r="C157" t="str">
            <v xml:space="preserve">  ________</v>
          </cell>
          <cell r="D157" t="str">
            <v xml:space="preserve">  ________</v>
          </cell>
          <cell r="E157" t="str">
            <v xml:space="preserve">  ________</v>
          </cell>
          <cell r="F157" t="str">
            <v xml:space="preserve">  ________</v>
          </cell>
          <cell r="G157" t="str">
            <v xml:space="preserve">  ________</v>
          </cell>
          <cell r="H157" t="str">
            <v xml:space="preserve">  ________</v>
          </cell>
          <cell r="I157" t="str">
            <v xml:space="preserve">  ________</v>
          </cell>
          <cell r="J157" t="str">
            <v xml:space="preserve">  ________</v>
          </cell>
          <cell r="K157" t="str">
            <v xml:space="preserve">  ________</v>
          </cell>
          <cell r="L157" t="str">
            <v xml:space="preserve">  ________</v>
          </cell>
          <cell r="M157" t="str">
            <v xml:space="preserve">  ________</v>
          </cell>
          <cell r="N157" t="str">
            <v xml:space="preserve">  ________</v>
          </cell>
          <cell r="O157" t="str">
            <v xml:space="preserve">  ________</v>
          </cell>
          <cell r="P157" t="str">
            <v xml:space="preserve">  ________</v>
          </cell>
          <cell r="Q157" t="str">
            <v xml:space="preserve">  ________</v>
          </cell>
          <cell r="R157" t="str">
            <v xml:space="preserve">  ________</v>
          </cell>
          <cell r="S157" t="str">
            <v xml:space="preserve">  ________</v>
          </cell>
          <cell r="T157" t="str">
            <v xml:space="preserve">  ________</v>
          </cell>
          <cell r="U157" t="str">
            <v xml:space="preserve">  ________</v>
          </cell>
          <cell r="V157" t="str">
            <v xml:space="preserve">  ________</v>
          </cell>
          <cell r="W157" t="str">
            <v xml:space="preserve">  ________</v>
          </cell>
          <cell r="X157" t="str">
            <v xml:space="preserve">  ________</v>
          </cell>
          <cell r="Y157" t="str">
            <v xml:space="preserve">  ________</v>
          </cell>
          <cell r="Z157" t="str">
            <v xml:space="preserve">  ________</v>
          </cell>
        </row>
        <row r="158">
          <cell r="A158" t="str">
            <v>Subtotal Expenses</v>
          </cell>
          <cell r="B158">
            <v>0</v>
          </cell>
          <cell r="C158">
            <v>0</v>
          </cell>
          <cell r="D158">
            <v>0</v>
          </cell>
          <cell r="E158">
            <v>1215.0187800000001</v>
          </cell>
          <cell r="F158">
            <v>3810.0546907164999</v>
          </cell>
          <cell r="G158">
            <v>6948.9340327919126</v>
          </cell>
          <cell r="H158">
            <v>10708.088130037198</v>
          </cell>
          <cell r="I158">
            <v>14313.801968098069</v>
          </cell>
          <cell r="J158">
            <v>17676.092551918824</v>
          </cell>
          <cell r="K158">
            <v>19194.118395642327</v>
          </cell>
          <cell r="L158">
            <v>17573.972622636596</v>
          </cell>
          <cell r="M158">
            <v>16894.670879415698</v>
          </cell>
          <cell r="N158">
            <v>16441.231208573168</v>
          </cell>
          <cell r="O158">
            <v>16126.766823730364</v>
          </cell>
          <cell r="P158">
            <v>15902.989826317276</v>
          </cell>
          <cell r="Q158">
            <v>15747.338928856794</v>
          </cell>
          <cell r="R158">
            <v>15629.284874947498</v>
          </cell>
          <cell r="S158">
            <v>15529.022138645925</v>
          </cell>
          <cell r="T158">
            <v>15451.004310955301</v>
          </cell>
          <cell r="U158">
            <v>15399.72719363396</v>
          </cell>
          <cell r="V158">
            <v>15372.27606304298</v>
          </cell>
          <cell r="W158">
            <v>15357.65198425927</v>
          </cell>
          <cell r="X158">
            <v>15354.159380687048</v>
          </cell>
          <cell r="Y158">
            <v>15359.664524407659</v>
          </cell>
          <cell r="Z158">
            <v>15366.366630014889</v>
          </cell>
        </row>
        <row r="159">
          <cell r="A159" t="str">
            <v>Income Tax Adjustments</v>
          </cell>
          <cell r="B159">
            <v>0</v>
          </cell>
          <cell r="C159">
            <v>0</v>
          </cell>
          <cell r="D159">
            <v>0</v>
          </cell>
          <cell r="E159">
            <v>2511.5155351298567</v>
          </cell>
          <cell r="F159">
            <v>23471.016868664035</v>
          </cell>
          <cell r="G159">
            <v>63224.198409506949</v>
          </cell>
          <cell r="H159">
            <v>102266.44599396843</v>
          </cell>
          <cell r="I159">
            <v>141854.4039048366</v>
          </cell>
          <cell r="J159">
            <v>177697.65464793646</v>
          </cell>
          <cell r="K159">
            <v>175823.22149779473</v>
          </cell>
          <cell r="L159">
            <v>136995.75390734879</v>
          </cell>
          <cell r="M159">
            <v>98941.673457429672</v>
          </cell>
          <cell r="N159">
            <v>60314.060450942736</v>
          </cell>
          <cell r="O159">
            <v>22866.815652752772</v>
          </cell>
          <cell r="P159">
            <v>4688</v>
          </cell>
          <cell r="Q159">
            <v>4239</v>
          </cell>
          <cell r="R159">
            <v>3792</v>
          </cell>
          <cell r="S159">
            <v>3365</v>
          </cell>
          <cell r="T159">
            <v>2957</v>
          </cell>
          <cell r="U159">
            <v>2563</v>
          </cell>
          <cell r="V159">
            <v>2171</v>
          </cell>
          <cell r="W159">
            <v>1775</v>
          </cell>
          <cell r="X159">
            <v>1380</v>
          </cell>
          <cell r="Y159">
            <v>988</v>
          </cell>
          <cell r="Z159">
            <v>622</v>
          </cell>
        </row>
        <row r="160">
          <cell r="A160" t="str">
            <v>Taxable Income</v>
          </cell>
          <cell r="B160">
            <v>0</v>
          </cell>
          <cell r="C160">
            <v>0</v>
          </cell>
          <cell r="D160">
            <v>0</v>
          </cell>
          <cell r="E160">
            <v>-158.81431512985682</v>
          </cell>
          <cell r="F160">
            <v>-5117.4015593805379</v>
          </cell>
          <cell r="G160">
            <v>-17741.502442298864</v>
          </cell>
          <cell r="H160">
            <v>-33335.964124005623</v>
          </cell>
          <cell r="I160">
            <v>-51980.565872934661</v>
          </cell>
          <cell r="J160">
            <v>-69739.017199855298</v>
          </cell>
          <cell r="K160">
            <v>-66974.489893437043</v>
          </cell>
          <cell r="L160">
            <v>-39760.846529985371</v>
          </cell>
          <cell r="M160">
            <v>-9010.2743368453666</v>
          </cell>
          <cell r="N160">
            <v>24573.428340484097</v>
          </cell>
          <cell r="O160">
            <v>57929.967523516869</v>
          </cell>
          <cell r="P160">
            <v>71444.710173682717</v>
          </cell>
          <cell r="Q160">
            <v>66312.391071143196</v>
          </cell>
          <cell r="R160">
            <v>61268.975125052501</v>
          </cell>
          <cell r="S160">
            <v>56278.597861354072</v>
          </cell>
          <cell r="T160">
            <v>51411.575689044701</v>
          </cell>
          <cell r="U160">
            <v>47201.552806366039</v>
          </cell>
          <cell r="V160">
            <v>43565.733936957025</v>
          </cell>
          <cell r="W160">
            <v>39937.468015740735</v>
          </cell>
          <cell r="X160">
            <v>36304.880619312957</v>
          </cell>
          <cell r="Y160">
            <v>32460.485475592344</v>
          </cell>
          <cell r="Z160">
            <v>27436.10336998511</v>
          </cell>
        </row>
        <row r="161">
          <cell r="A161" t="str">
            <v>CCFT Tax Rate</v>
          </cell>
          <cell r="B161">
            <v>8.0188999999999996E-2</v>
          </cell>
          <cell r="C161">
            <v>7.5038999999999995E-2</v>
          </cell>
          <cell r="D161">
            <v>7.5038999999999995E-2</v>
          </cell>
          <cell r="E161">
            <v>7.5038999999999995E-2</v>
          </cell>
          <cell r="F161">
            <v>7.5038999999999995E-2</v>
          </cell>
          <cell r="G161">
            <v>7.5038999999999995E-2</v>
          </cell>
          <cell r="H161">
            <v>7.5038999999999995E-2</v>
          </cell>
          <cell r="I161">
            <v>7.5038999999999995E-2</v>
          </cell>
          <cell r="J161">
            <v>7.5038999999999995E-2</v>
          </cell>
          <cell r="K161">
            <v>7.5038999999999995E-2</v>
          </cell>
          <cell r="L161">
            <v>7.5038999999999995E-2</v>
          </cell>
          <cell r="M161">
            <v>7.5038999999999995E-2</v>
          </cell>
          <cell r="N161">
            <v>7.5038999999999995E-2</v>
          </cell>
          <cell r="O161">
            <v>7.5038999999999995E-2</v>
          </cell>
          <cell r="P161">
            <v>7.5038999999999995E-2</v>
          </cell>
          <cell r="Q161">
            <v>7.5038999999999995E-2</v>
          </cell>
          <cell r="R161">
            <v>7.5038999999999995E-2</v>
          </cell>
          <cell r="S161">
            <v>7.5038999999999995E-2</v>
          </cell>
          <cell r="T161">
            <v>7.5038999999999995E-2</v>
          </cell>
          <cell r="U161">
            <v>7.5038999999999995E-2</v>
          </cell>
          <cell r="V161">
            <v>7.5038999999999995E-2</v>
          </cell>
          <cell r="W161">
            <v>7.5038999999999995E-2</v>
          </cell>
          <cell r="X161">
            <v>7.5038999999999995E-2</v>
          </cell>
          <cell r="Y161">
            <v>7.5038999999999995E-2</v>
          </cell>
          <cell r="Z161">
            <v>7.5038999999999995E-2</v>
          </cell>
        </row>
        <row r="162">
          <cell r="A162" t="str">
            <v>CCFT</v>
          </cell>
          <cell r="B162">
            <v>0</v>
          </cell>
          <cell r="C162">
            <v>0</v>
          </cell>
          <cell r="D162">
            <v>0</v>
          </cell>
          <cell r="E162">
            <v>-11.917267393029325</v>
          </cell>
          <cell r="F162">
            <v>-384.00469561435614</v>
          </cell>
          <cell r="G162">
            <v>-1331.3046017676645</v>
          </cell>
          <cell r="H162">
            <v>-2501.4974119012577</v>
          </cell>
          <cell r="I162">
            <v>-3900.5696825391437</v>
          </cell>
          <cell r="J162">
            <v>-5233.1461116599412</v>
          </cell>
          <cell r="K162">
            <v>-5025.6987471136217</v>
          </cell>
          <cell r="L162">
            <v>-2983.614162763572</v>
          </cell>
          <cell r="M162">
            <v>-676.12197596253941</v>
          </cell>
          <cell r="N162">
            <v>1843.9654892415861</v>
          </cell>
          <cell r="O162">
            <v>4347.0068329971818</v>
          </cell>
          <cell r="P162">
            <v>5361.1396067229771</v>
          </cell>
          <cell r="Q162">
            <v>4976.0155135875139</v>
          </cell>
          <cell r="R162">
            <v>4597.5626244088144</v>
          </cell>
          <cell r="S162">
            <v>4223.0897049181476</v>
          </cell>
          <cell r="T162">
            <v>3857.873228130225</v>
          </cell>
          <cell r="U162">
            <v>3541.9573210369008</v>
          </cell>
          <cell r="V162">
            <v>3269.129108895318</v>
          </cell>
          <cell r="W162">
            <v>2996.8676624331688</v>
          </cell>
          <cell r="X162">
            <v>2724.2819367926249</v>
          </cell>
          <cell r="Y162">
            <v>2435.8023696029736</v>
          </cell>
          <cell r="Z162">
            <v>2058.7777607803127</v>
          </cell>
        </row>
        <row r="164">
          <cell r="A164" t="str">
            <v>Arizona Income Tax Rate</v>
          </cell>
          <cell r="B164">
            <v>1.74E-3</v>
          </cell>
          <cell r="C164">
            <v>2.885E-3</v>
          </cell>
          <cell r="D164">
            <v>2.885E-3</v>
          </cell>
          <cell r="E164">
            <v>2.885E-3</v>
          </cell>
          <cell r="F164">
            <v>2.885E-3</v>
          </cell>
          <cell r="G164">
            <v>2.885E-3</v>
          </cell>
          <cell r="H164">
            <v>2.885E-3</v>
          </cell>
          <cell r="I164">
            <v>2.885E-3</v>
          </cell>
          <cell r="J164">
            <v>2.885E-3</v>
          </cell>
          <cell r="K164">
            <v>2.885E-3</v>
          </cell>
          <cell r="L164">
            <v>2.885E-3</v>
          </cell>
          <cell r="M164">
            <v>2.885E-3</v>
          </cell>
          <cell r="N164">
            <v>2.885E-3</v>
          </cell>
          <cell r="O164">
            <v>2.885E-3</v>
          </cell>
          <cell r="P164">
            <v>2.885E-3</v>
          </cell>
          <cell r="Q164">
            <v>2.885E-3</v>
          </cell>
          <cell r="R164">
            <v>2.885E-3</v>
          </cell>
          <cell r="S164">
            <v>2.885E-3</v>
          </cell>
          <cell r="T164">
            <v>2.885E-3</v>
          </cell>
          <cell r="U164">
            <v>2.885E-3</v>
          </cell>
          <cell r="V164">
            <v>2.885E-3</v>
          </cell>
          <cell r="W164">
            <v>2.885E-3</v>
          </cell>
          <cell r="X164">
            <v>2.885E-3</v>
          </cell>
          <cell r="Y164">
            <v>2.885E-3</v>
          </cell>
          <cell r="Z164">
            <v>2.885E-3</v>
          </cell>
        </row>
        <row r="165">
          <cell r="A165" t="str">
            <v>New Mexico Income Tax Rate</v>
          </cell>
          <cell r="B165">
            <v>6.8099999999999996E-4</v>
          </cell>
          <cell r="C165">
            <v>1.2390000000000001E-3</v>
          </cell>
          <cell r="D165">
            <v>1.2390000000000001E-3</v>
          </cell>
          <cell r="E165">
            <v>1.2390000000000001E-3</v>
          </cell>
          <cell r="F165">
            <v>1.2390000000000001E-3</v>
          </cell>
          <cell r="G165">
            <v>1.2390000000000001E-3</v>
          </cell>
          <cell r="H165">
            <v>1.2390000000000001E-3</v>
          </cell>
          <cell r="I165">
            <v>1.2390000000000001E-3</v>
          </cell>
          <cell r="J165">
            <v>1.2390000000000001E-3</v>
          </cell>
          <cell r="K165">
            <v>1.2390000000000001E-3</v>
          </cell>
          <cell r="L165">
            <v>1.2390000000000001E-3</v>
          </cell>
          <cell r="M165">
            <v>1.2390000000000001E-3</v>
          </cell>
          <cell r="N165">
            <v>1.2390000000000001E-3</v>
          </cell>
          <cell r="O165">
            <v>1.2390000000000001E-3</v>
          </cell>
          <cell r="P165">
            <v>1.2390000000000001E-3</v>
          </cell>
          <cell r="Q165">
            <v>1.2390000000000001E-3</v>
          </cell>
          <cell r="R165">
            <v>1.2390000000000001E-3</v>
          </cell>
          <cell r="S165">
            <v>1.2390000000000001E-3</v>
          </cell>
          <cell r="T165">
            <v>1.2390000000000001E-3</v>
          </cell>
          <cell r="U165">
            <v>1.2390000000000001E-3</v>
          </cell>
          <cell r="V165">
            <v>1.2390000000000001E-3</v>
          </cell>
          <cell r="W165">
            <v>1.2390000000000001E-3</v>
          </cell>
          <cell r="X165">
            <v>1.2390000000000001E-3</v>
          </cell>
          <cell r="Y165">
            <v>1.2390000000000001E-3</v>
          </cell>
          <cell r="Z165">
            <v>1.2390000000000001E-3</v>
          </cell>
        </row>
        <row r="166">
          <cell r="A166" t="str">
            <v>Arizona Income Tax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-15</v>
          </cell>
          <cell r="G166">
            <v>-51</v>
          </cell>
          <cell r="H166">
            <v>-96</v>
          </cell>
          <cell r="I166">
            <v>-150</v>
          </cell>
          <cell r="J166">
            <v>-201</v>
          </cell>
          <cell r="K166">
            <v>-193</v>
          </cell>
          <cell r="L166">
            <v>-115</v>
          </cell>
          <cell r="M166">
            <v>-26</v>
          </cell>
          <cell r="N166">
            <v>71</v>
          </cell>
          <cell r="O166">
            <v>167</v>
          </cell>
          <cell r="P166">
            <v>206</v>
          </cell>
          <cell r="Q166">
            <v>191</v>
          </cell>
          <cell r="R166">
            <v>177</v>
          </cell>
          <cell r="S166">
            <v>162</v>
          </cell>
          <cell r="T166">
            <v>148</v>
          </cell>
          <cell r="U166">
            <v>136</v>
          </cell>
          <cell r="V166">
            <v>126</v>
          </cell>
          <cell r="W166">
            <v>115</v>
          </cell>
          <cell r="X166">
            <v>105</v>
          </cell>
          <cell r="Y166">
            <v>94</v>
          </cell>
          <cell r="Z166">
            <v>79</v>
          </cell>
        </row>
        <row r="168">
          <cell r="A168" t="str">
            <v>New Mexico Income Tax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-6</v>
          </cell>
          <cell r="G168">
            <v>-22</v>
          </cell>
          <cell r="H168">
            <v>-41</v>
          </cell>
          <cell r="I168">
            <v>-64</v>
          </cell>
          <cell r="J168">
            <v>-86</v>
          </cell>
          <cell r="K168">
            <v>-83</v>
          </cell>
          <cell r="L168">
            <v>-49</v>
          </cell>
          <cell r="M168">
            <v>-11</v>
          </cell>
          <cell r="N168">
            <v>30</v>
          </cell>
          <cell r="O168">
            <v>72</v>
          </cell>
          <cell r="P168">
            <v>89</v>
          </cell>
          <cell r="Q168">
            <v>82</v>
          </cell>
          <cell r="R168">
            <v>76</v>
          </cell>
          <cell r="S168">
            <v>70</v>
          </cell>
          <cell r="T168">
            <v>64</v>
          </cell>
          <cell r="U168">
            <v>58</v>
          </cell>
          <cell r="V168">
            <v>54</v>
          </cell>
          <cell r="W168">
            <v>49</v>
          </cell>
          <cell r="X168">
            <v>45</v>
          </cell>
          <cell r="Y168">
            <v>40</v>
          </cell>
          <cell r="Z168">
            <v>34</v>
          </cell>
        </row>
        <row r="170">
          <cell r="A170" t="str">
            <v xml:space="preserve">  Total Foreign State Income Taxes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-21</v>
          </cell>
          <cell r="G170">
            <v>-73</v>
          </cell>
          <cell r="H170">
            <v>-137</v>
          </cell>
          <cell r="I170">
            <v>-214</v>
          </cell>
          <cell r="J170">
            <v>-287</v>
          </cell>
          <cell r="K170">
            <v>-276</v>
          </cell>
          <cell r="L170">
            <v>-164</v>
          </cell>
          <cell r="M170">
            <v>-37</v>
          </cell>
          <cell r="N170">
            <v>101</v>
          </cell>
          <cell r="O170">
            <v>239</v>
          </cell>
          <cell r="P170">
            <v>295</v>
          </cell>
          <cell r="Q170">
            <v>273</v>
          </cell>
          <cell r="R170">
            <v>253</v>
          </cell>
          <cell r="S170">
            <v>232</v>
          </cell>
          <cell r="T170">
            <v>212</v>
          </cell>
          <cell r="U170">
            <v>194</v>
          </cell>
          <cell r="V170">
            <v>180</v>
          </cell>
          <cell r="W170">
            <v>164</v>
          </cell>
          <cell r="X170">
            <v>150</v>
          </cell>
          <cell r="Y170">
            <v>134</v>
          </cell>
          <cell r="Z170">
            <v>113</v>
          </cell>
        </row>
        <row r="172">
          <cell r="A172" t="str">
            <v>Total State Income Taxes</v>
          </cell>
          <cell r="B172">
            <v>0</v>
          </cell>
          <cell r="C172">
            <v>0</v>
          </cell>
          <cell r="D172">
            <v>0</v>
          </cell>
          <cell r="E172">
            <v>-11.917267393029325</v>
          </cell>
          <cell r="F172">
            <v>-405.00469561435614</v>
          </cell>
          <cell r="G172">
            <v>-1404.3046017676645</v>
          </cell>
          <cell r="H172">
            <v>-2638.4974119012577</v>
          </cell>
          <cell r="I172">
            <v>-4114.5696825391442</v>
          </cell>
          <cell r="J172">
            <v>-5520.1461116599412</v>
          </cell>
          <cell r="K172">
            <v>-5301.6987471136217</v>
          </cell>
          <cell r="L172">
            <v>-3147.614162763572</v>
          </cell>
          <cell r="M172">
            <v>-713.12197596253941</v>
          </cell>
          <cell r="N172">
            <v>1944.9654892415861</v>
          </cell>
          <cell r="O172">
            <v>4586.0068329971818</v>
          </cell>
          <cell r="P172">
            <v>5656.1396067229771</v>
          </cell>
          <cell r="Q172">
            <v>5249.0155135875139</v>
          </cell>
          <cell r="R172">
            <v>4850.5626244088144</v>
          </cell>
          <cell r="S172">
            <v>4455.0897049181476</v>
          </cell>
          <cell r="T172">
            <v>4069.873228130225</v>
          </cell>
          <cell r="U172">
            <v>3735.9573210369008</v>
          </cell>
          <cell r="V172">
            <v>3449.129108895318</v>
          </cell>
          <cell r="W172">
            <v>3160.8676624331688</v>
          </cell>
          <cell r="X172">
            <v>2874.2819367926249</v>
          </cell>
          <cell r="Y172">
            <v>2569.8023696029736</v>
          </cell>
          <cell r="Z172">
            <v>2171.7777607803127</v>
          </cell>
        </row>
        <row r="173">
          <cell r="A173" t="str">
            <v>SOUTHERN CALIFORNIA EDISON COMPANY</v>
          </cell>
        </row>
        <row r="175">
          <cell r="A175" t="str">
            <v>SOLAR PHOTOVOLTAIC (PV) PROGRAM REVENUE REQUIREMENT</v>
          </cell>
        </row>
        <row r="177">
          <cell r="A177" t="str">
            <v xml:space="preserve">ESTIMATED REVENUE REQUIREMENTS </v>
          </cell>
        </row>
        <row r="179">
          <cell r="A179" t="str">
            <v xml:space="preserve"> TAXES - INCOME ($000)</v>
          </cell>
        </row>
        <row r="180">
          <cell r="B180" t="str">
            <v xml:space="preserve"> </v>
          </cell>
          <cell r="C180" t="str">
            <v xml:space="preserve"> </v>
          </cell>
          <cell r="D180" t="str">
            <v xml:space="preserve"> </v>
          </cell>
          <cell r="G180" t="str">
            <v xml:space="preserve"> </v>
          </cell>
          <cell r="H180" t="str">
            <v xml:space="preserve"> </v>
          </cell>
          <cell r="I180" t="str">
            <v xml:space="preserve"> </v>
          </cell>
        </row>
        <row r="181">
          <cell r="A181" t="str">
            <v>Description</v>
          </cell>
          <cell r="B181" t="str">
            <v>2005</v>
          </cell>
          <cell r="C181" t="str">
            <v>2006</v>
          </cell>
          <cell r="D181" t="str">
            <v>2007</v>
          </cell>
          <cell r="E181" t="str">
            <v>2008</v>
          </cell>
          <cell r="F181" t="str">
            <v>2009</v>
          </cell>
          <cell r="G181" t="str">
            <v>2010</v>
          </cell>
          <cell r="H181" t="str">
            <v>2011</v>
          </cell>
          <cell r="I181" t="str">
            <v>2012</v>
          </cell>
          <cell r="J181" t="str">
            <v>2013</v>
          </cell>
          <cell r="K181" t="str">
            <v>2014</v>
          </cell>
          <cell r="L181" t="str">
            <v>2015</v>
          </cell>
          <cell r="M181" t="str">
            <v>2016</v>
          </cell>
          <cell r="N181" t="str">
            <v>2017</v>
          </cell>
          <cell r="O181" t="str">
            <v>2018</v>
          </cell>
          <cell r="P181" t="str">
            <v>2019</v>
          </cell>
          <cell r="Q181" t="str">
            <v>2020</v>
          </cell>
          <cell r="R181" t="str">
            <v>2021</v>
          </cell>
          <cell r="S181" t="str">
            <v>2022</v>
          </cell>
          <cell r="T181" t="str">
            <v>2023</v>
          </cell>
          <cell r="U181" t="str">
            <v>2024</v>
          </cell>
          <cell r="V181" t="str">
            <v>2025</v>
          </cell>
          <cell r="W181" t="str">
            <v>2026</v>
          </cell>
          <cell r="X181" t="str">
            <v>2027</v>
          </cell>
          <cell r="Y181" t="str">
            <v>2028</v>
          </cell>
          <cell r="Z181" t="str">
            <v>2029</v>
          </cell>
        </row>
        <row r="183">
          <cell r="A183" t="str">
            <v>Federal Income Tax</v>
          </cell>
          <cell r="F183" t="str">
            <v xml:space="preserve"> </v>
          </cell>
        </row>
        <row r="184">
          <cell r="A184" t="str">
            <v>Operating Revenues</v>
          </cell>
          <cell r="B184">
            <v>0</v>
          </cell>
          <cell r="C184">
            <v>0</v>
          </cell>
          <cell r="D184">
            <v>0</v>
          </cell>
          <cell r="E184">
            <v>3567.72</v>
          </cell>
          <cell r="F184">
            <v>22163.67</v>
          </cell>
          <cell r="G184">
            <v>52431.63</v>
          </cell>
          <cell r="H184">
            <v>79638.570000000007</v>
          </cell>
          <cell r="I184">
            <v>104187.64</v>
          </cell>
          <cell r="J184">
            <v>125634.73</v>
          </cell>
          <cell r="K184">
            <v>128042.85</v>
          </cell>
          <cell r="L184">
            <v>114808.88</v>
          </cell>
          <cell r="M184">
            <v>106826.07</v>
          </cell>
          <cell r="N184">
            <v>101328.72</v>
          </cell>
          <cell r="O184">
            <v>96923.55</v>
          </cell>
          <cell r="P184">
            <v>92035.7</v>
          </cell>
          <cell r="Q184">
            <v>86298.73</v>
          </cell>
          <cell r="R184">
            <v>80690.259999999995</v>
          </cell>
          <cell r="S184">
            <v>75172.62</v>
          </cell>
          <cell r="T184">
            <v>69819.58</v>
          </cell>
          <cell r="U184">
            <v>65164.28</v>
          </cell>
          <cell r="V184">
            <v>61109.01</v>
          </cell>
          <cell r="W184">
            <v>57070.12</v>
          </cell>
          <cell r="X184">
            <v>53039.040000000001</v>
          </cell>
          <cell r="Y184">
            <v>48808.15</v>
          </cell>
          <cell r="Z184">
            <v>43424.47</v>
          </cell>
        </row>
        <row r="185">
          <cell r="A185" t="str">
            <v>Operating Expenses</v>
          </cell>
          <cell r="B185">
            <v>0</v>
          </cell>
          <cell r="C185">
            <v>0</v>
          </cell>
          <cell r="D185">
            <v>0</v>
          </cell>
          <cell r="E185">
            <v>1215.0187800000001</v>
          </cell>
          <cell r="F185">
            <v>3695.0546907164999</v>
          </cell>
          <cell r="G185">
            <v>5767.9340327919126</v>
          </cell>
          <cell r="H185">
            <v>7756.0881300371993</v>
          </cell>
          <cell r="I185">
            <v>9809.8019680980688</v>
          </cell>
          <cell r="J185">
            <v>11769.092551918822</v>
          </cell>
          <cell r="K185">
            <v>12107.118395642327</v>
          </cell>
          <cell r="L185">
            <v>10471.972622636598</v>
          </cell>
          <cell r="M185">
            <v>10658.670879415698</v>
          </cell>
          <cell r="N185">
            <v>10881.231208573168</v>
          </cell>
          <cell r="O185">
            <v>11124.766823730364</v>
          </cell>
          <cell r="P185">
            <v>11370.989826317276</v>
          </cell>
          <cell r="Q185">
            <v>11617.338928856794</v>
          </cell>
          <cell r="R185">
            <v>11874.284874947498</v>
          </cell>
          <cell r="S185">
            <v>12141.022138645925</v>
          </cell>
          <cell r="T185">
            <v>12420.004310955301</v>
          </cell>
          <cell r="U185">
            <v>12717.72719363396</v>
          </cell>
          <cell r="V185">
            <v>13032.27606304298</v>
          </cell>
          <cell r="W185">
            <v>13357.65198425927</v>
          </cell>
          <cell r="X185">
            <v>13694.159380687048</v>
          </cell>
          <cell r="Y185">
            <v>14039.664524407659</v>
          </cell>
          <cell r="Z185">
            <v>14384.366630014889</v>
          </cell>
        </row>
        <row r="186">
          <cell r="A186" t="str">
            <v xml:space="preserve">Taxes Other Than Income 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115</v>
          </cell>
          <cell r="G186">
            <v>1181</v>
          </cell>
          <cell r="H186">
            <v>2952</v>
          </cell>
          <cell r="I186">
            <v>4504</v>
          </cell>
          <cell r="J186">
            <v>5907</v>
          </cell>
          <cell r="K186">
            <v>7087</v>
          </cell>
          <cell r="L186">
            <v>7102</v>
          </cell>
          <cell r="M186">
            <v>6236</v>
          </cell>
          <cell r="N186">
            <v>5560</v>
          </cell>
          <cell r="O186">
            <v>5002</v>
          </cell>
          <cell r="P186">
            <v>4532</v>
          </cell>
          <cell r="Q186">
            <v>4130</v>
          </cell>
          <cell r="R186">
            <v>3755</v>
          </cell>
          <cell r="S186">
            <v>3388</v>
          </cell>
          <cell r="T186">
            <v>3031</v>
          </cell>
          <cell r="U186">
            <v>2682</v>
          </cell>
          <cell r="V186">
            <v>2340</v>
          </cell>
          <cell r="W186">
            <v>2000</v>
          </cell>
          <cell r="X186">
            <v>1660</v>
          </cell>
          <cell r="Y186">
            <v>1320</v>
          </cell>
          <cell r="Z186">
            <v>982</v>
          </cell>
        </row>
        <row r="187">
          <cell r="A187" t="str">
            <v>Total State Income Taxes</v>
          </cell>
          <cell r="B187">
            <v>0</v>
          </cell>
          <cell r="C187">
            <v>0</v>
          </cell>
          <cell r="D187">
            <v>0</v>
          </cell>
          <cell r="E187">
            <v>-11.917267393029325</v>
          </cell>
          <cell r="F187">
            <v>-405.00469561435614</v>
          </cell>
          <cell r="G187">
            <v>-1404.3046017676645</v>
          </cell>
          <cell r="H187">
            <v>-2638.4974119012577</v>
          </cell>
          <cell r="I187">
            <v>-4114.5696825391442</v>
          </cell>
          <cell r="J187">
            <v>-5520.1461116599412</v>
          </cell>
          <cell r="K187">
            <v>-5301.6987471136217</v>
          </cell>
          <cell r="L187">
            <v>-3147.614162763572</v>
          </cell>
          <cell r="M187">
            <v>-713.12197596253941</v>
          </cell>
          <cell r="N187">
            <v>1944.9654892415861</v>
          </cell>
          <cell r="O187">
            <v>4586.0068329971818</v>
          </cell>
          <cell r="P187">
            <v>5656.1396067229771</v>
          </cell>
          <cell r="Q187">
            <v>5249.0155135875139</v>
          </cell>
          <cell r="R187">
            <v>4850.5626244088144</v>
          </cell>
          <cell r="S187">
            <v>4455.0897049181476</v>
          </cell>
          <cell r="T187">
            <v>4069.873228130225</v>
          </cell>
          <cell r="U187">
            <v>3735.9573210369008</v>
          </cell>
          <cell r="V187">
            <v>3449.129108895318</v>
          </cell>
          <cell r="W187">
            <v>3160.8676624331688</v>
          </cell>
          <cell r="X187">
            <v>2874.2819367926249</v>
          </cell>
          <cell r="Y187">
            <v>2569.8023696029736</v>
          </cell>
          <cell r="Z187">
            <v>2171.7777607803127</v>
          </cell>
        </row>
        <row r="188">
          <cell r="A188" t="str">
            <v>Less:  Current Year's CCFT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 t="str">
            <v>Less:  Current Year's CCFT Juris.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 t="str">
            <v>Plus: Prior Year's CCFT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 t="str">
            <v>Plus: Prior Year's CCFT Juris.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B192" t="str">
            <v xml:space="preserve">  ________</v>
          </cell>
          <cell r="C192" t="str">
            <v xml:space="preserve">  ________</v>
          </cell>
          <cell r="D192" t="str">
            <v xml:space="preserve">  ________</v>
          </cell>
          <cell r="E192" t="str">
            <v xml:space="preserve">  ________</v>
          </cell>
          <cell r="F192" t="str">
            <v xml:space="preserve">  ________</v>
          </cell>
          <cell r="G192" t="str">
            <v xml:space="preserve">  ________</v>
          </cell>
          <cell r="H192" t="str">
            <v xml:space="preserve">  ________</v>
          </cell>
          <cell r="I192" t="str">
            <v xml:space="preserve">  ________</v>
          </cell>
          <cell r="J192" t="str">
            <v xml:space="preserve">  ________</v>
          </cell>
          <cell r="K192" t="str">
            <v xml:space="preserve">  ________</v>
          </cell>
          <cell r="L192" t="str">
            <v xml:space="preserve">  ________</v>
          </cell>
          <cell r="M192" t="str">
            <v xml:space="preserve">  ________</v>
          </cell>
          <cell r="N192" t="str">
            <v xml:space="preserve">  ________</v>
          </cell>
          <cell r="O192" t="str">
            <v xml:space="preserve">  ________</v>
          </cell>
          <cell r="P192" t="str">
            <v xml:space="preserve">  ________</v>
          </cell>
          <cell r="Q192" t="str">
            <v xml:space="preserve">  ________</v>
          </cell>
          <cell r="R192" t="str">
            <v xml:space="preserve">  ________</v>
          </cell>
          <cell r="S192" t="str">
            <v xml:space="preserve">  ________</v>
          </cell>
          <cell r="T192" t="str">
            <v xml:space="preserve">  ________</v>
          </cell>
          <cell r="U192" t="str">
            <v xml:space="preserve">  ________</v>
          </cell>
          <cell r="V192" t="str">
            <v xml:space="preserve">  ________</v>
          </cell>
          <cell r="W192" t="str">
            <v xml:space="preserve">  ________</v>
          </cell>
          <cell r="X192" t="str">
            <v xml:space="preserve">  ________</v>
          </cell>
          <cell r="Y192" t="str">
            <v xml:space="preserve">  ________</v>
          </cell>
          <cell r="Z192" t="str">
            <v xml:space="preserve">  ________</v>
          </cell>
        </row>
        <row r="193">
          <cell r="A193" t="str">
            <v>Subtotal - Expenses</v>
          </cell>
          <cell r="B193">
            <v>0</v>
          </cell>
          <cell r="C193">
            <v>0</v>
          </cell>
          <cell r="D193">
            <v>0</v>
          </cell>
          <cell r="E193">
            <v>1203.1015126069708</v>
          </cell>
          <cell r="F193">
            <v>3405.0499951021438</v>
          </cell>
          <cell r="G193">
            <v>5544.6294310242483</v>
          </cell>
          <cell r="H193">
            <v>8069.5907181359407</v>
          </cell>
          <cell r="I193">
            <v>10199.232285558925</v>
          </cell>
          <cell r="J193">
            <v>12155.946440258882</v>
          </cell>
          <cell r="K193">
            <v>13892.419648528705</v>
          </cell>
          <cell r="L193">
            <v>14426.358459873025</v>
          </cell>
          <cell r="M193">
            <v>16181.548903453158</v>
          </cell>
          <cell r="N193">
            <v>18386.196697814754</v>
          </cell>
          <cell r="O193">
            <v>20712.773656727546</v>
          </cell>
          <cell r="P193">
            <v>21559.129433040252</v>
          </cell>
          <cell r="Q193">
            <v>20996.35444244431</v>
          </cell>
          <cell r="R193">
            <v>20479.847499356314</v>
          </cell>
          <cell r="S193">
            <v>19984.111843564075</v>
          </cell>
          <cell r="T193">
            <v>19520.877539085526</v>
          </cell>
          <cell r="U193">
            <v>19135.684514670862</v>
          </cell>
          <cell r="V193">
            <v>18821.405171938299</v>
          </cell>
          <cell r="W193">
            <v>18518.519646692439</v>
          </cell>
          <cell r="X193">
            <v>18228.441317479672</v>
          </cell>
          <cell r="Y193">
            <v>17929.466894010631</v>
          </cell>
          <cell r="Z193">
            <v>17538.144390795202</v>
          </cell>
        </row>
        <row r="194">
          <cell r="A194" t="str">
            <v>Income Tax Adjustments (Sch M)</v>
          </cell>
          <cell r="B194">
            <v>0</v>
          </cell>
          <cell r="C194">
            <v>0</v>
          </cell>
          <cell r="D194">
            <v>0</v>
          </cell>
          <cell r="E194">
            <v>14424.721712265648</v>
          </cell>
          <cell r="F194">
            <v>39905.233056838064</v>
          </cell>
          <cell r="G194">
            <v>97595.110603859139</v>
          </cell>
          <cell r="H194">
            <v>135135.63398987905</v>
          </cell>
          <cell r="I194">
            <v>161340.23424770101</v>
          </cell>
          <cell r="J194">
            <v>183451.29624999888</v>
          </cell>
          <cell r="K194">
            <v>158591.00029462561</v>
          </cell>
          <cell r="L194">
            <v>104310.80751707595</v>
          </cell>
          <cell r="M194">
            <v>70684.488547571789</v>
          </cell>
          <cell r="N194">
            <v>49459.407513161219</v>
          </cell>
          <cell r="O194">
            <v>29028.251373110499</v>
          </cell>
          <cell r="P194">
            <v>18593.714648973622</v>
          </cell>
          <cell r="Q194">
            <v>17274.167599819986</v>
          </cell>
          <cell r="R194">
            <v>15971.259674942068</v>
          </cell>
          <cell r="S194">
            <v>14697.505865920768</v>
          </cell>
          <cell r="T194">
            <v>13458.781178517696</v>
          </cell>
          <cell r="U194">
            <v>12302.616806320377</v>
          </cell>
          <cell r="V194">
            <v>11207.747365474446</v>
          </cell>
          <cell r="W194">
            <v>10112.647568202319</v>
          </cell>
          <cell r="X194">
            <v>9020.3133185731713</v>
          </cell>
          <cell r="Y194">
            <v>7913.745520460956</v>
          </cell>
          <cell r="Z194">
            <v>6740.6152951715685</v>
          </cell>
        </row>
        <row r="195">
          <cell r="A195" t="str">
            <v>Federal Taxable Income</v>
          </cell>
          <cell r="B195">
            <v>0</v>
          </cell>
          <cell r="C195">
            <v>0</v>
          </cell>
          <cell r="D195">
            <v>0</v>
          </cell>
          <cell r="E195">
            <v>-12060.103224872619</v>
          </cell>
          <cell r="F195">
            <v>-21146.61305194021</v>
          </cell>
          <cell r="G195">
            <v>-50708.110034883386</v>
          </cell>
          <cell r="H195">
            <v>-63566.654708014976</v>
          </cell>
          <cell r="I195">
            <v>-67351.82653325994</v>
          </cell>
          <cell r="J195">
            <v>-69972.512690257761</v>
          </cell>
          <cell r="K195">
            <v>-44440.569943154318</v>
          </cell>
          <cell r="L195">
            <v>-3928.2859769489733</v>
          </cell>
          <cell r="M195">
            <v>19960.032548975054</v>
          </cell>
          <cell r="N195">
            <v>33483.115789024028</v>
          </cell>
          <cell r="O195">
            <v>47182.524970161961</v>
          </cell>
          <cell r="P195">
            <v>51882.855917986119</v>
          </cell>
          <cell r="Q195">
            <v>48028.2079577357</v>
          </cell>
          <cell r="R195">
            <v>44239.152825701611</v>
          </cell>
          <cell r="S195">
            <v>40491.002290515156</v>
          </cell>
          <cell r="T195">
            <v>36839.921282396775</v>
          </cell>
          <cell r="U195">
            <v>33725.978679008753</v>
          </cell>
          <cell r="V195">
            <v>31079.857462587257</v>
          </cell>
          <cell r="W195">
            <v>28438.952785105244</v>
          </cell>
          <cell r="X195">
            <v>25790.285363947158</v>
          </cell>
          <cell r="Y195">
            <v>22964.937585528416</v>
          </cell>
          <cell r="Z195">
            <v>19145.710314033233</v>
          </cell>
        </row>
        <row r="196">
          <cell r="A196" t="str">
            <v>FIT Tax Rate</v>
          </cell>
          <cell r="B196">
            <v>0.35</v>
          </cell>
          <cell r="C196">
            <v>0.35</v>
          </cell>
          <cell r="D196">
            <v>0.35</v>
          </cell>
          <cell r="E196">
            <v>0.35</v>
          </cell>
          <cell r="F196">
            <v>0.35</v>
          </cell>
          <cell r="G196">
            <v>0.35</v>
          </cell>
          <cell r="H196">
            <v>0.35</v>
          </cell>
          <cell r="I196">
            <v>0.35</v>
          </cell>
          <cell r="J196">
            <v>0.35</v>
          </cell>
          <cell r="K196">
            <v>0.35</v>
          </cell>
          <cell r="L196">
            <v>0.35</v>
          </cell>
          <cell r="M196">
            <v>0.35</v>
          </cell>
          <cell r="N196">
            <v>0.35</v>
          </cell>
          <cell r="O196">
            <v>0.35</v>
          </cell>
          <cell r="P196">
            <v>0.35</v>
          </cell>
          <cell r="Q196">
            <v>0.35</v>
          </cell>
          <cell r="R196">
            <v>0.35</v>
          </cell>
          <cell r="S196">
            <v>0.35</v>
          </cell>
          <cell r="T196">
            <v>0.35</v>
          </cell>
          <cell r="U196">
            <v>0.35</v>
          </cell>
          <cell r="V196">
            <v>0.35</v>
          </cell>
          <cell r="W196">
            <v>0.35</v>
          </cell>
          <cell r="X196">
            <v>0.35</v>
          </cell>
          <cell r="Y196">
            <v>0.35</v>
          </cell>
          <cell r="Z196">
            <v>0.35</v>
          </cell>
        </row>
        <row r="197">
          <cell r="A197" t="str">
            <v>Federal Income Tax</v>
          </cell>
          <cell r="B197">
            <v>0</v>
          </cell>
          <cell r="C197">
            <v>0</v>
          </cell>
          <cell r="D197">
            <v>0</v>
          </cell>
          <cell r="E197">
            <v>-4221</v>
          </cell>
          <cell r="F197">
            <v>-7401</v>
          </cell>
          <cell r="G197">
            <v>-17748</v>
          </cell>
          <cell r="H197">
            <v>-22248</v>
          </cell>
          <cell r="I197">
            <v>-23573</v>
          </cell>
          <cell r="J197">
            <v>-24490</v>
          </cell>
          <cell r="K197">
            <v>-15554</v>
          </cell>
          <cell r="L197">
            <v>-1375</v>
          </cell>
          <cell r="M197">
            <v>6986</v>
          </cell>
          <cell r="N197">
            <v>11719</v>
          </cell>
          <cell r="O197">
            <v>16514</v>
          </cell>
          <cell r="P197">
            <v>18159</v>
          </cell>
          <cell r="Q197">
            <v>16810</v>
          </cell>
          <cell r="R197">
            <v>15484</v>
          </cell>
          <cell r="S197">
            <v>14172</v>
          </cell>
          <cell r="T197">
            <v>12894</v>
          </cell>
          <cell r="U197">
            <v>11804</v>
          </cell>
          <cell r="V197">
            <v>10878</v>
          </cell>
          <cell r="W197">
            <v>9954</v>
          </cell>
          <cell r="X197">
            <v>9027</v>
          </cell>
          <cell r="Y197">
            <v>8038</v>
          </cell>
          <cell r="Z197">
            <v>6701</v>
          </cell>
        </row>
        <row r="198">
          <cell r="A198" t="str">
            <v>ACRS/MACRS Deferred Tax Expense</v>
          </cell>
          <cell r="B198">
            <v>0</v>
          </cell>
          <cell r="C198">
            <v>0</v>
          </cell>
          <cell r="D198">
            <v>0</v>
          </cell>
          <cell r="E198">
            <v>5096</v>
          </cell>
          <cell r="F198">
            <v>12121</v>
          </cell>
          <cell r="G198">
            <v>28641</v>
          </cell>
          <cell r="H198">
            <v>37738</v>
          </cell>
          <cell r="I198">
            <v>42594</v>
          </cell>
          <cell r="J198">
            <v>46162</v>
          </cell>
          <cell r="K198">
            <v>34353</v>
          </cell>
          <cell r="L198">
            <v>14022</v>
          </cell>
          <cell r="M198">
            <v>1832</v>
          </cell>
          <cell r="N198">
            <v>-5780</v>
          </cell>
          <cell r="O198">
            <v>-13169</v>
          </cell>
          <cell r="P198">
            <v>-16515</v>
          </cell>
          <cell r="Q198">
            <v>-16120</v>
          </cell>
          <cell r="R198">
            <v>-15717</v>
          </cell>
          <cell r="S198">
            <v>-15308</v>
          </cell>
          <cell r="T198">
            <v>-14909</v>
          </cell>
          <cell r="U198">
            <v>-14719</v>
          </cell>
          <cell r="V198">
            <v>-14720</v>
          </cell>
          <cell r="W198">
            <v>-14719</v>
          </cell>
          <cell r="X198">
            <v>-14719</v>
          </cell>
          <cell r="Y198">
            <v>-14536</v>
          </cell>
          <cell r="Z198">
            <v>-13171</v>
          </cell>
        </row>
        <row r="199">
          <cell r="A199" t="str">
            <v>UNICAP Deferred Tax Expense</v>
          </cell>
          <cell r="B199">
            <v>0</v>
          </cell>
          <cell r="C199">
            <v>0</v>
          </cell>
          <cell r="D199">
            <v>0</v>
          </cell>
          <cell r="E199">
            <v>-81</v>
          </cell>
          <cell r="F199">
            <v>-569</v>
          </cell>
          <cell r="G199">
            <v>-551</v>
          </cell>
          <cell r="H199">
            <v>-533</v>
          </cell>
          <cell r="I199">
            <v>-516</v>
          </cell>
          <cell r="J199">
            <v>-440</v>
          </cell>
          <cell r="K199">
            <v>154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 t="str">
            <v>ARAM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3">
          <cell r="A203" t="str">
            <v>ITC Amortization</v>
          </cell>
          <cell r="E203">
            <v>-188.77500000000001</v>
          </cell>
          <cell r="F203">
            <v>-1719.75</v>
          </cell>
          <cell r="G203">
            <v>-4431.55</v>
          </cell>
          <cell r="H203">
            <v>-7200.8249999999998</v>
          </cell>
          <cell r="I203">
            <v>-10032.375</v>
          </cell>
          <cell r="J203">
            <v>-12788.65</v>
          </cell>
          <cell r="K203">
            <v>-14113.05</v>
          </cell>
          <cell r="L203">
            <v>-14113.05</v>
          </cell>
          <cell r="M203">
            <v>-14113.05</v>
          </cell>
          <cell r="N203">
            <v>-14113.05</v>
          </cell>
          <cell r="O203">
            <v>-14113.05</v>
          </cell>
          <cell r="P203">
            <v>-14113.05</v>
          </cell>
          <cell r="Q203">
            <v>-14113.05</v>
          </cell>
          <cell r="R203">
            <v>-14113.05</v>
          </cell>
          <cell r="S203">
            <v>-14113.05</v>
          </cell>
          <cell r="T203">
            <v>-14113.05</v>
          </cell>
          <cell r="U203">
            <v>-14113.05</v>
          </cell>
          <cell r="V203">
            <v>-14113.05</v>
          </cell>
          <cell r="W203">
            <v>-14113.05</v>
          </cell>
          <cell r="X203">
            <v>-14113.05</v>
          </cell>
          <cell r="Y203">
            <v>-13924.275</v>
          </cell>
          <cell r="Z203">
            <v>-12393.3</v>
          </cell>
        </row>
        <row r="204">
          <cell r="A204" t="str">
            <v>Total Federal Income Taxes</v>
          </cell>
          <cell r="B204">
            <v>0</v>
          </cell>
          <cell r="C204">
            <v>0</v>
          </cell>
          <cell r="D204">
            <v>0</v>
          </cell>
          <cell r="E204">
            <v>605.22500000000002</v>
          </cell>
          <cell r="F204">
            <v>2431.25</v>
          </cell>
          <cell r="G204">
            <v>5910.45</v>
          </cell>
          <cell r="H204">
            <v>7756.1750000000002</v>
          </cell>
          <cell r="I204">
            <v>8472.625</v>
          </cell>
          <cell r="J204">
            <v>8443.35</v>
          </cell>
          <cell r="K204">
            <v>4839.9500000000007</v>
          </cell>
          <cell r="L204">
            <v>-1466.0499999999993</v>
          </cell>
          <cell r="M204">
            <v>-5295.0499999999993</v>
          </cell>
          <cell r="N204">
            <v>-8174.0499999999993</v>
          </cell>
          <cell r="O204">
            <v>-10768.05</v>
          </cell>
          <cell r="P204">
            <v>-12469.05</v>
          </cell>
          <cell r="Q204">
            <v>-13423.05</v>
          </cell>
          <cell r="R204">
            <v>-14346.05</v>
          </cell>
          <cell r="S204">
            <v>-15249.05</v>
          </cell>
          <cell r="T204">
            <v>-16128.05</v>
          </cell>
          <cell r="U204">
            <v>-17028.05</v>
          </cell>
          <cell r="V204">
            <v>-17955.05</v>
          </cell>
          <cell r="W204">
            <v>-18878.05</v>
          </cell>
          <cell r="X204">
            <v>-19805.05</v>
          </cell>
          <cell r="Y204">
            <v>-20422.275000000001</v>
          </cell>
          <cell r="Z204">
            <v>-18863.3</v>
          </cell>
        </row>
        <row r="206">
          <cell r="A206" t="str">
            <v>Total Taxes-Income (State and Fed)</v>
          </cell>
          <cell r="B206">
            <v>0</v>
          </cell>
          <cell r="C206">
            <v>0</v>
          </cell>
          <cell r="D206">
            <v>0</v>
          </cell>
          <cell r="E206">
            <v>593.30773260697072</v>
          </cell>
          <cell r="F206">
            <v>2026.245304385644</v>
          </cell>
          <cell r="G206">
            <v>4506.1453982323355</v>
          </cell>
          <cell r="H206">
            <v>5117.6775880987425</v>
          </cell>
          <cell r="I206">
            <v>4358.0553174608558</v>
          </cell>
          <cell r="J206">
            <v>2923.2038883400592</v>
          </cell>
          <cell r="K206">
            <v>-461.74874711362099</v>
          </cell>
          <cell r="L206">
            <v>-4613.6641627635709</v>
          </cell>
          <cell r="M206">
            <v>-6008.1719759625385</v>
          </cell>
          <cell r="N206">
            <v>-6229.0845107584137</v>
          </cell>
          <cell r="O206">
            <v>-6182.0431670028174</v>
          </cell>
          <cell r="P206">
            <v>-6812.9103932770222</v>
          </cell>
          <cell r="Q206">
            <v>-8174.0344864124854</v>
          </cell>
          <cell r="R206">
            <v>-9495.4873755911849</v>
          </cell>
          <cell r="S206">
            <v>-10793.960295081852</v>
          </cell>
          <cell r="T206">
            <v>-12058.176771869774</v>
          </cell>
          <cell r="U206">
            <v>-13292.092678963098</v>
          </cell>
          <cell r="V206">
            <v>-14505.920891104681</v>
          </cell>
          <cell r="W206">
            <v>-15717.18233756683</v>
          </cell>
          <cell r="X206">
            <v>-16930.768063207375</v>
          </cell>
          <cell r="Y206">
            <v>-17852.472630397027</v>
          </cell>
          <cell r="Z206">
            <v>-16691.522239219688</v>
          </cell>
        </row>
        <row r="207">
          <cell r="A207" t="str">
            <v>NOTE:  Assumes current state tax deductible for modeling purposes</v>
          </cell>
        </row>
        <row r="208">
          <cell r="A208" t="str">
            <v>SOUTHERN CALIFORNIA EDISON COMPANY</v>
          </cell>
        </row>
        <row r="210">
          <cell r="A210" t="str">
            <v>SOLAR PHOTOVOLTAIC (PV) PROGRAM REVENUE REQUIREMENT</v>
          </cell>
        </row>
        <row r="212">
          <cell r="A212" t="str">
            <v>DEPRECIATION EXPENSE</v>
          </cell>
        </row>
        <row r="214">
          <cell r="A214" t="str">
            <v xml:space="preserve">ESTIMATED REVENUE REQUIREMENTS </v>
          </cell>
        </row>
        <row r="216">
          <cell r="A216" t="str">
            <v>(Thousands of Dollars)</v>
          </cell>
        </row>
        <row r="217">
          <cell r="C217" t="str">
            <v xml:space="preserve"> </v>
          </cell>
          <cell r="D217" t="str">
            <v xml:space="preserve"> </v>
          </cell>
          <cell r="H217" t="str">
            <v xml:space="preserve"> </v>
          </cell>
          <cell r="I217" t="str">
            <v xml:space="preserve"> </v>
          </cell>
        </row>
        <row r="218">
          <cell r="B218" t="str">
            <v xml:space="preserve"> </v>
          </cell>
          <cell r="C218" t="str">
            <v xml:space="preserve"> </v>
          </cell>
          <cell r="D218" t="str">
            <v xml:space="preserve"> </v>
          </cell>
          <cell r="G218" t="str">
            <v xml:space="preserve"> </v>
          </cell>
          <cell r="H218" t="str">
            <v xml:space="preserve"> </v>
          </cell>
          <cell r="I218" t="str">
            <v xml:space="preserve"> </v>
          </cell>
        </row>
        <row r="219">
          <cell r="A219" t="str">
            <v>Description</v>
          </cell>
          <cell r="B219" t="str">
            <v>2005</v>
          </cell>
          <cell r="C219" t="str">
            <v>2006</v>
          </cell>
          <cell r="D219" t="str">
            <v>2007</v>
          </cell>
          <cell r="E219" t="str">
            <v>2008</v>
          </cell>
          <cell r="F219" t="str">
            <v>2009</v>
          </cell>
          <cell r="G219" t="str">
            <v>2010</v>
          </cell>
          <cell r="H219" t="str">
            <v>2011</v>
          </cell>
          <cell r="I219" t="str">
            <v>2012</v>
          </cell>
          <cell r="J219" t="str">
            <v>2013</v>
          </cell>
          <cell r="K219" t="str">
            <v>2014</v>
          </cell>
          <cell r="L219" t="str">
            <v>2015</v>
          </cell>
          <cell r="M219" t="str">
            <v>2016</v>
          </cell>
          <cell r="N219" t="str">
            <v>2017</v>
          </cell>
          <cell r="O219" t="str">
            <v>2018</v>
          </cell>
          <cell r="P219" t="str">
            <v>2019</v>
          </cell>
          <cell r="Q219" t="str">
            <v>2020</v>
          </cell>
          <cell r="R219" t="str">
            <v>2021</v>
          </cell>
          <cell r="S219" t="str">
            <v>2022</v>
          </cell>
          <cell r="T219" t="str">
            <v>2023</v>
          </cell>
          <cell r="U219" t="str">
            <v>2024</v>
          </cell>
          <cell r="V219" t="str">
            <v>2025</v>
          </cell>
          <cell r="W219" t="str">
            <v>2026</v>
          </cell>
          <cell r="X219" t="str">
            <v>2027</v>
          </cell>
          <cell r="Y219" t="str">
            <v>2028</v>
          </cell>
          <cell r="Z219" t="str">
            <v>2029</v>
          </cell>
        </row>
        <row r="222">
          <cell r="A222" t="str">
            <v>Depreciation Expense</v>
          </cell>
          <cell r="B222">
            <v>0</v>
          </cell>
          <cell r="C222">
            <v>0</v>
          </cell>
          <cell r="D222">
            <v>0</v>
          </cell>
          <cell r="E222">
            <v>672.39046290625004</v>
          </cell>
          <cell r="F222">
            <v>6207.3707319064133</v>
          </cell>
          <cell r="G222">
            <v>15712.551634879668</v>
          </cell>
          <cell r="H222">
            <v>25411.804812331811</v>
          </cell>
          <cell r="I222">
            <v>35321.777814828907</v>
          </cell>
          <cell r="J222">
            <v>44939.429897069487</v>
          </cell>
          <cell r="K222">
            <v>49375.482043845041</v>
          </cell>
          <cell r="L222">
            <v>49375.482043845041</v>
          </cell>
          <cell r="M222">
            <v>49375.482043845041</v>
          </cell>
          <cell r="N222">
            <v>49375.482043845041</v>
          </cell>
          <cell r="O222">
            <v>49320.734606345046</v>
          </cell>
          <cell r="P222">
            <v>48707.527148959896</v>
          </cell>
          <cell r="Q222">
            <v>47580.332202645943</v>
          </cell>
          <cell r="R222">
            <v>46431.368906661715</v>
          </cell>
          <cell r="S222">
            <v>45258.467638701586</v>
          </cell>
          <cell r="T222">
            <v>44121.676817594802</v>
          </cell>
          <cell r="U222">
            <v>43577.558894892725</v>
          </cell>
          <cell r="V222">
            <v>43577.558894892725</v>
          </cell>
          <cell r="W222">
            <v>43577.558894892725</v>
          </cell>
          <cell r="X222">
            <v>43577.558894892725</v>
          </cell>
          <cell r="Y222">
            <v>43054.866269892729</v>
          </cell>
          <cell r="Z222">
            <v>39123.525675305784</v>
          </cell>
        </row>
        <row r="224">
          <cell r="A224" t="str">
            <v>SOUTHERN CALIFORNIA EDISON COMPANY</v>
          </cell>
        </row>
        <row r="226">
          <cell r="A226" t="str">
            <v>SOLAR PHOTOVOLTAIC (PV) PROGRAM REVENUE REQUIREMENT</v>
          </cell>
        </row>
        <row r="228">
          <cell r="A228" t="str">
            <v>WEIGHTED AVERAGE RATE BASE</v>
          </cell>
        </row>
        <row r="230">
          <cell r="A230" t="str">
            <v xml:space="preserve">ESTIMATED REVENUE REQUIREMENTS </v>
          </cell>
        </row>
        <row r="232">
          <cell r="A232" t="str">
            <v xml:space="preserve"> (Thousands of Dollars)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</row>
        <row r="234">
          <cell r="A234" t="str">
            <v>Description</v>
          </cell>
          <cell r="B234" t="str">
            <v>2005</v>
          </cell>
          <cell r="C234" t="str">
            <v>2006</v>
          </cell>
          <cell r="D234" t="str">
            <v>2007</v>
          </cell>
          <cell r="E234" t="str">
            <v>2008</v>
          </cell>
          <cell r="F234" t="str">
            <v>2009</v>
          </cell>
          <cell r="G234" t="str">
            <v>2010</v>
          </cell>
          <cell r="H234" t="str">
            <v>2011</v>
          </cell>
          <cell r="I234" t="str">
            <v>2012</v>
          </cell>
          <cell r="J234" t="str">
            <v>2013</v>
          </cell>
          <cell r="K234" t="str">
            <v>2014</v>
          </cell>
          <cell r="L234" t="str">
            <v>2015</v>
          </cell>
          <cell r="M234" t="str">
            <v>2016</v>
          </cell>
          <cell r="N234" t="str">
            <v>2017</v>
          </cell>
          <cell r="O234" t="str">
            <v>2018</v>
          </cell>
          <cell r="P234" t="str">
            <v>2019</v>
          </cell>
          <cell r="Q234" t="str">
            <v>2020</v>
          </cell>
          <cell r="R234" t="str">
            <v>2021</v>
          </cell>
          <cell r="S234" t="str">
            <v>2022</v>
          </cell>
          <cell r="T234" t="str">
            <v>2023</v>
          </cell>
          <cell r="U234" t="str">
            <v>2024</v>
          </cell>
          <cell r="V234" t="str">
            <v>2025</v>
          </cell>
          <cell r="W234" t="str">
            <v>2026</v>
          </cell>
          <cell r="X234" t="str">
            <v>2027</v>
          </cell>
          <cell r="Y234" t="str">
            <v>2028</v>
          </cell>
          <cell r="Z234" t="str">
            <v>2029</v>
          </cell>
        </row>
        <row r="236">
          <cell r="A236" t="str">
            <v>Fixed Capital</v>
          </cell>
        </row>
        <row r="238">
          <cell r="A238" t="str">
            <v>Gross Investment  (EOY)</v>
          </cell>
          <cell r="B238">
            <v>0</v>
          </cell>
          <cell r="C238">
            <v>0</v>
          </cell>
          <cell r="D238">
            <v>0</v>
          </cell>
          <cell r="E238">
            <v>25287.5</v>
          </cell>
          <cell r="F238">
            <v>205080.22037428993</v>
          </cell>
          <cell r="G238">
            <v>388542.48475236329</v>
          </cell>
          <cell r="H238">
            <v>576035.35411292838</v>
          </cell>
          <cell r="I238">
            <v>767840.60217074002</v>
          </cell>
          <cell r="J238">
            <v>945249.86726878304</v>
          </cell>
          <cell r="K238">
            <v>945249.86726878304</v>
          </cell>
          <cell r="L238">
            <v>945249.86726878304</v>
          </cell>
          <cell r="M238">
            <v>945249.86726878304</v>
          </cell>
          <cell r="N238">
            <v>945249.86726878304</v>
          </cell>
          <cell r="O238">
            <v>945249.86726878304</v>
          </cell>
          <cell r="P238">
            <v>945249.86726878304</v>
          </cell>
          <cell r="Q238">
            <v>945249.86726878304</v>
          </cell>
          <cell r="R238">
            <v>945249.86726878304</v>
          </cell>
          <cell r="S238">
            <v>945249.86726878304</v>
          </cell>
          <cell r="T238">
            <v>945249.86726878304</v>
          </cell>
          <cell r="U238">
            <v>945249.86726878304</v>
          </cell>
          <cell r="V238">
            <v>945249.86726878304</v>
          </cell>
          <cell r="W238">
            <v>945249.86726878304</v>
          </cell>
          <cell r="X238">
            <v>945249.86726878304</v>
          </cell>
          <cell r="Y238">
            <v>945249.86726878304</v>
          </cell>
          <cell r="Z238">
            <v>945249.86726878304</v>
          </cell>
        </row>
        <row r="239">
          <cell r="A239" t="str">
            <v>Gross Investment  (Avg.)</v>
          </cell>
          <cell r="B239">
            <v>0</v>
          </cell>
          <cell r="C239">
            <v>0</v>
          </cell>
          <cell r="D239">
            <v>0</v>
          </cell>
          <cell r="E239">
            <v>12644</v>
          </cell>
          <cell r="F239">
            <v>115184</v>
          </cell>
          <cell r="G239">
            <v>296811</v>
          </cell>
          <cell r="H239">
            <v>482289</v>
          </cell>
          <cell r="I239">
            <v>671938</v>
          </cell>
          <cell r="J239">
            <v>856545</v>
          </cell>
          <cell r="K239">
            <v>945250</v>
          </cell>
          <cell r="L239">
            <v>945250</v>
          </cell>
          <cell r="M239">
            <v>945250</v>
          </cell>
          <cell r="N239">
            <v>945250</v>
          </cell>
          <cell r="O239">
            <v>945250</v>
          </cell>
          <cell r="P239">
            <v>945250</v>
          </cell>
          <cell r="Q239">
            <v>945250</v>
          </cell>
          <cell r="R239">
            <v>945250</v>
          </cell>
          <cell r="S239">
            <v>945250</v>
          </cell>
          <cell r="T239">
            <v>945250</v>
          </cell>
          <cell r="U239">
            <v>945250</v>
          </cell>
          <cell r="V239">
            <v>945250</v>
          </cell>
          <cell r="W239">
            <v>945250</v>
          </cell>
          <cell r="X239">
            <v>945250</v>
          </cell>
          <cell r="Y239">
            <v>945250</v>
          </cell>
          <cell r="Z239">
            <v>945250</v>
          </cell>
        </row>
        <row r="240">
          <cell r="A240" t="str">
            <v>Materials and Supplies (EOY)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 t="str">
            <v>Materials and Supplies (Avg)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 t="str">
            <v>Total Gross Investment (Avg)</v>
          </cell>
          <cell r="B242">
            <v>0</v>
          </cell>
          <cell r="C242">
            <v>0</v>
          </cell>
          <cell r="D242">
            <v>0</v>
          </cell>
          <cell r="E242">
            <v>12644</v>
          </cell>
          <cell r="F242">
            <v>115184</v>
          </cell>
          <cell r="G242">
            <v>296811</v>
          </cell>
          <cell r="H242">
            <v>482289</v>
          </cell>
          <cell r="I242">
            <v>671938</v>
          </cell>
          <cell r="J242">
            <v>856545</v>
          </cell>
          <cell r="K242">
            <v>945250</v>
          </cell>
          <cell r="L242">
            <v>945250</v>
          </cell>
          <cell r="M242">
            <v>945250</v>
          </cell>
          <cell r="N242">
            <v>945250</v>
          </cell>
          <cell r="O242">
            <v>945250</v>
          </cell>
          <cell r="P242">
            <v>945250</v>
          </cell>
          <cell r="Q242">
            <v>945250</v>
          </cell>
          <cell r="R242">
            <v>945250</v>
          </cell>
          <cell r="S242">
            <v>945250</v>
          </cell>
          <cell r="T242">
            <v>945250</v>
          </cell>
          <cell r="U242">
            <v>945250</v>
          </cell>
          <cell r="V242">
            <v>945250</v>
          </cell>
          <cell r="W242">
            <v>945250</v>
          </cell>
          <cell r="X242">
            <v>945250</v>
          </cell>
          <cell r="Y242">
            <v>945250</v>
          </cell>
          <cell r="Z242">
            <v>945250</v>
          </cell>
        </row>
        <row r="244">
          <cell r="A244" t="str">
            <v>Deductions for Reserves</v>
          </cell>
        </row>
        <row r="246">
          <cell r="A246" t="str">
            <v>Depreciation Reserve (EOY)</v>
          </cell>
          <cell r="B246">
            <v>0</v>
          </cell>
          <cell r="C246">
            <v>0</v>
          </cell>
          <cell r="D246">
            <v>0</v>
          </cell>
          <cell r="E246">
            <v>672.39046290625004</v>
          </cell>
          <cell r="F246">
            <v>6879.7611948126632</v>
          </cell>
          <cell r="G246">
            <v>22592.312829692331</v>
          </cell>
          <cell r="H246">
            <v>48004.117642024139</v>
          </cell>
          <cell r="I246">
            <v>83325.895456853061</v>
          </cell>
          <cell r="J246">
            <v>128265.32535392253</v>
          </cell>
          <cell r="K246">
            <v>177640.80739776758</v>
          </cell>
          <cell r="L246">
            <v>227016.28944161261</v>
          </cell>
          <cell r="M246">
            <v>276391.77148545766</v>
          </cell>
          <cell r="N246">
            <v>325767.25352930272</v>
          </cell>
          <cell r="O246">
            <v>375087.98813564773</v>
          </cell>
          <cell r="P246">
            <v>423795.51528460765</v>
          </cell>
          <cell r="Q246">
            <v>471375.84748725354</v>
          </cell>
          <cell r="R246">
            <v>517807.21639391524</v>
          </cell>
          <cell r="S246">
            <v>563065.68403261679</v>
          </cell>
          <cell r="T246">
            <v>607187.36085021158</v>
          </cell>
          <cell r="U246">
            <v>650764.91974510427</v>
          </cell>
          <cell r="V246">
            <v>694342.47863999708</v>
          </cell>
          <cell r="W246">
            <v>737920.03753488977</v>
          </cell>
          <cell r="X246">
            <v>781497.59642978245</v>
          </cell>
          <cell r="Y246">
            <v>824552.46269967523</v>
          </cell>
          <cell r="Z246">
            <v>863675.98837498098</v>
          </cell>
        </row>
        <row r="247">
          <cell r="A247" t="str">
            <v>Depreciation Reserve (Avg)</v>
          </cell>
          <cell r="B247">
            <v>0</v>
          </cell>
          <cell r="C247">
            <v>0</v>
          </cell>
          <cell r="D247">
            <v>0</v>
          </cell>
          <cell r="E247">
            <v>336</v>
          </cell>
          <cell r="F247">
            <v>3776</v>
          </cell>
          <cell r="G247">
            <v>14736</v>
          </cell>
          <cell r="H247">
            <v>35298</v>
          </cell>
          <cell r="I247">
            <v>65665</v>
          </cell>
          <cell r="J247">
            <v>105796</v>
          </cell>
          <cell r="K247">
            <v>152953</v>
          </cell>
          <cell r="L247">
            <v>202329</v>
          </cell>
          <cell r="M247">
            <v>251704</v>
          </cell>
          <cell r="N247">
            <v>301080</v>
          </cell>
          <cell r="O247">
            <v>350428</v>
          </cell>
          <cell r="P247">
            <v>399442</v>
          </cell>
          <cell r="Q247">
            <v>447586</v>
          </cell>
          <cell r="R247">
            <v>494592</v>
          </cell>
          <cell r="S247">
            <v>540436</v>
          </cell>
          <cell r="T247">
            <v>585127</v>
          </cell>
          <cell r="U247">
            <v>628976</v>
          </cell>
          <cell r="V247">
            <v>672554</v>
          </cell>
          <cell r="W247">
            <v>716131</v>
          </cell>
          <cell r="X247">
            <v>759709</v>
          </cell>
          <cell r="Y247">
            <v>803025</v>
          </cell>
          <cell r="Z247">
            <v>844114</v>
          </cell>
        </row>
        <row r="248">
          <cell r="A248" t="str">
            <v>Taxes Deferred - ACRS/MACRS(EOY)</v>
          </cell>
          <cell r="B248">
            <v>0</v>
          </cell>
          <cell r="C248">
            <v>0</v>
          </cell>
          <cell r="D248">
            <v>0</v>
          </cell>
          <cell r="E248">
            <v>5096</v>
          </cell>
          <cell r="F248">
            <v>17217</v>
          </cell>
          <cell r="G248">
            <v>45858</v>
          </cell>
          <cell r="H248">
            <v>83596</v>
          </cell>
          <cell r="I248">
            <v>126190</v>
          </cell>
          <cell r="J248">
            <v>172352</v>
          </cell>
          <cell r="K248">
            <v>206705</v>
          </cell>
          <cell r="L248">
            <v>220727</v>
          </cell>
          <cell r="M248">
            <v>222559</v>
          </cell>
          <cell r="N248">
            <v>216779</v>
          </cell>
          <cell r="O248">
            <v>203610</v>
          </cell>
          <cell r="P248">
            <v>187095</v>
          </cell>
          <cell r="Q248">
            <v>170975</v>
          </cell>
          <cell r="R248">
            <v>155258</v>
          </cell>
          <cell r="S248">
            <v>139950</v>
          </cell>
          <cell r="T248">
            <v>125041</v>
          </cell>
          <cell r="U248">
            <v>110322</v>
          </cell>
          <cell r="V248">
            <v>95602</v>
          </cell>
          <cell r="W248">
            <v>80883</v>
          </cell>
          <cell r="X248">
            <v>66164</v>
          </cell>
          <cell r="Y248">
            <v>51628</v>
          </cell>
          <cell r="Z248">
            <v>38457</v>
          </cell>
        </row>
        <row r="249">
          <cell r="A249" t="str">
            <v>Taxes Def. - ACRS/MACRS ( Avg.)</v>
          </cell>
          <cell r="B249">
            <v>0</v>
          </cell>
          <cell r="C249">
            <v>0</v>
          </cell>
          <cell r="D249">
            <v>0</v>
          </cell>
          <cell r="E249">
            <v>1167.8333333333333</v>
          </cell>
          <cell r="F249">
            <v>7873.729166666667</v>
          </cell>
          <cell r="G249">
            <v>23780.5625</v>
          </cell>
          <cell r="H249">
            <v>54506.291666666672</v>
          </cell>
          <cell r="I249">
            <v>93357.125</v>
          </cell>
          <cell r="J249">
            <v>136768.79166666669</v>
          </cell>
          <cell r="K249">
            <v>180224.5625</v>
          </cell>
          <cell r="L249">
            <v>209918.375</v>
          </cell>
          <cell r="M249">
            <v>221146.83333333331</v>
          </cell>
          <cell r="N249">
            <v>221234.41666666669</v>
          </cell>
          <cell r="O249">
            <v>213761.10416666669</v>
          </cell>
          <cell r="P249">
            <v>199825.3125</v>
          </cell>
          <cell r="Q249">
            <v>183400.83333333334</v>
          </cell>
          <cell r="R249">
            <v>167373.1875</v>
          </cell>
          <cell r="S249">
            <v>151749.91666666666</v>
          </cell>
          <cell r="T249">
            <v>136533.35416666669</v>
          </cell>
          <cell r="U249">
            <v>121667.89583333333</v>
          </cell>
          <cell r="V249">
            <v>106948.66666666667</v>
          </cell>
          <cell r="W249">
            <v>92228.895833333328</v>
          </cell>
          <cell r="X249">
            <v>77509.895833333328</v>
          </cell>
          <cell r="Y249">
            <v>62832.833333333328</v>
          </cell>
          <cell r="Z249">
            <v>48609.645833333328</v>
          </cell>
        </row>
        <row r="250">
          <cell r="A250" t="str">
            <v>UNICAP Deferred Tax (EOY)</v>
          </cell>
          <cell r="B250">
            <v>0</v>
          </cell>
          <cell r="C250">
            <v>0</v>
          </cell>
          <cell r="D250">
            <v>0</v>
          </cell>
          <cell r="E250">
            <v>-81</v>
          </cell>
          <cell r="F250">
            <v>-650</v>
          </cell>
          <cell r="G250">
            <v>-1201</v>
          </cell>
          <cell r="H250">
            <v>-1734</v>
          </cell>
          <cell r="I250">
            <v>-2250</v>
          </cell>
          <cell r="J250">
            <v>-2690</v>
          </cell>
          <cell r="K250">
            <v>-2536</v>
          </cell>
          <cell r="L250">
            <v>-2536</v>
          </cell>
          <cell r="M250">
            <v>-2536</v>
          </cell>
          <cell r="N250">
            <v>-2536</v>
          </cell>
          <cell r="O250">
            <v>-2536</v>
          </cell>
          <cell r="P250">
            <v>-2536</v>
          </cell>
          <cell r="Q250">
            <v>-2536</v>
          </cell>
          <cell r="R250">
            <v>-2536</v>
          </cell>
          <cell r="S250">
            <v>-2536</v>
          </cell>
          <cell r="T250">
            <v>-2536</v>
          </cell>
          <cell r="U250">
            <v>-2536</v>
          </cell>
          <cell r="V250">
            <v>-2536</v>
          </cell>
          <cell r="W250">
            <v>-2536</v>
          </cell>
          <cell r="X250">
            <v>-2536</v>
          </cell>
          <cell r="Y250">
            <v>-2536</v>
          </cell>
          <cell r="Z250">
            <v>-2536</v>
          </cell>
        </row>
        <row r="251">
          <cell r="A251" t="str">
            <v>UNICAP Deferred Tax (Avg.)</v>
          </cell>
          <cell r="B251">
            <v>0</v>
          </cell>
          <cell r="C251">
            <v>0</v>
          </cell>
          <cell r="D251">
            <v>0</v>
          </cell>
          <cell r="E251">
            <v>-11.71875</v>
          </cell>
          <cell r="F251">
            <v>-258.48321759259261</v>
          </cell>
          <cell r="G251">
            <v>-821.86863425925901</v>
          </cell>
          <cell r="H251">
            <v>-1367.2540509259261</v>
          </cell>
          <cell r="I251">
            <v>-1894.9513888888898</v>
          </cell>
          <cell r="J251">
            <v>-2387.2453703703686</v>
          </cell>
          <cell r="K251">
            <v>-2641.9641203703695</v>
          </cell>
          <cell r="L251">
            <v>-2641.9641203703695</v>
          </cell>
          <cell r="M251">
            <v>-2641.9641203703695</v>
          </cell>
          <cell r="N251">
            <v>-2641.9641203703695</v>
          </cell>
          <cell r="O251">
            <v>-2641.9641203703695</v>
          </cell>
          <cell r="P251">
            <v>-2641.9641203703695</v>
          </cell>
          <cell r="Q251">
            <v>-2641.9641203703695</v>
          </cell>
          <cell r="R251">
            <v>-2641.9641203703695</v>
          </cell>
          <cell r="S251">
            <v>-2641.9641203703695</v>
          </cell>
          <cell r="T251">
            <v>-2641.9641203703695</v>
          </cell>
          <cell r="U251">
            <v>-2641.9641203703695</v>
          </cell>
          <cell r="V251">
            <v>-2641.9641203703695</v>
          </cell>
          <cell r="W251">
            <v>-2641.9641203703695</v>
          </cell>
          <cell r="X251">
            <v>-2641.9641203703695</v>
          </cell>
          <cell r="Y251">
            <v>-2641.9641203703695</v>
          </cell>
          <cell r="Z251">
            <v>-2641.9641203703695</v>
          </cell>
        </row>
        <row r="252">
          <cell r="A252" t="str">
            <v>Flowthrough Reg Asset - Def Tax (EOY)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 t="str">
            <v>Flowthrough Reg Asset - Def Tax (Avg)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 t="str">
            <v>Accumulated ARAM (EOY)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 t="str">
            <v>Accumulated ARAM (Avg)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 t="str">
            <v>Def Tax-Ad Val Ln Dt Adj (EOY)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 t="str">
            <v>Def Tax-Ad Val Ln Dt Adj (Avg)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 t="str">
            <v>Total Deductions for Reserves ( Avg.)</v>
          </cell>
          <cell r="B258">
            <v>0</v>
          </cell>
          <cell r="C258">
            <v>0</v>
          </cell>
          <cell r="D258">
            <v>0</v>
          </cell>
          <cell r="E258">
            <v>1492</v>
          </cell>
          <cell r="F258">
            <v>11391</v>
          </cell>
          <cell r="G258">
            <v>37695</v>
          </cell>
          <cell r="H258">
            <v>88437</v>
          </cell>
          <cell r="I258">
            <v>157127</v>
          </cell>
          <cell r="J258">
            <v>240178</v>
          </cell>
          <cell r="K258">
            <v>330536</v>
          </cell>
          <cell r="L258">
            <v>407069</v>
          </cell>
          <cell r="M258">
            <v>467673</v>
          </cell>
          <cell r="N258">
            <v>517136</v>
          </cell>
          <cell r="O258">
            <v>559011</v>
          </cell>
          <cell r="P258">
            <v>594089</v>
          </cell>
          <cell r="Q258">
            <v>625809</v>
          </cell>
          <cell r="R258">
            <v>656787</v>
          </cell>
          <cell r="S258">
            <v>687008</v>
          </cell>
          <cell r="T258">
            <v>716482</v>
          </cell>
          <cell r="U258">
            <v>745466</v>
          </cell>
          <cell r="V258">
            <v>774325</v>
          </cell>
          <cell r="W258">
            <v>803182</v>
          </cell>
          <cell r="X258">
            <v>832041</v>
          </cell>
          <cell r="Y258">
            <v>860680</v>
          </cell>
          <cell r="Z258">
            <v>887546</v>
          </cell>
        </row>
        <row r="260">
          <cell r="A260" t="str">
            <v>Total Rate Base (Avg)</v>
          </cell>
          <cell r="B260">
            <v>0</v>
          </cell>
          <cell r="C260">
            <v>0</v>
          </cell>
          <cell r="D260">
            <v>0</v>
          </cell>
          <cell r="E260">
            <v>11152</v>
          </cell>
          <cell r="F260">
            <v>103793</v>
          </cell>
          <cell r="G260">
            <v>259116</v>
          </cell>
          <cell r="H260">
            <v>393852</v>
          </cell>
          <cell r="I260">
            <v>514811</v>
          </cell>
          <cell r="J260">
            <v>616367</v>
          </cell>
          <cell r="K260">
            <v>614714</v>
          </cell>
          <cell r="L260">
            <v>538181</v>
          </cell>
          <cell r="M260">
            <v>477577</v>
          </cell>
          <cell r="N260">
            <v>428114</v>
          </cell>
          <cell r="O260">
            <v>386239</v>
          </cell>
          <cell r="P260">
            <v>351161</v>
          </cell>
          <cell r="Q260">
            <v>319441</v>
          </cell>
          <cell r="R260">
            <v>288463</v>
          </cell>
          <cell r="S260">
            <v>258242</v>
          </cell>
          <cell r="T260">
            <v>228768</v>
          </cell>
          <cell r="U260">
            <v>199784</v>
          </cell>
          <cell r="V260">
            <v>170925</v>
          </cell>
          <cell r="W260">
            <v>142068</v>
          </cell>
          <cell r="X260">
            <v>113209</v>
          </cell>
          <cell r="Y260">
            <v>84570</v>
          </cell>
          <cell r="Z260">
            <v>57704</v>
          </cell>
        </row>
        <row r="261">
          <cell r="A261" t="str">
            <v>SOUTHERN CALIFORNIA EDISON COMPANY</v>
          </cell>
        </row>
        <row r="263">
          <cell r="A263" t="str">
            <v xml:space="preserve">SUMMARY OF EARNINGS </v>
          </cell>
        </row>
        <row r="265">
          <cell r="A265" t="str">
            <v>SOLAR PHOTOVOLTAIC (PV) PROGRAM REVENUE REQUIREMENT</v>
          </cell>
        </row>
        <row r="267">
          <cell r="A267" t="str">
            <v xml:space="preserve">ESTIMATED REVENUE REQUIREMENTS </v>
          </cell>
        </row>
        <row r="269">
          <cell r="A269" t="str">
            <v>(Thousands of Dollars)</v>
          </cell>
        </row>
        <row r="270">
          <cell r="B270" t="str">
            <v xml:space="preserve"> </v>
          </cell>
          <cell r="C270" t="str">
            <v xml:space="preserve"> </v>
          </cell>
          <cell r="D270" t="str">
            <v xml:space="preserve"> </v>
          </cell>
          <cell r="G270" t="str">
            <v xml:space="preserve"> </v>
          </cell>
          <cell r="H270" t="str">
            <v xml:space="preserve"> </v>
          </cell>
          <cell r="I270" t="str">
            <v xml:space="preserve"> </v>
          </cell>
        </row>
        <row r="271">
          <cell r="A271" t="str">
            <v>Description</v>
          </cell>
          <cell r="B271" t="str">
            <v>2005</v>
          </cell>
          <cell r="C271" t="str">
            <v>2006</v>
          </cell>
          <cell r="D271" t="str">
            <v>2007</v>
          </cell>
          <cell r="E271" t="str">
            <v>2008</v>
          </cell>
          <cell r="F271" t="str">
            <v>2009</v>
          </cell>
          <cell r="G271" t="str">
            <v>2010</v>
          </cell>
          <cell r="H271" t="str">
            <v>2011</v>
          </cell>
          <cell r="I271" t="str">
            <v>2012</v>
          </cell>
          <cell r="J271" t="str">
            <v>2013</v>
          </cell>
          <cell r="K271" t="str">
            <v>2014</v>
          </cell>
          <cell r="L271" t="str">
            <v>2015</v>
          </cell>
          <cell r="M271" t="str">
            <v>2016</v>
          </cell>
          <cell r="N271" t="str">
            <v>2017</v>
          </cell>
          <cell r="O271" t="str">
            <v>2018</v>
          </cell>
          <cell r="P271" t="str">
            <v>2019</v>
          </cell>
          <cell r="Q271" t="str">
            <v>2020</v>
          </cell>
          <cell r="R271" t="str">
            <v>2021</v>
          </cell>
          <cell r="S271" t="str">
            <v>2022</v>
          </cell>
          <cell r="T271" t="str">
            <v>2023</v>
          </cell>
          <cell r="U271" t="str">
            <v>2024</v>
          </cell>
          <cell r="V271" t="str">
            <v>2025</v>
          </cell>
          <cell r="W271" t="str">
            <v>2026</v>
          </cell>
          <cell r="X271" t="str">
            <v>2027</v>
          </cell>
          <cell r="Y271" t="str">
            <v>2028</v>
          </cell>
          <cell r="Z271" t="str">
            <v>2029</v>
          </cell>
        </row>
        <row r="272">
          <cell r="A272" t="str">
            <v>Operating Revenues</v>
          </cell>
        </row>
        <row r="273">
          <cell r="A273" t="str">
            <v xml:space="preserve">Electric Revenues </v>
          </cell>
          <cell r="B273">
            <v>0</v>
          </cell>
          <cell r="C273">
            <v>0</v>
          </cell>
          <cell r="D273">
            <v>0</v>
          </cell>
          <cell r="E273">
            <v>3567.72</v>
          </cell>
          <cell r="F273">
            <v>22163.67</v>
          </cell>
          <cell r="G273">
            <v>52431.63</v>
          </cell>
          <cell r="H273">
            <v>79638.570000000007</v>
          </cell>
          <cell r="I273">
            <v>104187.64</v>
          </cell>
          <cell r="J273">
            <v>125634.73</v>
          </cell>
          <cell r="K273">
            <v>128042.85</v>
          </cell>
          <cell r="L273">
            <v>114808.88</v>
          </cell>
          <cell r="M273">
            <v>106826.07</v>
          </cell>
          <cell r="N273">
            <v>101328.72</v>
          </cell>
          <cell r="O273">
            <v>96923.55</v>
          </cell>
          <cell r="P273">
            <v>92035.7</v>
          </cell>
          <cell r="Q273">
            <v>86298.73</v>
          </cell>
          <cell r="R273">
            <v>80690.259999999995</v>
          </cell>
          <cell r="S273">
            <v>75172.62</v>
          </cell>
          <cell r="T273">
            <v>69819.58</v>
          </cell>
          <cell r="U273">
            <v>65164.28</v>
          </cell>
          <cell r="V273">
            <v>61109.01</v>
          </cell>
          <cell r="W273">
            <v>57070.12</v>
          </cell>
          <cell r="X273">
            <v>53039.040000000001</v>
          </cell>
          <cell r="Y273">
            <v>48808.15</v>
          </cell>
          <cell r="Z273">
            <v>43424.47</v>
          </cell>
        </row>
        <row r="275">
          <cell r="A275" t="str">
            <v>Operating Expenses</v>
          </cell>
        </row>
        <row r="276">
          <cell r="A276" t="str">
            <v>Operation &amp; Maintenance</v>
          </cell>
          <cell r="B276">
            <v>0</v>
          </cell>
          <cell r="C276">
            <v>0</v>
          </cell>
          <cell r="D276">
            <v>0</v>
          </cell>
          <cell r="E276">
            <v>877</v>
          </cell>
          <cell r="F276">
            <v>2911</v>
          </cell>
          <cell r="G276">
            <v>4586</v>
          </cell>
          <cell r="H276">
            <v>6252</v>
          </cell>
          <cell r="I276">
            <v>8013</v>
          </cell>
          <cell r="J276">
            <v>9713</v>
          </cell>
          <cell r="K276">
            <v>10005</v>
          </cell>
          <cell r="L276">
            <v>9016.6200000000008</v>
          </cell>
          <cell r="M276">
            <v>9287.1186000000016</v>
          </cell>
          <cell r="N276">
            <v>9565.7321580000025</v>
          </cell>
          <cell r="O276">
            <v>9852.7041227400023</v>
          </cell>
          <cell r="P276">
            <v>10148.285246422203</v>
          </cell>
          <cell r="Q276">
            <v>10452.73380381487</v>
          </cell>
          <cell r="R276">
            <v>10766.315817929317</v>
          </cell>
          <cell r="S276">
            <v>11089.305292467197</v>
          </cell>
          <cell r="T276">
            <v>11421.984451241213</v>
          </cell>
          <cell r="U276">
            <v>11764.64398477845</v>
          </cell>
          <cell r="V276">
            <v>12117.583304321803</v>
          </cell>
          <cell r="W276">
            <v>12481.110803451456</v>
          </cell>
          <cell r="X276">
            <v>12855.544127555</v>
          </cell>
          <cell r="Y276">
            <v>13241.21045138165</v>
          </cell>
          <cell r="Z276">
            <v>13638.446764923101</v>
          </cell>
        </row>
        <row r="278">
          <cell r="A278" t="str">
            <v>Non-Site Specific General Plant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80">
          <cell r="A280" t="str">
            <v>Hydro Station Light &amp; Power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 t="str">
            <v>Hydro Station Light &amp; Power Jurisdictional Factor</v>
          </cell>
          <cell r="D281">
            <v>1</v>
          </cell>
          <cell r="E281">
            <v>1</v>
          </cell>
          <cell r="F281">
            <v>1</v>
          </cell>
          <cell r="G281">
            <v>1</v>
          </cell>
          <cell r="H281">
            <v>1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</v>
          </cell>
          <cell r="N281">
            <v>1</v>
          </cell>
          <cell r="O281">
            <v>1</v>
          </cell>
          <cell r="P281">
            <v>1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</v>
          </cell>
          <cell r="V281">
            <v>1</v>
          </cell>
          <cell r="W281">
            <v>1</v>
          </cell>
          <cell r="X281">
            <v>1</v>
          </cell>
          <cell r="Y281">
            <v>1</v>
          </cell>
          <cell r="Z281">
            <v>1</v>
          </cell>
        </row>
        <row r="283">
          <cell r="A283" t="str">
            <v>Hydro Pumped Storage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 t="str">
            <v>Hydro Pumped Storage Jurisdictional Factor</v>
          </cell>
          <cell r="D284">
            <v>1</v>
          </cell>
          <cell r="E284">
            <v>1</v>
          </cell>
          <cell r="F284">
            <v>1</v>
          </cell>
          <cell r="G284">
            <v>1</v>
          </cell>
          <cell r="H284">
            <v>1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1</v>
          </cell>
          <cell r="S284">
            <v>1</v>
          </cell>
          <cell r="T284">
            <v>1</v>
          </cell>
          <cell r="U284">
            <v>1</v>
          </cell>
          <cell r="V284">
            <v>1</v>
          </cell>
          <cell r="W284">
            <v>1</v>
          </cell>
          <cell r="X284">
            <v>1</v>
          </cell>
          <cell r="Y284">
            <v>1</v>
          </cell>
          <cell r="Z284">
            <v>1</v>
          </cell>
        </row>
        <row r="285">
          <cell r="E285">
            <v>1174.9914100000001</v>
          </cell>
          <cell r="F285">
            <v>3447.1864332165001</v>
          </cell>
          <cell r="G285">
            <v>5181.9628652919127</v>
          </cell>
          <cell r="H285">
            <v>6865.9013475371994</v>
          </cell>
          <cell r="I285">
            <v>8645.3797780980694</v>
          </cell>
        </row>
        <row r="286">
          <cell r="A286" t="str">
            <v xml:space="preserve">A&amp;G </v>
          </cell>
          <cell r="B286">
            <v>0</v>
          </cell>
          <cell r="C286">
            <v>0</v>
          </cell>
          <cell r="D286">
            <v>0</v>
          </cell>
          <cell r="E286">
            <v>297.99141000000003</v>
          </cell>
          <cell r="F286">
            <v>536.18643321649995</v>
          </cell>
          <cell r="G286">
            <v>595.96286529191286</v>
          </cell>
          <cell r="H286">
            <v>613.9013475371994</v>
          </cell>
          <cell r="I286">
            <v>632.3797780980691</v>
          </cell>
          <cell r="J286">
            <v>651.41440941882104</v>
          </cell>
          <cell r="K286">
            <v>671.0219831423276</v>
          </cell>
          <cell r="L286">
            <v>172.03264263659744</v>
          </cell>
          <cell r="M286">
            <v>177.19362191569536</v>
          </cell>
          <cell r="N286">
            <v>182.50943057316621</v>
          </cell>
          <cell r="O286">
            <v>187.9847134903612</v>
          </cell>
          <cell r="P286">
            <v>193.62425489507206</v>
          </cell>
          <cell r="Q286">
            <v>199.43298254192422</v>
          </cell>
          <cell r="R286">
            <v>205.41597201818195</v>
          </cell>
          <cell r="S286">
            <v>211.57845117872742</v>
          </cell>
          <cell r="T286">
            <v>217.92580471408925</v>
          </cell>
          <cell r="U286">
            <v>224.46357885551194</v>
          </cell>
          <cell r="V286">
            <v>231.19748622117731</v>
          </cell>
          <cell r="W286">
            <v>238.13341080781265</v>
          </cell>
          <cell r="X286">
            <v>245.27741313204703</v>
          </cell>
          <cell r="Y286">
            <v>252.63573552600846</v>
          </cell>
          <cell r="Z286">
            <v>260.21480759178871</v>
          </cell>
        </row>
        <row r="287">
          <cell r="A287" t="str">
            <v>Envrionmental Fund Contribution Factor</v>
          </cell>
          <cell r="B287">
            <v>1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>
            <v>1</v>
          </cell>
          <cell r="H287">
            <v>1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</v>
          </cell>
          <cell r="N287">
            <v>1</v>
          </cell>
          <cell r="O287">
            <v>1</v>
          </cell>
          <cell r="P287">
            <v>1</v>
          </cell>
          <cell r="Q287">
            <v>1</v>
          </cell>
          <cell r="R287">
            <v>1</v>
          </cell>
          <cell r="S287">
            <v>1</v>
          </cell>
          <cell r="T287">
            <v>1</v>
          </cell>
          <cell r="U287">
            <v>1</v>
          </cell>
          <cell r="V287">
            <v>1</v>
          </cell>
          <cell r="W287">
            <v>1</v>
          </cell>
          <cell r="X287">
            <v>1</v>
          </cell>
          <cell r="Y287">
            <v>1</v>
          </cell>
          <cell r="Z287">
            <v>1</v>
          </cell>
        </row>
        <row r="288">
          <cell r="A288" t="str">
            <v>Uncollectibles</v>
          </cell>
          <cell r="B288">
            <v>0</v>
          </cell>
          <cell r="C288">
            <v>0</v>
          </cell>
          <cell r="D288">
            <v>0</v>
          </cell>
          <cell r="E288">
            <v>8.0273700000000012</v>
          </cell>
          <cell r="F288">
            <v>49.868257499999999</v>
          </cell>
          <cell r="G288">
            <v>117.97116750000001</v>
          </cell>
          <cell r="H288">
            <v>179.18678250000005</v>
          </cell>
          <cell r="I288">
            <v>234.42219000000003</v>
          </cell>
          <cell r="J288">
            <v>282.67814250000004</v>
          </cell>
          <cell r="K288">
            <v>288.09641250000004</v>
          </cell>
          <cell r="L288">
            <v>258.31998000000004</v>
          </cell>
          <cell r="M288">
            <v>240.35865750000005</v>
          </cell>
          <cell r="N288">
            <v>227.98962000000003</v>
          </cell>
          <cell r="O288">
            <v>218.07798750000003</v>
          </cell>
          <cell r="P288">
            <v>207.08032500000002</v>
          </cell>
          <cell r="Q288">
            <v>194.17214250000001</v>
          </cell>
          <cell r="R288">
            <v>181.55308500000001</v>
          </cell>
          <cell r="S288">
            <v>169.138395</v>
          </cell>
          <cell r="T288">
            <v>157.09405500000003</v>
          </cell>
          <cell r="U288">
            <v>146.61963</v>
          </cell>
          <cell r="V288">
            <v>137.49527250000003</v>
          </cell>
          <cell r="W288">
            <v>128.40777000000003</v>
          </cell>
          <cell r="X288">
            <v>119.33784000000001</v>
          </cell>
          <cell r="Y288">
            <v>109.81833750000001</v>
          </cell>
          <cell r="Z288">
            <v>97.705057500000009</v>
          </cell>
        </row>
        <row r="289">
          <cell r="A289" t="str">
            <v>Franchise Requirements</v>
          </cell>
          <cell r="B289">
            <v>0</v>
          </cell>
          <cell r="C289">
            <v>0</v>
          </cell>
          <cell r="D289">
            <v>0</v>
          </cell>
          <cell r="E289">
            <v>32</v>
          </cell>
          <cell r="F289">
            <v>198</v>
          </cell>
          <cell r="G289">
            <v>468</v>
          </cell>
          <cell r="H289">
            <v>711</v>
          </cell>
          <cell r="I289">
            <v>930</v>
          </cell>
          <cell r="J289">
            <v>1122</v>
          </cell>
          <cell r="K289">
            <v>1143</v>
          </cell>
          <cell r="L289">
            <v>1025</v>
          </cell>
          <cell r="M289">
            <v>954</v>
          </cell>
          <cell r="N289">
            <v>905</v>
          </cell>
          <cell r="O289">
            <v>866</v>
          </cell>
          <cell r="P289">
            <v>822</v>
          </cell>
          <cell r="Q289">
            <v>771</v>
          </cell>
          <cell r="R289">
            <v>721</v>
          </cell>
          <cell r="S289">
            <v>671</v>
          </cell>
          <cell r="T289">
            <v>623</v>
          </cell>
          <cell r="U289">
            <v>582</v>
          </cell>
          <cell r="V289">
            <v>546</v>
          </cell>
          <cell r="W289">
            <v>510</v>
          </cell>
          <cell r="X289">
            <v>474</v>
          </cell>
          <cell r="Y289">
            <v>436</v>
          </cell>
          <cell r="Z289">
            <v>388</v>
          </cell>
        </row>
        <row r="290">
          <cell r="A290" t="str">
            <v>Subtotal</v>
          </cell>
          <cell r="B290">
            <v>0</v>
          </cell>
          <cell r="C290">
            <v>0</v>
          </cell>
          <cell r="D290">
            <v>0</v>
          </cell>
          <cell r="E290">
            <v>1215.0187800000001</v>
          </cell>
          <cell r="F290">
            <v>3695.0546907164999</v>
          </cell>
          <cell r="G290">
            <v>5767.9340327919126</v>
          </cell>
          <cell r="H290">
            <v>7756.0881300371993</v>
          </cell>
          <cell r="I290">
            <v>9809.8019680980688</v>
          </cell>
          <cell r="J290">
            <v>11769.092551918822</v>
          </cell>
          <cell r="K290">
            <v>12107.118395642327</v>
          </cell>
          <cell r="L290">
            <v>10471.972622636598</v>
          </cell>
          <cell r="M290">
            <v>10658.670879415698</v>
          </cell>
          <cell r="N290">
            <v>10881.231208573168</v>
          </cell>
          <cell r="O290">
            <v>11124.766823730364</v>
          </cell>
          <cell r="P290">
            <v>11370.989826317276</v>
          </cell>
          <cell r="Q290">
            <v>11617.338928856794</v>
          </cell>
          <cell r="R290">
            <v>11874.284874947498</v>
          </cell>
          <cell r="S290">
            <v>12141.022138645925</v>
          </cell>
          <cell r="T290">
            <v>12420.004310955301</v>
          </cell>
          <cell r="U290">
            <v>12717.72719363396</v>
          </cell>
          <cell r="V290">
            <v>13032.27606304298</v>
          </cell>
          <cell r="W290">
            <v>13357.65198425927</v>
          </cell>
          <cell r="X290">
            <v>13694.159380687048</v>
          </cell>
          <cell r="Y290">
            <v>14039.664524407659</v>
          </cell>
          <cell r="Z290">
            <v>14384.366630014889</v>
          </cell>
        </row>
        <row r="291">
          <cell r="A291" t="str">
            <v>Authorized Revenue Credits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3">
          <cell r="A293" t="str">
            <v>Depreciation</v>
          </cell>
          <cell r="B293">
            <v>0</v>
          </cell>
          <cell r="C293">
            <v>0</v>
          </cell>
          <cell r="D293">
            <v>0</v>
          </cell>
          <cell r="E293">
            <v>672.39046290625004</v>
          </cell>
          <cell r="F293">
            <v>6207.3707319064133</v>
          </cell>
          <cell r="G293">
            <v>15712.551634879668</v>
          </cell>
          <cell r="H293">
            <v>25411.804812331811</v>
          </cell>
          <cell r="I293">
            <v>35321.777814828907</v>
          </cell>
          <cell r="J293">
            <v>44939.429897069487</v>
          </cell>
          <cell r="K293">
            <v>49375.482043845041</v>
          </cell>
          <cell r="L293">
            <v>49375.482043845041</v>
          </cell>
          <cell r="M293">
            <v>49375.482043845041</v>
          </cell>
          <cell r="N293">
            <v>49375.482043845041</v>
          </cell>
          <cell r="O293">
            <v>49320.734606345046</v>
          </cell>
          <cell r="P293">
            <v>48707.527148959896</v>
          </cell>
          <cell r="Q293">
            <v>47580.332202645943</v>
          </cell>
          <cell r="R293">
            <v>46431.368906661715</v>
          </cell>
          <cell r="S293">
            <v>45258.467638701586</v>
          </cell>
          <cell r="T293">
            <v>44121.676817594802</v>
          </cell>
          <cell r="U293">
            <v>43577.558894892725</v>
          </cell>
          <cell r="V293">
            <v>43577.558894892725</v>
          </cell>
          <cell r="W293">
            <v>43577.558894892725</v>
          </cell>
          <cell r="X293">
            <v>43577.558894892725</v>
          </cell>
          <cell r="Y293">
            <v>43054.866269892729</v>
          </cell>
          <cell r="Z293">
            <v>39123.525675305784</v>
          </cell>
        </row>
        <row r="295">
          <cell r="A295" t="str">
            <v>Taxes Other Than On Income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115</v>
          </cell>
          <cell r="G295">
            <v>1181</v>
          </cell>
          <cell r="H295">
            <v>2952</v>
          </cell>
          <cell r="I295">
            <v>4504</v>
          </cell>
          <cell r="J295">
            <v>5907</v>
          </cell>
          <cell r="K295">
            <v>7087</v>
          </cell>
          <cell r="L295">
            <v>7102</v>
          </cell>
          <cell r="M295">
            <v>6236</v>
          </cell>
          <cell r="N295">
            <v>5560</v>
          </cell>
          <cell r="O295">
            <v>5002</v>
          </cell>
          <cell r="P295">
            <v>4532</v>
          </cell>
          <cell r="Q295">
            <v>4130</v>
          </cell>
          <cell r="R295">
            <v>3755</v>
          </cell>
          <cell r="S295">
            <v>3388</v>
          </cell>
          <cell r="T295">
            <v>3031</v>
          </cell>
          <cell r="U295">
            <v>2682</v>
          </cell>
          <cell r="V295">
            <v>2340</v>
          </cell>
          <cell r="W295">
            <v>2000</v>
          </cell>
          <cell r="X295">
            <v>1660</v>
          </cell>
          <cell r="Y295">
            <v>1320</v>
          </cell>
          <cell r="Z295">
            <v>982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1">
          <cell r="A301" t="str">
            <v>Taxes Based On Income</v>
          </cell>
          <cell r="B301">
            <v>0</v>
          </cell>
          <cell r="C301">
            <v>0</v>
          </cell>
          <cell r="D301">
            <v>0</v>
          </cell>
          <cell r="E301">
            <v>593.30773260697072</v>
          </cell>
          <cell r="F301">
            <v>2026.245304385644</v>
          </cell>
          <cell r="G301">
            <v>4506.1453982323355</v>
          </cell>
          <cell r="H301">
            <v>5117.6775880987425</v>
          </cell>
          <cell r="I301">
            <v>4358.0553174608558</v>
          </cell>
          <cell r="J301">
            <v>2923.2038883400592</v>
          </cell>
          <cell r="K301">
            <v>-461.74874711362099</v>
          </cell>
          <cell r="L301">
            <v>-4613.6641627635709</v>
          </cell>
          <cell r="M301">
            <v>-6008.1719759625385</v>
          </cell>
          <cell r="N301">
            <v>-6229.0845107584137</v>
          </cell>
          <cell r="O301">
            <v>-6182.0431670028174</v>
          </cell>
          <cell r="P301">
            <v>-6812.9103932770222</v>
          </cell>
          <cell r="Q301">
            <v>-8174.0344864124854</v>
          </cell>
          <cell r="R301">
            <v>-9495.4873755911849</v>
          </cell>
          <cell r="S301">
            <v>-10793.960295081852</v>
          </cell>
          <cell r="T301">
            <v>-12058.176771869774</v>
          </cell>
          <cell r="U301">
            <v>-13292.092678963098</v>
          </cell>
          <cell r="V301">
            <v>-14505.920891104681</v>
          </cell>
          <cell r="W301">
            <v>-15717.18233756683</v>
          </cell>
          <cell r="X301">
            <v>-16930.768063207375</v>
          </cell>
          <cell r="Y301">
            <v>-17852.472630397027</v>
          </cell>
          <cell r="Z301">
            <v>-16691.522239219688</v>
          </cell>
        </row>
        <row r="303">
          <cell r="A303" t="str">
            <v xml:space="preserve">  Total Taxes</v>
          </cell>
          <cell r="B303">
            <v>0</v>
          </cell>
          <cell r="C303">
            <v>0</v>
          </cell>
          <cell r="D303">
            <v>0</v>
          </cell>
          <cell r="E303">
            <v>593.30773260697072</v>
          </cell>
          <cell r="F303">
            <v>2141.245304385644</v>
          </cell>
          <cell r="G303">
            <v>5687.1453982323355</v>
          </cell>
          <cell r="H303">
            <v>8069.6775880987425</v>
          </cell>
          <cell r="I303">
            <v>8862.0553174608558</v>
          </cell>
          <cell r="J303">
            <v>8830.2038883400601</v>
          </cell>
          <cell r="K303">
            <v>6625.251252886379</v>
          </cell>
          <cell r="L303">
            <v>2488.3358372364291</v>
          </cell>
          <cell r="M303">
            <v>227.82802403746155</v>
          </cell>
          <cell r="N303">
            <v>-669.08451075841367</v>
          </cell>
          <cell r="O303">
            <v>-1180.0431670028174</v>
          </cell>
          <cell r="P303">
            <v>-2280.9103932770222</v>
          </cell>
          <cell r="Q303">
            <v>-4044.0344864124854</v>
          </cell>
          <cell r="R303">
            <v>-5740.4873755911849</v>
          </cell>
          <cell r="S303">
            <v>-7405.9602950818517</v>
          </cell>
          <cell r="T303">
            <v>-9027.1767718697738</v>
          </cell>
          <cell r="U303">
            <v>-10610.092678963098</v>
          </cell>
          <cell r="V303">
            <v>-12165.920891104681</v>
          </cell>
          <cell r="W303">
            <v>-13717.18233756683</v>
          </cell>
          <cell r="X303">
            <v>-15270.768063207375</v>
          </cell>
          <cell r="Y303">
            <v>-16532.472630397027</v>
          </cell>
          <cell r="Z303">
            <v>-15709.522239219688</v>
          </cell>
        </row>
        <row r="305">
          <cell r="A305" t="str">
            <v>Total Operating Expenses</v>
          </cell>
          <cell r="B305">
            <v>0</v>
          </cell>
          <cell r="C305">
            <v>0</v>
          </cell>
          <cell r="D305">
            <v>0</v>
          </cell>
          <cell r="E305">
            <v>2480.7169755132209</v>
          </cell>
          <cell r="F305">
            <v>12043.670727008557</v>
          </cell>
          <cell r="G305">
            <v>27167.631065903915</v>
          </cell>
          <cell r="H305">
            <v>41237.570530467754</v>
          </cell>
          <cell r="I305">
            <v>53993.63510038783</v>
          </cell>
          <cell r="J305">
            <v>65538.726337328379</v>
          </cell>
          <cell r="K305">
            <v>68107.851692373748</v>
          </cell>
          <cell r="L305">
            <v>62335.790503718068</v>
          </cell>
          <cell r="M305">
            <v>60261.980947298201</v>
          </cell>
          <cell r="N305">
            <v>59587.628741659792</v>
          </cell>
          <cell r="O305">
            <v>59265.458263072593</v>
          </cell>
          <cell r="P305">
            <v>57797.606582000153</v>
          </cell>
          <cell r="Q305">
            <v>55153.63664509025</v>
          </cell>
          <cell r="R305">
            <v>52565.166406018034</v>
          </cell>
          <cell r="S305">
            <v>49993.529482265658</v>
          </cell>
          <cell r="T305">
            <v>47514.504356680329</v>
          </cell>
          <cell r="U305">
            <v>45685.193409563588</v>
          </cell>
          <cell r="V305">
            <v>44443.914066831021</v>
          </cell>
          <cell r="W305">
            <v>43218.028541585161</v>
          </cell>
          <cell r="X305">
            <v>42000.950212372394</v>
          </cell>
          <cell r="Y305">
            <v>40562.058163903363</v>
          </cell>
          <cell r="Z305">
            <v>37798.370066100986</v>
          </cell>
        </row>
        <row r="307">
          <cell r="A307" t="str">
            <v>Net Operating Revenue</v>
          </cell>
          <cell r="B307">
            <v>0</v>
          </cell>
          <cell r="C307">
            <v>0</v>
          </cell>
          <cell r="D307">
            <v>0</v>
          </cell>
          <cell r="E307">
            <v>1087.0030244867789</v>
          </cell>
          <cell r="F307">
            <v>10119.999272991441</v>
          </cell>
          <cell r="G307">
            <v>25263.998934096082</v>
          </cell>
          <cell r="H307">
            <v>38400.999469532253</v>
          </cell>
          <cell r="I307">
            <v>50194.00489961217</v>
          </cell>
          <cell r="J307">
            <v>60096.003662671617</v>
          </cell>
          <cell r="K307">
            <v>59934.998307626258</v>
          </cell>
          <cell r="L307">
            <v>52473.089496281937</v>
          </cell>
          <cell r="M307">
            <v>46564.089052701805</v>
          </cell>
          <cell r="N307">
            <v>41741.09125834021</v>
          </cell>
          <cell r="O307">
            <v>37658.09173692741</v>
          </cell>
          <cell r="P307">
            <v>34238.093417999844</v>
          </cell>
          <cell r="Q307">
            <v>31145.093354909746</v>
          </cell>
          <cell r="R307">
            <v>28125.093593981961</v>
          </cell>
          <cell r="S307">
            <v>25179.090517734337</v>
          </cell>
          <cell r="T307">
            <v>22305.075643319673</v>
          </cell>
          <cell r="U307">
            <v>19479.086590436411</v>
          </cell>
          <cell r="V307">
            <v>16665.095933168981</v>
          </cell>
          <cell r="W307">
            <v>13852.091458414841</v>
          </cell>
          <cell r="X307">
            <v>11038.089787627607</v>
          </cell>
          <cell r="Y307">
            <v>8246.0918360966389</v>
          </cell>
          <cell r="Z307">
            <v>5626.099933899015</v>
          </cell>
        </row>
        <row r="309">
          <cell r="A309" t="str">
            <v>Rate Base (Average)</v>
          </cell>
          <cell r="B309">
            <v>0</v>
          </cell>
          <cell r="C309">
            <v>0</v>
          </cell>
          <cell r="D309">
            <v>0</v>
          </cell>
          <cell r="E309">
            <v>11152</v>
          </cell>
          <cell r="F309">
            <v>103793</v>
          </cell>
          <cell r="G309">
            <v>259116</v>
          </cell>
          <cell r="H309">
            <v>393852</v>
          </cell>
          <cell r="I309">
            <v>514811</v>
          </cell>
          <cell r="J309">
            <v>616367</v>
          </cell>
          <cell r="K309">
            <v>614714</v>
          </cell>
          <cell r="L309">
            <v>538181</v>
          </cell>
          <cell r="M309">
            <v>477577</v>
          </cell>
          <cell r="N309">
            <v>428114</v>
          </cell>
          <cell r="O309">
            <v>386239</v>
          </cell>
          <cell r="P309">
            <v>351161</v>
          </cell>
          <cell r="Q309">
            <v>319441</v>
          </cell>
          <cell r="R309">
            <v>288463</v>
          </cell>
          <cell r="S309">
            <v>258242</v>
          </cell>
          <cell r="T309">
            <v>228768</v>
          </cell>
          <cell r="U309">
            <v>199784</v>
          </cell>
          <cell r="V309">
            <v>170925</v>
          </cell>
          <cell r="W309">
            <v>142068</v>
          </cell>
          <cell r="X309">
            <v>113209</v>
          </cell>
          <cell r="Y309">
            <v>84570</v>
          </cell>
          <cell r="Z309">
            <v>57704</v>
          </cell>
        </row>
        <row r="310">
          <cell r="A310" t="str">
            <v xml:space="preserve">    Rate of Return</v>
          </cell>
          <cell r="B310" t="e">
            <v>#DIV/0!</v>
          </cell>
          <cell r="C310" t="e">
            <v>#DIV/0!</v>
          </cell>
          <cell r="D310" t="e">
            <v>#DIV/0!</v>
          </cell>
          <cell r="E310">
            <v>9.7500000000000003E-2</v>
          </cell>
          <cell r="F310">
            <v>9.7500000000000003E-2</v>
          </cell>
          <cell r="G310">
            <v>9.7500000000000003E-2</v>
          </cell>
          <cell r="H310">
            <v>9.7500000000000003E-2</v>
          </cell>
          <cell r="I310">
            <v>9.7500000000000003E-2</v>
          </cell>
          <cell r="J310">
            <v>9.7500000000000003E-2</v>
          </cell>
          <cell r="K310">
            <v>9.7500000000000003E-2</v>
          </cell>
          <cell r="L310">
            <v>9.7500000000000003E-2</v>
          </cell>
          <cell r="M310">
            <v>9.7500000000000003E-2</v>
          </cell>
          <cell r="N310">
            <v>9.7500000000000003E-2</v>
          </cell>
          <cell r="O310">
            <v>9.7500000000000003E-2</v>
          </cell>
          <cell r="P310">
            <v>9.7500000000000003E-2</v>
          </cell>
          <cell r="Q310">
            <v>9.7500000000000003E-2</v>
          </cell>
          <cell r="R310">
            <v>9.7500000000000003E-2</v>
          </cell>
          <cell r="S310">
            <v>9.7500000000000003E-2</v>
          </cell>
          <cell r="T310">
            <v>9.7500000000000003E-2</v>
          </cell>
          <cell r="U310">
            <v>9.7500000000000003E-2</v>
          </cell>
          <cell r="V310">
            <v>9.7500000000000003E-2</v>
          </cell>
          <cell r="W310">
            <v>9.7500000000000003E-2</v>
          </cell>
          <cell r="X310">
            <v>9.7500000000000003E-2</v>
          </cell>
          <cell r="Y310">
            <v>9.7500000000000003E-2</v>
          </cell>
          <cell r="Z310">
            <v>9.7500000000000003E-2</v>
          </cell>
        </row>
        <row r="311">
          <cell r="A311" t="str">
            <v>System Return required</v>
          </cell>
          <cell r="B311">
            <v>0</v>
          </cell>
          <cell r="C311">
            <v>0</v>
          </cell>
          <cell r="D311">
            <v>0</v>
          </cell>
          <cell r="E311">
            <v>1087</v>
          </cell>
          <cell r="F311">
            <v>10120</v>
          </cell>
          <cell r="G311">
            <v>25264</v>
          </cell>
          <cell r="H311">
            <v>38401</v>
          </cell>
          <cell r="I311">
            <v>50194</v>
          </cell>
          <cell r="J311">
            <v>60096</v>
          </cell>
          <cell r="K311">
            <v>59935</v>
          </cell>
          <cell r="L311">
            <v>52473</v>
          </cell>
          <cell r="M311">
            <v>46564</v>
          </cell>
          <cell r="N311">
            <v>41741</v>
          </cell>
          <cell r="O311">
            <v>37658</v>
          </cell>
          <cell r="P311">
            <v>34238</v>
          </cell>
          <cell r="Q311">
            <v>31145</v>
          </cell>
          <cell r="R311">
            <v>28125</v>
          </cell>
          <cell r="S311">
            <v>25179</v>
          </cell>
          <cell r="T311">
            <v>22305</v>
          </cell>
          <cell r="U311">
            <v>19479</v>
          </cell>
          <cell r="V311">
            <v>16665</v>
          </cell>
          <cell r="W311">
            <v>13852</v>
          </cell>
          <cell r="X311">
            <v>11038</v>
          </cell>
          <cell r="Y311">
            <v>8246</v>
          </cell>
          <cell r="Z311">
            <v>5626</v>
          </cell>
        </row>
        <row r="312">
          <cell r="A312" t="str">
            <v>System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3567.72</v>
          </cell>
          <cell r="F318">
            <v>22163.67</v>
          </cell>
          <cell r="G318">
            <v>52431.63</v>
          </cell>
          <cell r="H318">
            <v>79638.570000000007</v>
          </cell>
          <cell r="I318">
            <v>104187.64</v>
          </cell>
          <cell r="J318">
            <v>125634.73</v>
          </cell>
          <cell r="K318">
            <v>128042.85</v>
          </cell>
          <cell r="L318">
            <v>114808.79</v>
          </cell>
          <cell r="M318">
            <v>106825.98</v>
          </cell>
          <cell r="N318">
            <v>101328.63</v>
          </cell>
          <cell r="O318">
            <v>96923.46</v>
          </cell>
          <cell r="P318">
            <v>92035.61</v>
          </cell>
          <cell r="Q318">
            <v>86298.64</v>
          </cell>
          <cell r="R318">
            <v>80690.17</v>
          </cell>
          <cell r="S318">
            <v>75172.53</v>
          </cell>
          <cell r="T318">
            <v>69819.5</v>
          </cell>
          <cell r="U318">
            <v>65164.19</v>
          </cell>
          <cell r="V318">
            <v>61108.91</v>
          </cell>
          <cell r="W318">
            <v>57070.03</v>
          </cell>
          <cell r="X318">
            <v>53038.95</v>
          </cell>
          <cell r="Y318">
            <v>48808.06</v>
          </cell>
          <cell r="Z318">
            <v>43424.37</v>
          </cell>
          <cell r="AA318">
            <v>37024.339999999997</v>
          </cell>
          <cell r="AB318">
            <v>31284.7</v>
          </cell>
          <cell r="AC318">
            <v>26234.81</v>
          </cell>
          <cell r="AD318">
            <v>22005.08</v>
          </cell>
        </row>
      </sheetData>
      <sheetData sheetId="2">
        <row r="1">
          <cell r="A1" t="str">
            <v>Line</v>
          </cell>
          <cell r="B1" t="str">
            <v>Description</v>
          </cell>
          <cell r="C1">
            <v>2005</v>
          </cell>
          <cell r="D1">
            <v>2006</v>
          </cell>
          <cell r="E1">
            <v>2007</v>
          </cell>
          <cell r="F1">
            <v>2008</v>
          </cell>
          <cell r="G1">
            <v>2009</v>
          </cell>
          <cell r="H1">
            <v>2010</v>
          </cell>
          <cell r="I1">
            <v>2011</v>
          </cell>
          <cell r="J1">
            <v>2012</v>
          </cell>
          <cell r="K1">
            <v>2013</v>
          </cell>
          <cell r="L1">
            <v>2014</v>
          </cell>
          <cell r="M1">
            <v>2015</v>
          </cell>
          <cell r="N1">
            <v>2016</v>
          </cell>
          <cell r="O1">
            <v>2017</v>
          </cell>
          <cell r="P1">
            <v>2018</v>
          </cell>
          <cell r="Q1">
            <v>2019</v>
          </cell>
          <cell r="R1">
            <v>2020</v>
          </cell>
          <cell r="S1">
            <v>2021</v>
          </cell>
          <cell r="T1">
            <v>2022</v>
          </cell>
          <cell r="U1">
            <v>2023</v>
          </cell>
          <cell r="V1">
            <v>2024</v>
          </cell>
          <cell r="W1">
            <v>2025</v>
          </cell>
          <cell r="X1">
            <v>2026</v>
          </cell>
          <cell r="Y1">
            <v>2027</v>
          </cell>
          <cell r="Z1">
            <v>2028</v>
          </cell>
          <cell r="AA1">
            <v>2029</v>
          </cell>
          <cell r="AB1">
            <v>2030</v>
          </cell>
          <cell r="AC1">
            <v>2031</v>
          </cell>
          <cell r="AD1">
            <v>2032</v>
          </cell>
          <cell r="AE1">
            <v>2033</v>
          </cell>
          <cell r="AF1">
            <v>2034</v>
          </cell>
          <cell r="AG1">
            <v>2035</v>
          </cell>
          <cell r="AH1">
            <v>2036</v>
          </cell>
          <cell r="AI1" t="str">
            <v>Totals</v>
          </cell>
        </row>
        <row r="2">
          <cell r="A2" t="str">
            <v>No.</v>
          </cell>
        </row>
        <row r="3">
          <cell r="A3">
            <v>1</v>
          </cell>
          <cell r="B3" t="str">
            <v>NET-TO-GROSS MULTIPLIER</v>
          </cell>
        </row>
        <row r="4">
          <cell r="A4">
            <v>2</v>
          </cell>
          <cell r="B4" t="str">
            <v>Uncollectible Rate</v>
          </cell>
          <cell r="C4">
            <v>3.2399999999999998E-3</v>
          </cell>
          <cell r="D4">
            <v>2.2500000000000003E-3</v>
          </cell>
          <cell r="E4">
            <v>2.2500000000000003E-3</v>
          </cell>
          <cell r="F4">
            <v>2.2500000000000003E-3</v>
          </cell>
          <cell r="G4">
            <v>2.2500000000000003E-3</v>
          </cell>
          <cell r="H4">
            <v>2.2500000000000003E-3</v>
          </cell>
          <cell r="I4">
            <v>2.2500000000000003E-3</v>
          </cell>
          <cell r="J4">
            <v>2.2500000000000003E-3</v>
          </cell>
          <cell r="K4">
            <v>2.2500000000000003E-3</v>
          </cell>
          <cell r="L4">
            <v>2.2500000000000003E-3</v>
          </cell>
          <cell r="M4">
            <v>2.2500000000000003E-3</v>
          </cell>
          <cell r="N4">
            <v>2.2500000000000003E-3</v>
          </cell>
          <cell r="O4">
            <v>2.2500000000000003E-3</v>
          </cell>
          <cell r="P4">
            <v>2.2500000000000003E-3</v>
          </cell>
          <cell r="Q4">
            <v>2.2500000000000003E-3</v>
          </cell>
          <cell r="R4">
            <v>2.2500000000000003E-3</v>
          </cell>
          <cell r="S4">
            <v>2.2500000000000003E-3</v>
          </cell>
          <cell r="T4">
            <v>2.2500000000000003E-3</v>
          </cell>
          <cell r="U4">
            <v>2.2500000000000003E-3</v>
          </cell>
          <cell r="V4">
            <v>2.2500000000000003E-3</v>
          </cell>
          <cell r="W4">
            <v>2.2500000000000003E-3</v>
          </cell>
          <cell r="X4">
            <v>2.2500000000000003E-3</v>
          </cell>
          <cell r="Y4">
            <v>2.2500000000000003E-3</v>
          </cell>
          <cell r="Z4">
            <v>2.2500000000000003E-3</v>
          </cell>
          <cell r="AA4">
            <v>2.2500000000000003E-3</v>
          </cell>
          <cell r="AB4">
            <v>2.2500000000000003E-3</v>
          </cell>
          <cell r="AC4">
            <v>2.2500000000000003E-3</v>
          </cell>
          <cell r="AD4">
            <v>2.2500000000000003E-3</v>
          </cell>
          <cell r="AE4">
            <v>2.2500000000000003E-3</v>
          </cell>
        </row>
        <row r="5">
          <cell r="A5">
            <v>3</v>
          </cell>
          <cell r="B5" t="str">
            <v>Franchise Fees</v>
          </cell>
          <cell r="C5">
            <v>8.4700000000000001E-3</v>
          </cell>
          <cell r="D5">
            <v>8.9300000000000004E-3</v>
          </cell>
          <cell r="E5">
            <v>8.9300000000000004E-3</v>
          </cell>
          <cell r="F5">
            <v>8.9300000000000004E-3</v>
          </cell>
          <cell r="G5">
            <v>8.9300000000000004E-3</v>
          </cell>
          <cell r="H5">
            <v>8.9300000000000004E-3</v>
          </cell>
          <cell r="I5">
            <v>8.9300000000000004E-3</v>
          </cell>
          <cell r="J5">
            <v>8.9300000000000004E-3</v>
          </cell>
          <cell r="K5">
            <v>8.9300000000000004E-3</v>
          </cell>
          <cell r="L5">
            <v>8.9300000000000004E-3</v>
          </cell>
          <cell r="M5">
            <v>8.9300000000000004E-3</v>
          </cell>
          <cell r="N5">
            <v>8.9300000000000004E-3</v>
          </cell>
          <cell r="O5">
            <v>8.9300000000000004E-3</v>
          </cell>
          <cell r="P5">
            <v>8.9300000000000004E-3</v>
          </cell>
          <cell r="Q5">
            <v>8.9300000000000004E-3</v>
          </cell>
          <cell r="R5">
            <v>8.9300000000000004E-3</v>
          </cell>
          <cell r="S5">
            <v>8.9300000000000004E-3</v>
          </cell>
          <cell r="T5">
            <v>8.9300000000000004E-3</v>
          </cell>
          <cell r="U5">
            <v>8.9300000000000004E-3</v>
          </cell>
          <cell r="V5">
            <v>8.9300000000000004E-3</v>
          </cell>
          <cell r="W5">
            <v>8.9300000000000004E-3</v>
          </cell>
          <cell r="X5">
            <v>8.9300000000000004E-3</v>
          </cell>
          <cell r="Y5">
            <v>8.9300000000000004E-3</v>
          </cell>
          <cell r="Z5">
            <v>8.9300000000000004E-3</v>
          </cell>
          <cell r="AA5">
            <v>8.9300000000000004E-3</v>
          </cell>
          <cell r="AB5">
            <v>8.9300000000000004E-3</v>
          </cell>
          <cell r="AC5">
            <v>8.9300000000000004E-3</v>
          </cell>
          <cell r="AD5">
            <v>8.9300000000000004E-3</v>
          </cell>
          <cell r="AE5">
            <v>8.9300000000000004E-3</v>
          </cell>
        </row>
        <row r="6">
          <cell r="A6">
            <v>4</v>
          </cell>
          <cell r="B6" t="str">
            <v>Arizona Income Tax Rate</v>
          </cell>
          <cell r="C6">
            <v>1.74E-3</v>
          </cell>
          <cell r="D6">
            <v>2.885E-3</v>
          </cell>
          <cell r="E6">
            <v>2.885E-3</v>
          </cell>
          <cell r="F6">
            <v>2.885E-3</v>
          </cell>
          <cell r="G6">
            <v>2.885E-3</v>
          </cell>
          <cell r="H6">
            <v>2.885E-3</v>
          </cell>
          <cell r="I6">
            <v>2.885E-3</v>
          </cell>
          <cell r="J6">
            <v>2.885E-3</v>
          </cell>
          <cell r="K6">
            <v>2.885E-3</v>
          </cell>
          <cell r="L6">
            <v>2.885E-3</v>
          </cell>
          <cell r="M6">
            <v>2.885E-3</v>
          </cell>
          <cell r="N6">
            <v>2.885E-3</v>
          </cell>
          <cell r="O6">
            <v>2.885E-3</v>
          </cell>
          <cell r="P6">
            <v>2.885E-3</v>
          </cell>
          <cell r="Q6">
            <v>2.885E-3</v>
          </cell>
          <cell r="R6">
            <v>2.885E-3</v>
          </cell>
          <cell r="S6">
            <v>2.885E-3</v>
          </cell>
          <cell r="T6">
            <v>2.885E-3</v>
          </cell>
          <cell r="U6">
            <v>2.885E-3</v>
          </cell>
          <cell r="V6">
            <v>2.885E-3</v>
          </cell>
          <cell r="W6">
            <v>2.885E-3</v>
          </cell>
          <cell r="X6">
            <v>2.885E-3</v>
          </cell>
          <cell r="Y6">
            <v>2.885E-3</v>
          </cell>
          <cell r="Z6">
            <v>2.885E-3</v>
          </cell>
          <cell r="AA6">
            <v>2.885E-3</v>
          </cell>
          <cell r="AB6">
            <v>2.885E-3</v>
          </cell>
          <cell r="AC6">
            <v>2.885E-3</v>
          </cell>
          <cell r="AD6">
            <v>2.885E-3</v>
          </cell>
          <cell r="AE6">
            <v>2.885E-3</v>
          </cell>
        </row>
        <row r="7">
          <cell r="A7">
            <v>5</v>
          </cell>
          <cell r="B7" t="str">
            <v>DC &amp; New Mexico Tax Rate</v>
          </cell>
          <cell r="C7">
            <v>6.8099999999999996E-4</v>
          </cell>
          <cell r="D7">
            <v>1.2390000000000001E-3</v>
          </cell>
          <cell r="E7">
            <v>1.2390000000000001E-3</v>
          </cell>
          <cell r="F7">
            <v>1.2390000000000001E-3</v>
          </cell>
          <cell r="G7">
            <v>1.2390000000000001E-3</v>
          </cell>
          <cell r="H7">
            <v>1.2390000000000001E-3</v>
          </cell>
          <cell r="I7">
            <v>1.2390000000000001E-3</v>
          </cell>
          <cell r="J7">
            <v>1.2390000000000001E-3</v>
          </cell>
          <cell r="K7">
            <v>1.2390000000000001E-3</v>
          </cell>
          <cell r="L7">
            <v>1.2390000000000001E-3</v>
          </cell>
          <cell r="M7">
            <v>1.2390000000000001E-3</v>
          </cell>
          <cell r="N7">
            <v>1.2390000000000001E-3</v>
          </cell>
          <cell r="O7">
            <v>1.2390000000000001E-3</v>
          </cell>
          <cell r="P7">
            <v>1.2390000000000001E-3</v>
          </cell>
          <cell r="Q7">
            <v>1.2390000000000001E-3</v>
          </cell>
          <cell r="R7">
            <v>1.2390000000000001E-3</v>
          </cell>
          <cell r="S7">
            <v>1.2390000000000001E-3</v>
          </cell>
          <cell r="T7">
            <v>1.2390000000000001E-3</v>
          </cell>
          <cell r="U7">
            <v>1.2390000000000001E-3</v>
          </cell>
          <cell r="V7">
            <v>1.2390000000000001E-3</v>
          </cell>
          <cell r="W7">
            <v>1.2390000000000001E-3</v>
          </cell>
          <cell r="X7">
            <v>1.2390000000000001E-3</v>
          </cell>
          <cell r="Y7">
            <v>1.2390000000000001E-3</v>
          </cell>
          <cell r="Z7">
            <v>1.2390000000000001E-3</v>
          </cell>
          <cell r="AA7">
            <v>1.2390000000000001E-3</v>
          </cell>
          <cell r="AB7">
            <v>1.2390000000000001E-3</v>
          </cell>
          <cell r="AC7">
            <v>1.2390000000000001E-3</v>
          </cell>
          <cell r="AD7">
            <v>1.2390000000000001E-3</v>
          </cell>
          <cell r="AE7">
            <v>1.2390000000000001E-3</v>
          </cell>
        </row>
        <row r="8">
          <cell r="A8">
            <v>6</v>
          </cell>
          <cell r="B8" t="str">
            <v>California Franchise Tax Rate</v>
          </cell>
          <cell r="C8">
            <v>8.0188999999999996E-2</v>
          </cell>
          <cell r="D8">
            <v>7.5038999999999995E-2</v>
          </cell>
          <cell r="E8">
            <v>7.5038999999999995E-2</v>
          </cell>
          <cell r="F8">
            <v>7.5038999999999995E-2</v>
          </cell>
          <cell r="G8">
            <v>7.5038999999999995E-2</v>
          </cell>
          <cell r="H8">
            <v>7.5038999999999995E-2</v>
          </cell>
          <cell r="I8">
            <v>7.5038999999999995E-2</v>
          </cell>
          <cell r="J8">
            <v>7.5038999999999995E-2</v>
          </cell>
          <cell r="K8">
            <v>7.5038999999999995E-2</v>
          </cell>
          <cell r="L8">
            <v>7.5038999999999995E-2</v>
          </cell>
          <cell r="M8">
            <v>7.5038999999999995E-2</v>
          </cell>
          <cell r="N8">
            <v>7.5038999999999995E-2</v>
          </cell>
          <cell r="O8">
            <v>7.5038999999999995E-2</v>
          </cell>
          <cell r="P8">
            <v>7.5038999999999995E-2</v>
          </cell>
          <cell r="Q8">
            <v>7.5038999999999995E-2</v>
          </cell>
          <cell r="R8">
            <v>7.5038999999999995E-2</v>
          </cell>
          <cell r="S8">
            <v>7.5038999999999995E-2</v>
          </cell>
          <cell r="T8">
            <v>7.5038999999999995E-2</v>
          </cell>
          <cell r="U8">
            <v>7.5038999999999995E-2</v>
          </cell>
          <cell r="V8">
            <v>7.5038999999999995E-2</v>
          </cell>
          <cell r="W8">
            <v>7.5038999999999995E-2</v>
          </cell>
          <cell r="X8">
            <v>7.5038999999999995E-2</v>
          </cell>
          <cell r="Y8">
            <v>7.5038999999999995E-2</v>
          </cell>
          <cell r="Z8">
            <v>7.5038999999999995E-2</v>
          </cell>
          <cell r="AA8">
            <v>7.5038999999999995E-2</v>
          </cell>
          <cell r="AB8">
            <v>7.5038999999999995E-2</v>
          </cell>
          <cell r="AC8">
            <v>7.5038999999999995E-2</v>
          </cell>
          <cell r="AD8">
            <v>7.5038999999999995E-2</v>
          </cell>
          <cell r="AE8">
            <v>7.5038999999999995E-2</v>
          </cell>
        </row>
        <row r="9">
          <cell r="A9">
            <v>7</v>
          </cell>
          <cell r="B9" t="str">
            <v>Federal Tax Rate</v>
          </cell>
          <cell r="C9">
            <v>0.35</v>
          </cell>
          <cell r="D9">
            <v>0.35</v>
          </cell>
          <cell r="E9">
            <v>0.35</v>
          </cell>
          <cell r="F9">
            <v>0.35</v>
          </cell>
          <cell r="G9">
            <v>0.35</v>
          </cell>
          <cell r="H9">
            <v>0.35</v>
          </cell>
          <cell r="I9">
            <v>0.35</v>
          </cell>
          <cell r="J9">
            <v>0.35</v>
          </cell>
          <cell r="K9">
            <v>0.35</v>
          </cell>
          <cell r="L9">
            <v>0.35</v>
          </cell>
          <cell r="M9">
            <v>0.35</v>
          </cell>
          <cell r="N9">
            <v>0.35</v>
          </cell>
          <cell r="O9">
            <v>0.35</v>
          </cell>
          <cell r="P9">
            <v>0.35</v>
          </cell>
          <cell r="Q9">
            <v>0.35</v>
          </cell>
          <cell r="R9">
            <v>0.35</v>
          </cell>
          <cell r="S9">
            <v>0.35</v>
          </cell>
          <cell r="T9">
            <v>0.35</v>
          </cell>
          <cell r="U9">
            <v>0.35</v>
          </cell>
          <cell r="V9">
            <v>0.35</v>
          </cell>
          <cell r="W9">
            <v>0.35</v>
          </cell>
          <cell r="X9">
            <v>0.35</v>
          </cell>
          <cell r="Y9">
            <v>0.35</v>
          </cell>
          <cell r="Z9">
            <v>0.35</v>
          </cell>
          <cell r="AA9">
            <v>0.35</v>
          </cell>
          <cell r="AB9">
            <v>0.35</v>
          </cell>
          <cell r="AC9">
            <v>0.35</v>
          </cell>
          <cell r="AD9">
            <v>0.35</v>
          </cell>
          <cell r="AE9">
            <v>0.35</v>
          </cell>
        </row>
        <row r="10">
          <cell r="A10">
            <v>8</v>
          </cell>
          <cell r="B10" t="str">
            <v>Superfund Tax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A11">
            <v>9</v>
          </cell>
          <cell r="B11" t="str">
            <v>Net to Gross Multiplier</v>
          </cell>
          <cell r="C11">
            <v>1.0044230000000001</v>
          </cell>
          <cell r="D11">
            <v>1.7868090000000001</v>
          </cell>
          <cell r="E11">
            <v>1.7868090000000001</v>
          </cell>
          <cell r="F11">
            <v>1.7868090000000001</v>
          </cell>
          <cell r="G11">
            <v>1.7868090000000001</v>
          </cell>
          <cell r="H11">
            <v>1.7868090000000001</v>
          </cell>
          <cell r="I11">
            <v>1.7868090000000001</v>
          </cell>
          <cell r="J11">
            <v>1.7868090000000001</v>
          </cell>
          <cell r="K11">
            <v>1.7868090000000001</v>
          </cell>
          <cell r="L11">
            <v>1.7868090000000001</v>
          </cell>
          <cell r="M11">
            <v>1.7868090000000001</v>
          </cell>
          <cell r="N11">
            <v>1.7868090000000001</v>
          </cell>
          <cell r="O11">
            <v>1.7868090000000001</v>
          </cell>
          <cell r="P11">
            <v>1.7868090000000001</v>
          </cell>
          <cell r="Q11">
            <v>1.7868090000000001</v>
          </cell>
          <cell r="R11">
            <v>1.7868090000000001</v>
          </cell>
          <cell r="S11">
            <v>1.7868090000000001</v>
          </cell>
          <cell r="T11">
            <v>1.7868090000000001</v>
          </cell>
          <cell r="U11">
            <v>1.7868090000000001</v>
          </cell>
          <cell r="V11">
            <v>1.7868090000000001</v>
          </cell>
          <cell r="W11">
            <v>1.7868090000000001</v>
          </cell>
          <cell r="X11">
            <v>1.7868090000000001</v>
          </cell>
          <cell r="Y11">
            <v>1.7868090000000001</v>
          </cell>
          <cell r="Z11">
            <v>1.7868090000000001</v>
          </cell>
          <cell r="AA11">
            <v>1.7868090000000001</v>
          </cell>
          <cell r="AB11">
            <v>1.7868090000000001</v>
          </cell>
          <cell r="AC11">
            <v>1.7868090000000001</v>
          </cell>
          <cell r="AD11" t="e">
            <v>#REF!</v>
          </cell>
          <cell r="AE11">
            <v>0</v>
          </cell>
        </row>
        <row r="12">
          <cell r="A12">
            <v>10</v>
          </cell>
        </row>
        <row r="13">
          <cell r="A13">
            <v>11</v>
          </cell>
          <cell r="B13" t="str">
            <v>RATE OF RETURN INPUT</v>
          </cell>
          <cell r="D13" t="str">
            <v>INPUT</v>
          </cell>
        </row>
        <row r="14">
          <cell r="A14">
            <v>12</v>
          </cell>
          <cell r="B14" t="str">
            <v>Long Term Debt - Costs</v>
          </cell>
          <cell r="C14">
            <v>6.9599999999999995E-2</v>
          </cell>
          <cell r="D14">
            <v>6.1699999999999998E-2</v>
          </cell>
          <cell r="E14">
            <v>6.1699999999999998E-2</v>
          </cell>
          <cell r="F14">
            <v>6.2226999999999998E-2</v>
          </cell>
          <cell r="G14">
            <v>6.2226999999999998E-2</v>
          </cell>
          <cell r="H14">
            <v>6.2226999999999998E-2</v>
          </cell>
          <cell r="I14">
            <v>6.2226999999999998E-2</v>
          </cell>
          <cell r="J14">
            <v>6.2226999999999998E-2</v>
          </cell>
          <cell r="K14">
            <v>6.2226999999999998E-2</v>
          </cell>
          <cell r="L14">
            <v>6.2226999999999998E-2</v>
          </cell>
          <cell r="M14">
            <v>6.2226999999999998E-2</v>
          </cell>
          <cell r="N14">
            <v>6.2226999999999998E-2</v>
          </cell>
          <cell r="O14">
            <v>6.2226999999999998E-2</v>
          </cell>
          <cell r="P14">
            <v>6.2226999999999998E-2</v>
          </cell>
          <cell r="Q14">
            <v>6.2226999999999998E-2</v>
          </cell>
          <cell r="R14">
            <v>6.2226999999999998E-2</v>
          </cell>
          <cell r="S14">
            <v>6.2226999999999998E-2</v>
          </cell>
          <cell r="T14">
            <v>6.2226999999999998E-2</v>
          </cell>
          <cell r="U14">
            <v>6.2226999999999998E-2</v>
          </cell>
          <cell r="V14">
            <v>6.2226999999999998E-2</v>
          </cell>
          <cell r="W14">
            <v>6.2226999999999998E-2</v>
          </cell>
          <cell r="X14">
            <v>6.2226999999999998E-2</v>
          </cell>
          <cell r="Y14">
            <v>6.2226999999999998E-2</v>
          </cell>
          <cell r="Z14">
            <v>6.2226999999999998E-2</v>
          </cell>
          <cell r="AA14">
            <v>6.2226999999999998E-2</v>
          </cell>
          <cell r="AB14">
            <v>6.2226999999999998E-2</v>
          </cell>
          <cell r="AC14">
            <v>6.2226999999999998E-2</v>
          </cell>
          <cell r="AD14">
            <v>6.2226999999999998E-2</v>
          </cell>
          <cell r="AE14">
            <v>6.2226999999999998E-2</v>
          </cell>
        </row>
        <row r="15">
          <cell r="A15">
            <v>13</v>
          </cell>
          <cell r="B15" t="str">
            <v>Preferred Stock - Costs</v>
          </cell>
          <cell r="C15">
            <v>6.7299999999999999E-2</v>
          </cell>
          <cell r="D15">
            <v>6.0900000000000003E-2</v>
          </cell>
          <cell r="E15">
            <v>6.0900000000000003E-2</v>
          </cell>
          <cell r="F15">
            <v>6.0100000000000001E-2</v>
          </cell>
          <cell r="G15">
            <v>6.0100000000000001E-2</v>
          </cell>
          <cell r="H15">
            <v>6.0100000000000001E-2</v>
          </cell>
          <cell r="I15">
            <v>6.0100000000000001E-2</v>
          </cell>
          <cell r="J15">
            <v>6.0100000000000001E-2</v>
          </cell>
          <cell r="K15">
            <v>6.0100000000000001E-2</v>
          </cell>
          <cell r="L15">
            <v>6.0100000000000001E-2</v>
          </cell>
          <cell r="M15">
            <v>6.0100000000000001E-2</v>
          </cell>
          <cell r="N15">
            <v>6.0100000000000001E-2</v>
          </cell>
          <cell r="O15">
            <v>6.0100000000000001E-2</v>
          </cell>
          <cell r="P15">
            <v>6.0100000000000001E-2</v>
          </cell>
          <cell r="Q15">
            <v>6.0100000000000001E-2</v>
          </cell>
          <cell r="R15">
            <v>6.0100000000000001E-2</v>
          </cell>
          <cell r="S15">
            <v>6.0100000000000001E-2</v>
          </cell>
          <cell r="T15">
            <v>6.0100000000000001E-2</v>
          </cell>
          <cell r="U15">
            <v>6.0100000000000001E-2</v>
          </cell>
          <cell r="V15">
            <v>6.0100000000000001E-2</v>
          </cell>
          <cell r="W15">
            <v>6.0100000000000001E-2</v>
          </cell>
          <cell r="X15">
            <v>6.0100000000000001E-2</v>
          </cell>
          <cell r="Y15">
            <v>6.0100000000000001E-2</v>
          </cell>
          <cell r="Z15">
            <v>6.0100000000000001E-2</v>
          </cell>
          <cell r="AA15">
            <v>6.0100000000000001E-2</v>
          </cell>
          <cell r="AB15">
            <v>6.0100000000000001E-2</v>
          </cell>
          <cell r="AC15">
            <v>6.0100000000000001E-2</v>
          </cell>
          <cell r="AD15">
            <v>6.0100000000000001E-2</v>
          </cell>
          <cell r="AE15">
            <v>6.0100000000000001E-2</v>
          </cell>
        </row>
        <row r="16">
          <cell r="A16">
            <v>14</v>
          </cell>
          <cell r="B16" t="str">
            <v>Equity - Costs</v>
          </cell>
          <cell r="C16">
            <v>0.114</v>
          </cell>
          <cell r="D16">
            <v>0.11600000000000001</v>
          </cell>
          <cell r="E16">
            <v>0.11600000000000001</v>
          </cell>
          <cell r="F16">
            <v>0.115</v>
          </cell>
          <cell r="G16">
            <v>0.115</v>
          </cell>
          <cell r="H16">
            <v>0.115</v>
          </cell>
          <cell r="I16">
            <v>0.115</v>
          </cell>
          <cell r="J16">
            <v>0.115</v>
          </cell>
          <cell r="K16">
            <v>0.115</v>
          </cell>
          <cell r="L16">
            <v>0.115</v>
          </cell>
          <cell r="M16">
            <v>0.115</v>
          </cell>
          <cell r="N16">
            <v>0.115</v>
          </cell>
          <cell r="O16">
            <v>0.115</v>
          </cell>
          <cell r="P16">
            <v>0.115</v>
          </cell>
          <cell r="Q16">
            <v>0.115</v>
          </cell>
          <cell r="R16">
            <v>0.115</v>
          </cell>
          <cell r="S16">
            <v>0.115</v>
          </cell>
          <cell r="T16">
            <v>0.115</v>
          </cell>
          <cell r="U16">
            <v>0.115</v>
          </cell>
          <cell r="V16">
            <v>0.115</v>
          </cell>
          <cell r="W16">
            <v>0.115</v>
          </cell>
          <cell r="X16">
            <v>0.115</v>
          </cell>
          <cell r="Y16">
            <v>0.115</v>
          </cell>
          <cell r="Z16">
            <v>0.115</v>
          </cell>
          <cell r="AA16">
            <v>0.115</v>
          </cell>
          <cell r="AB16">
            <v>0.115</v>
          </cell>
          <cell r="AC16">
            <v>0.115</v>
          </cell>
          <cell r="AD16">
            <v>0.115</v>
          </cell>
          <cell r="AE16">
            <v>0.115</v>
          </cell>
        </row>
        <row r="17">
          <cell r="A17">
            <v>15</v>
          </cell>
          <cell r="B17" t="str">
            <v>Long Term Debt - Cap.</v>
          </cell>
          <cell r="C17">
            <v>0.43</v>
          </cell>
          <cell r="D17">
            <v>0.43</v>
          </cell>
          <cell r="E17">
            <v>0.43</v>
          </cell>
          <cell r="F17">
            <v>0.43</v>
          </cell>
          <cell r="G17">
            <v>0.43</v>
          </cell>
          <cell r="H17">
            <v>0.43</v>
          </cell>
          <cell r="I17">
            <v>0.43</v>
          </cell>
          <cell r="J17">
            <v>0.43</v>
          </cell>
          <cell r="K17">
            <v>0.43</v>
          </cell>
          <cell r="L17">
            <v>0.43</v>
          </cell>
          <cell r="M17">
            <v>0.43</v>
          </cell>
          <cell r="N17">
            <v>0.43</v>
          </cell>
          <cell r="O17">
            <v>0.43</v>
          </cell>
          <cell r="P17">
            <v>0.43</v>
          </cell>
          <cell r="Q17">
            <v>0.43</v>
          </cell>
          <cell r="R17">
            <v>0.43</v>
          </cell>
          <cell r="S17">
            <v>0.43</v>
          </cell>
          <cell r="T17">
            <v>0.43</v>
          </cell>
          <cell r="U17">
            <v>0.43</v>
          </cell>
          <cell r="V17">
            <v>0.43</v>
          </cell>
          <cell r="W17">
            <v>0.43</v>
          </cell>
          <cell r="X17">
            <v>0.43</v>
          </cell>
          <cell r="Y17">
            <v>0.43</v>
          </cell>
          <cell r="Z17">
            <v>0.43</v>
          </cell>
          <cell r="AA17">
            <v>0.43</v>
          </cell>
          <cell r="AB17">
            <v>0.43</v>
          </cell>
          <cell r="AC17">
            <v>0.43</v>
          </cell>
          <cell r="AD17">
            <v>0.43</v>
          </cell>
          <cell r="AE17">
            <v>0.43</v>
          </cell>
        </row>
        <row r="18">
          <cell r="A18">
            <v>16</v>
          </cell>
          <cell r="B18" t="str">
            <v>Preferred Stock - Cap.</v>
          </cell>
          <cell r="C18">
            <v>0.09</v>
          </cell>
          <cell r="D18">
            <v>0.09</v>
          </cell>
          <cell r="E18">
            <v>0.09</v>
          </cell>
          <cell r="F18">
            <v>0.09</v>
          </cell>
          <cell r="G18">
            <v>0.09</v>
          </cell>
          <cell r="H18">
            <v>0.09</v>
          </cell>
          <cell r="I18">
            <v>0.09</v>
          </cell>
          <cell r="J18">
            <v>0.09</v>
          </cell>
          <cell r="K18">
            <v>0.09</v>
          </cell>
          <cell r="L18">
            <v>0.09</v>
          </cell>
          <cell r="M18">
            <v>0.09</v>
          </cell>
          <cell r="N18">
            <v>0.09</v>
          </cell>
          <cell r="O18">
            <v>0.09</v>
          </cell>
          <cell r="P18">
            <v>0.09</v>
          </cell>
          <cell r="Q18">
            <v>0.09</v>
          </cell>
          <cell r="R18">
            <v>0.09</v>
          </cell>
          <cell r="S18">
            <v>0.09</v>
          </cell>
          <cell r="T18">
            <v>0.09</v>
          </cell>
          <cell r="U18">
            <v>0.09</v>
          </cell>
          <cell r="V18">
            <v>0.09</v>
          </cell>
          <cell r="W18">
            <v>0.09</v>
          </cell>
          <cell r="X18">
            <v>0.09</v>
          </cell>
          <cell r="Y18">
            <v>0.09</v>
          </cell>
          <cell r="Z18">
            <v>0.09</v>
          </cell>
          <cell r="AA18">
            <v>0.09</v>
          </cell>
          <cell r="AB18">
            <v>0.09</v>
          </cell>
          <cell r="AC18">
            <v>0.09</v>
          </cell>
          <cell r="AD18">
            <v>0.09</v>
          </cell>
          <cell r="AE18">
            <v>0.09</v>
          </cell>
        </row>
        <row r="19">
          <cell r="A19">
            <v>17</v>
          </cell>
          <cell r="B19" t="str">
            <v>Equity - Cap.</v>
          </cell>
          <cell r="C19">
            <v>0.48</v>
          </cell>
          <cell r="D19">
            <v>0.48</v>
          </cell>
          <cell r="E19">
            <v>0.48</v>
          </cell>
          <cell r="F19">
            <v>0.48</v>
          </cell>
          <cell r="G19">
            <v>0.48</v>
          </cell>
          <cell r="H19">
            <v>0.48</v>
          </cell>
          <cell r="I19">
            <v>0.48</v>
          </cell>
          <cell r="J19">
            <v>0.48</v>
          </cell>
          <cell r="K19">
            <v>0.48</v>
          </cell>
          <cell r="L19">
            <v>0.48</v>
          </cell>
          <cell r="M19">
            <v>0.48</v>
          </cell>
          <cell r="N19">
            <v>0.48</v>
          </cell>
          <cell r="O19">
            <v>0.48</v>
          </cell>
          <cell r="P19">
            <v>0.48</v>
          </cell>
          <cell r="Q19">
            <v>0.48</v>
          </cell>
          <cell r="R19">
            <v>0.48</v>
          </cell>
          <cell r="S19">
            <v>0.48</v>
          </cell>
          <cell r="T19">
            <v>0.48</v>
          </cell>
          <cell r="U19">
            <v>0.48</v>
          </cell>
          <cell r="V19">
            <v>0.48</v>
          </cell>
          <cell r="W19">
            <v>0.48</v>
          </cell>
          <cell r="X19">
            <v>0.48</v>
          </cell>
          <cell r="Y19">
            <v>0.48</v>
          </cell>
          <cell r="Z19">
            <v>0.48</v>
          </cell>
          <cell r="AA19">
            <v>0.48</v>
          </cell>
          <cell r="AB19">
            <v>0.48</v>
          </cell>
          <cell r="AC19">
            <v>0.48</v>
          </cell>
          <cell r="AD19">
            <v>0.48</v>
          </cell>
          <cell r="AE19">
            <v>0.48</v>
          </cell>
        </row>
        <row r="20">
          <cell r="A20">
            <v>18</v>
          </cell>
          <cell r="B20" t="str">
            <v>Weighted Average LTD</v>
          </cell>
          <cell r="C20">
            <v>2.9899999999999999E-2</v>
          </cell>
          <cell r="D20">
            <v>2.6499999999999999E-2</v>
          </cell>
          <cell r="E20">
            <v>2.6499999999999999E-2</v>
          </cell>
          <cell r="F20">
            <v>2.6800000000000001E-2</v>
          </cell>
          <cell r="G20">
            <v>2.6800000000000001E-2</v>
          </cell>
          <cell r="H20">
            <v>2.6800000000000001E-2</v>
          </cell>
          <cell r="I20">
            <v>2.6800000000000001E-2</v>
          </cell>
          <cell r="J20">
            <v>2.6800000000000001E-2</v>
          </cell>
          <cell r="K20">
            <v>2.6800000000000001E-2</v>
          </cell>
          <cell r="L20">
            <v>2.6800000000000001E-2</v>
          </cell>
          <cell r="M20">
            <v>2.6800000000000001E-2</v>
          </cell>
          <cell r="N20">
            <v>2.6800000000000001E-2</v>
          </cell>
          <cell r="O20">
            <v>2.6800000000000001E-2</v>
          </cell>
          <cell r="P20">
            <v>2.6800000000000001E-2</v>
          </cell>
          <cell r="Q20">
            <v>2.6800000000000001E-2</v>
          </cell>
          <cell r="R20">
            <v>2.6800000000000001E-2</v>
          </cell>
          <cell r="S20">
            <v>2.6800000000000001E-2</v>
          </cell>
          <cell r="T20">
            <v>2.6800000000000001E-2</v>
          </cell>
          <cell r="U20">
            <v>2.6800000000000001E-2</v>
          </cell>
          <cell r="V20">
            <v>2.6800000000000001E-2</v>
          </cell>
          <cell r="W20">
            <v>2.6800000000000001E-2</v>
          </cell>
          <cell r="X20">
            <v>2.6800000000000001E-2</v>
          </cell>
          <cell r="Y20">
            <v>2.6800000000000001E-2</v>
          </cell>
          <cell r="Z20">
            <v>2.6800000000000001E-2</v>
          </cell>
          <cell r="AA20">
            <v>2.6800000000000001E-2</v>
          </cell>
          <cell r="AB20">
            <v>2.6800000000000001E-2</v>
          </cell>
          <cell r="AC20">
            <v>2.6800000000000001E-2</v>
          </cell>
          <cell r="AD20">
            <v>2.6800000000000001E-2</v>
          </cell>
          <cell r="AE20">
            <v>2.6800000000000001E-2</v>
          </cell>
        </row>
        <row r="21">
          <cell r="A21">
            <v>19</v>
          </cell>
          <cell r="B21" t="str">
            <v>Weighted Average Preferred</v>
          </cell>
          <cell r="C21">
            <v>6.1000000000000004E-3</v>
          </cell>
          <cell r="D21">
            <v>5.4999999999999997E-3</v>
          </cell>
          <cell r="E21">
            <v>5.4999999999999997E-3</v>
          </cell>
          <cell r="F21">
            <v>5.5000000000000005E-3</v>
          </cell>
          <cell r="G21">
            <v>5.5000000000000005E-3</v>
          </cell>
          <cell r="H21">
            <v>5.5000000000000005E-3</v>
          </cell>
          <cell r="I21">
            <v>5.5000000000000005E-3</v>
          </cell>
          <cell r="J21">
            <v>5.5000000000000005E-3</v>
          </cell>
          <cell r="K21">
            <v>5.5000000000000005E-3</v>
          </cell>
          <cell r="L21">
            <v>5.5000000000000005E-3</v>
          </cell>
          <cell r="M21">
            <v>5.5000000000000005E-3</v>
          </cell>
          <cell r="N21">
            <v>5.5000000000000005E-3</v>
          </cell>
          <cell r="O21">
            <v>5.5000000000000005E-3</v>
          </cell>
          <cell r="P21">
            <v>5.5000000000000005E-3</v>
          </cell>
          <cell r="Q21">
            <v>5.5000000000000005E-3</v>
          </cell>
          <cell r="R21">
            <v>5.5000000000000005E-3</v>
          </cell>
          <cell r="S21">
            <v>5.5000000000000005E-3</v>
          </cell>
          <cell r="T21">
            <v>5.5000000000000005E-3</v>
          </cell>
          <cell r="U21">
            <v>5.5000000000000005E-3</v>
          </cell>
          <cell r="V21">
            <v>5.5000000000000005E-3</v>
          </cell>
          <cell r="W21">
            <v>5.5000000000000005E-3</v>
          </cell>
          <cell r="X21">
            <v>5.5000000000000005E-3</v>
          </cell>
          <cell r="Y21">
            <v>5.5000000000000005E-3</v>
          </cell>
          <cell r="Z21">
            <v>5.5000000000000005E-3</v>
          </cell>
          <cell r="AA21">
            <v>5.5000000000000005E-3</v>
          </cell>
          <cell r="AB21">
            <v>5.5000000000000005E-3</v>
          </cell>
          <cell r="AC21">
            <v>5.5000000000000005E-3</v>
          </cell>
          <cell r="AD21">
            <v>5.5000000000000005E-3</v>
          </cell>
          <cell r="AE21">
            <v>5.5000000000000005E-3</v>
          </cell>
        </row>
        <row r="22">
          <cell r="A22">
            <v>20</v>
          </cell>
          <cell r="B22" t="str">
            <v>Weighted Average Equity</v>
          </cell>
          <cell r="C22">
            <v>5.4699999999999999E-2</v>
          </cell>
          <cell r="D22">
            <v>5.57E-2</v>
          </cell>
          <cell r="E22">
            <v>5.57E-2</v>
          </cell>
          <cell r="F22">
            <v>6.5199999999999994E-2</v>
          </cell>
          <cell r="G22">
            <v>6.5199999999999994E-2</v>
          </cell>
          <cell r="H22">
            <v>6.5199999999999994E-2</v>
          </cell>
          <cell r="I22">
            <v>6.5199999999999994E-2</v>
          </cell>
          <cell r="J22">
            <v>6.5199999999999994E-2</v>
          </cell>
          <cell r="K22">
            <v>6.5199999999999994E-2</v>
          </cell>
          <cell r="L22">
            <v>6.5199999999999994E-2</v>
          </cell>
          <cell r="M22">
            <v>6.5199999999999994E-2</v>
          </cell>
          <cell r="N22">
            <v>6.5199999999999994E-2</v>
          </cell>
          <cell r="O22">
            <v>6.5199999999999994E-2</v>
          </cell>
          <cell r="P22">
            <v>6.5199999999999994E-2</v>
          </cell>
          <cell r="Q22">
            <v>6.5199999999999994E-2</v>
          </cell>
          <cell r="R22">
            <v>6.5199999999999994E-2</v>
          </cell>
          <cell r="S22">
            <v>6.5199999999999994E-2</v>
          </cell>
          <cell r="T22">
            <v>6.5199999999999994E-2</v>
          </cell>
          <cell r="U22">
            <v>6.5199999999999994E-2</v>
          </cell>
          <cell r="V22">
            <v>6.5199999999999994E-2</v>
          </cell>
          <cell r="W22">
            <v>6.5199999999999994E-2</v>
          </cell>
          <cell r="X22">
            <v>6.5199999999999994E-2</v>
          </cell>
          <cell r="Y22">
            <v>6.5199999999999994E-2</v>
          </cell>
          <cell r="Z22">
            <v>6.5199999999999994E-2</v>
          </cell>
          <cell r="AA22">
            <v>6.5199999999999994E-2</v>
          </cell>
          <cell r="AB22">
            <v>6.5199999999999994E-2</v>
          </cell>
          <cell r="AC22">
            <v>6.5199999999999994E-2</v>
          </cell>
          <cell r="AD22">
            <v>6.5199999999999994E-2</v>
          </cell>
          <cell r="AE22">
            <v>6.5199999999999994E-2</v>
          </cell>
        </row>
        <row r="23">
          <cell r="A23">
            <v>21</v>
          </cell>
          <cell r="B23" t="str">
            <v>Return on Rate Base</v>
          </cell>
          <cell r="C23">
            <v>9.0700000000000003E-2</v>
          </cell>
          <cell r="D23">
            <v>8.77E-2</v>
          </cell>
          <cell r="E23">
            <v>8.77E-2</v>
          </cell>
          <cell r="F23">
            <v>9.7500000000000003E-2</v>
          </cell>
          <cell r="G23">
            <v>9.7500000000000003E-2</v>
          </cell>
          <cell r="H23">
            <v>9.7500000000000003E-2</v>
          </cell>
          <cell r="I23">
            <v>9.7500000000000003E-2</v>
          </cell>
          <cell r="J23">
            <v>9.7500000000000003E-2</v>
          </cell>
          <cell r="K23">
            <v>9.7500000000000003E-2</v>
          </cell>
          <cell r="L23">
            <v>9.7500000000000003E-2</v>
          </cell>
          <cell r="M23">
            <v>9.7500000000000003E-2</v>
          </cell>
          <cell r="N23">
            <v>9.7500000000000003E-2</v>
          </cell>
          <cell r="O23">
            <v>9.7500000000000003E-2</v>
          </cell>
          <cell r="P23">
            <v>9.7500000000000003E-2</v>
          </cell>
          <cell r="Q23">
            <v>9.7500000000000003E-2</v>
          </cell>
          <cell r="R23">
            <v>9.7500000000000003E-2</v>
          </cell>
          <cell r="S23">
            <v>9.7500000000000003E-2</v>
          </cell>
          <cell r="T23">
            <v>9.7500000000000003E-2</v>
          </cell>
          <cell r="U23">
            <v>9.7500000000000003E-2</v>
          </cell>
          <cell r="V23">
            <v>9.7500000000000003E-2</v>
          </cell>
          <cell r="W23">
            <v>9.7500000000000003E-2</v>
          </cell>
          <cell r="X23">
            <v>9.7500000000000003E-2</v>
          </cell>
          <cell r="Y23">
            <v>9.7500000000000003E-2</v>
          </cell>
          <cell r="Z23">
            <v>9.7500000000000003E-2</v>
          </cell>
          <cell r="AA23">
            <v>9.7500000000000003E-2</v>
          </cell>
          <cell r="AB23">
            <v>9.7500000000000003E-2</v>
          </cell>
          <cell r="AC23">
            <v>9.7500000000000003E-2</v>
          </cell>
          <cell r="AD23">
            <v>9.7500000000000003E-2</v>
          </cell>
          <cell r="AE23">
            <v>9.7500000000000003E-2</v>
          </cell>
        </row>
        <row r="24">
          <cell r="A24">
            <v>22</v>
          </cell>
        </row>
        <row r="25">
          <cell r="A25">
            <v>23</v>
          </cell>
          <cell r="B25" t="str">
            <v>TAXES - OTHER</v>
          </cell>
          <cell r="C25">
            <v>2005</v>
          </cell>
          <cell r="D25">
            <v>2006</v>
          </cell>
          <cell r="E25">
            <v>2007</v>
          </cell>
          <cell r="F25">
            <v>2008</v>
          </cell>
          <cell r="G25">
            <v>2009</v>
          </cell>
          <cell r="H25">
            <v>2010</v>
          </cell>
          <cell r="I25">
            <v>2011</v>
          </cell>
          <cell r="J25">
            <v>2012</v>
          </cell>
          <cell r="K25">
            <v>2013</v>
          </cell>
          <cell r="L25">
            <v>2014</v>
          </cell>
          <cell r="M25">
            <v>2015</v>
          </cell>
          <cell r="N25">
            <v>2016</v>
          </cell>
          <cell r="O25">
            <v>2017</v>
          </cell>
          <cell r="P25">
            <v>2018</v>
          </cell>
          <cell r="Q25">
            <v>2019</v>
          </cell>
          <cell r="R25">
            <v>2020</v>
          </cell>
          <cell r="S25">
            <v>2021</v>
          </cell>
          <cell r="T25">
            <v>2022</v>
          </cell>
          <cell r="U25">
            <v>2023</v>
          </cell>
          <cell r="V25">
            <v>2024</v>
          </cell>
          <cell r="W25">
            <v>2025</v>
          </cell>
          <cell r="X25">
            <v>2026</v>
          </cell>
          <cell r="Y25">
            <v>2027</v>
          </cell>
          <cell r="Z25">
            <v>2028</v>
          </cell>
          <cell r="AA25">
            <v>2029</v>
          </cell>
          <cell r="AB25">
            <v>2030</v>
          </cell>
          <cell r="AC25">
            <v>2031</v>
          </cell>
          <cell r="AD25">
            <v>2032</v>
          </cell>
          <cell r="AE25">
            <v>2033</v>
          </cell>
          <cell r="AF25">
            <v>2034</v>
          </cell>
          <cell r="AG25">
            <v>2035</v>
          </cell>
          <cell r="AH25">
            <v>2036</v>
          </cell>
          <cell r="AI25" t="str">
            <v>Totals</v>
          </cell>
        </row>
        <row r="26">
          <cell r="A26">
            <v>24</v>
          </cell>
          <cell r="B26" t="str">
            <v>California Ad Valorem Taxes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115</v>
          </cell>
          <cell r="H26">
            <v>1181</v>
          </cell>
          <cell r="I26">
            <v>2952</v>
          </cell>
          <cell r="J26">
            <v>4504</v>
          </cell>
          <cell r="K26">
            <v>5907</v>
          </cell>
          <cell r="L26">
            <v>7087</v>
          </cell>
          <cell r="M26">
            <v>7102</v>
          </cell>
          <cell r="N26">
            <v>6236</v>
          </cell>
          <cell r="O26">
            <v>5560</v>
          </cell>
          <cell r="P26">
            <v>5002</v>
          </cell>
          <cell r="Q26">
            <v>4532</v>
          </cell>
          <cell r="R26">
            <v>4130</v>
          </cell>
          <cell r="S26">
            <v>3755</v>
          </cell>
          <cell r="T26">
            <v>3388</v>
          </cell>
          <cell r="U26">
            <v>3031</v>
          </cell>
          <cell r="V26">
            <v>2682</v>
          </cell>
          <cell r="W26">
            <v>2340</v>
          </cell>
          <cell r="X26">
            <v>2000</v>
          </cell>
          <cell r="Y26">
            <v>1660</v>
          </cell>
          <cell r="Z26">
            <v>1320</v>
          </cell>
          <cell r="AA26">
            <v>982</v>
          </cell>
          <cell r="AB26">
            <v>661</v>
          </cell>
          <cell r="AC26">
            <v>383</v>
          </cell>
          <cell r="AD26">
            <v>162</v>
          </cell>
          <cell r="AE26">
            <v>-2</v>
          </cell>
          <cell r="AI26">
            <v>71504</v>
          </cell>
        </row>
        <row r="27">
          <cell r="A27">
            <v>25</v>
          </cell>
          <cell r="B27" t="str">
            <v>Payroll Taxes - FICA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I27">
            <v>0</v>
          </cell>
        </row>
        <row r="28">
          <cell r="A28">
            <v>26</v>
          </cell>
          <cell r="B28" t="str">
            <v>Payroll Taxes - FUTA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I28">
            <v>0</v>
          </cell>
        </row>
        <row r="29">
          <cell r="A29">
            <v>27</v>
          </cell>
          <cell r="B29" t="str">
            <v>Payroll Taxes - SUI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I29">
            <v>0</v>
          </cell>
        </row>
        <row r="30">
          <cell r="A30">
            <v>28</v>
          </cell>
          <cell r="B30" t="str">
            <v>Superfund Tax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I30">
            <v>0</v>
          </cell>
        </row>
        <row r="31">
          <cell r="A31">
            <v>29</v>
          </cell>
        </row>
        <row r="32">
          <cell r="A32">
            <v>30</v>
          </cell>
          <cell r="B32" t="str">
            <v>TAXES - INCOME</v>
          </cell>
        </row>
        <row r="33">
          <cell r="A33">
            <v>31</v>
          </cell>
          <cell r="B33" t="str">
            <v>CALIFORNIA SCHEDULE M'S</v>
          </cell>
        </row>
        <row r="34">
          <cell r="A34">
            <v>32</v>
          </cell>
          <cell r="B34" t="str">
            <v>California Tax Depreciation</v>
          </cell>
          <cell r="C34">
            <v>0</v>
          </cell>
          <cell r="D34">
            <v>0</v>
          </cell>
          <cell r="E34">
            <v>0</v>
          </cell>
          <cell r="F34">
            <v>2517</v>
          </cell>
          <cell r="G34">
            <v>22929</v>
          </cell>
          <cell r="H34">
            <v>59085</v>
          </cell>
          <cell r="I34">
            <v>96009</v>
          </cell>
          <cell r="J34">
            <v>133764</v>
          </cell>
          <cell r="K34">
            <v>168001.26998759742</v>
          </cell>
          <cell r="L34">
            <v>165242.22149779473</v>
          </cell>
          <cell r="M34">
            <v>129088.75390734877</v>
          </cell>
          <cell r="N34">
            <v>92161.673457429672</v>
          </cell>
          <cell r="O34">
            <v>54409.060450942736</v>
          </cell>
          <cell r="P34">
            <v>17660.815652752772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940867.79495386605</v>
          </cell>
        </row>
        <row r="35">
          <cell r="A35">
            <v>33</v>
          </cell>
          <cell r="B35" t="str">
            <v>UNICAP</v>
          </cell>
          <cell r="C35">
            <v>0</v>
          </cell>
          <cell r="D35">
            <v>0</v>
          </cell>
          <cell r="E35">
            <v>0</v>
          </cell>
          <cell r="F35">
            <v>-205.48446487014306</v>
          </cell>
          <cell r="G35">
            <v>-1460.9831313359655</v>
          </cell>
          <cell r="H35">
            <v>-1490.8015904930537</v>
          </cell>
          <cell r="I35">
            <v>-1523.5540060315707</v>
          </cell>
          <cell r="J35">
            <v>-1558.5960951633999</v>
          </cell>
          <cell r="K35">
            <v>-1441.6153396609675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-7681.0346275551001</v>
          </cell>
        </row>
        <row r="36">
          <cell r="A36">
            <v>34</v>
          </cell>
          <cell r="B36" t="str">
            <v>Loss on Retirements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37">
            <v>35</v>
          </cell>
          <cell r="B37" t="str">
            <v>Net Cost of Removal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</row>
        <row r="38">
          <cell r="A38">
            <v>36</v>
          </cell>
          <cell r="B38" t="str">
            <v>Interest on Long Term Debt Calc</v>
          </cell>
          <cell r="AI38">
            <v>0</v>
          </cell>
        </row>
        <row r="39">
          <cell r="A39">
            <v>37</v>
          </cell>
          <cell r="B39" t="str">
            <v>Rate Base</v>
          </cell>
          <cell r="C39">
            <v>0</v>
          </cell>
          <cell r="D39">
            <v>0</v>
          </cell>
          <cell r="E39">
            <v>0</v>
          </cell>
          <cell r="F39">
            <v>11152</v>
          </cell>
          <cell r="G39">
            <v>103793</v>
          </cell>
          <cell r="H39">
            <v>259116</v>
          </cell>
          <cell r="I39">
            <v>393852</v>
          </cell>
          <cell r="J39">
            <v>514811</v>
          </cell>
          <cell r="K39">
            <v>616367</v>
          </cell>
          <cell r="L39">
            <v>614714</v>
          </cell>
          <cell r="M39">
            <v>538181</v>
          </cell>
          <cell r="N39">
            <v>477577</v>
          </cell>
          <cell r="O39">
            <v>428114</v>
          </cell>
          <cell r="P39">
            <v>386239</v>
          </cell>
          <cell r="Q39">
            <v>351161</v>
          </cell>
          <cell r="R39">
            <v>319441</v>
          </cell>
          <cell r="S39">
            <v>288463</v>
          </cell>
          <cell r="T39">
            <v>258242</v>
          </cell>
          <cell r="U39">
            <v>228768</v>
          </cell>
          <cell r="V39">
            <v>199784</v>
          </cell>
          <cell r="W39">
            <v>170925</v>
          </cell>
          <cell r="X39">
            <v>142068</v>
          </cell>
          <cell r="Y39">
            <v>113209</v>
          </cell>
          <cell r="Z39">
            <v>84570</v>
          </cell>
          <cell r="AA39">
            <v>57704</v>
          </cell>
          <cell r="AB39">
            <v>34771</v>
          </cell>
          <cell r="AC39">
            <v>16642</v>
          </cell>
          <cell r="AD39">
            <v>3420</v>
          </cell>
          <cell r="AE39">
            <v>-4934</v>
          </cell>
          <cell r="AI39">
            <v>6302768</v>
          </cell>
        </row>
        <row r="40">
          <cell r="A40">
            <v>38</v>
          </cell>
          <cell r="B40" t="str">
            <v>Long Term Debt Rate</v>
          </cell>
          <cell r="C40">
            <v>2.9899999999999999E-2</v>
          </cell>
          <cell r="D40">
            <v>2.6499999999999999E-2</v>
          </cell>
          <cell r="E40">
            <v>2.6499999999999999E-2</v>
          </cell>
          <cell r="F40">
            <v>2.6800000000000001E-2</v>
          </cell>
          <cell r="G40">
            <v>2.6800000000000001E-2</v>
          </cell>
          <cell r="H40">
            <v>2.6800000000000001E-2</v>
          </cell>
          <cell r="I40">
            <v>2.6800000000000001E-2</v>
          </cell>
          <cell r="J40">
            <v>2.6800000000000001E-2</v>
          </cell>
          <cell r="K40">
            <v>2.6800000000000001E-2</v>
          </cell>
          <cell r="L40">
            <v>2.6800000000000001E-2</v>
          </cell>
          <cell r="M40">
            <v>2.6800000000000001E-2</v>
          </cell>
          <cell r="N40">
            <v>2.6800000000000001E-2</v>
          </cell>
          <cell r="O40">
            <v>2.6800000000000001E-2</v>
          </cell>
          <cell r="P40">
            <v>2.6800000000000001E-2</v>
          </cell>
          <cell r="Q40">
            <v>2.6800000000000001E-2</v>
          </cell>
          <cell r="R40">
            <v>2.6800000000000001E-2</v>
          </cell>
          <cell r="S40">
            <v>2.6800000000000001E-2</v>
          </cell>
          <cell r="T40">
            <v>2.6800000000000001E-2</v>
          </cell>
          <cell r="U40">
            <v>2.6800000000000001E-2</v>
          </cell>
          <cell r="V40">
            <v>2.6800000000000001E-2</v>
          </cell>
          <cell r="W40">
            <v>2.6800000000000001E-2</v>
          </cell>
          <cell r="X40">
            <v>2.6800000000000001E-2</v>
          </cell>
          <cell r="Y40">
            <v>2.6800000000000001E-2</v>
          </cell>
          <cell r="Z40">
            <v>2.6800000000000001E-2</v>
          </cell>
          <cell r="AA40">
            <v>2.6800000000000001E-2</v>
          </cell>
          <cell r="AB40">
            <v>2.6800000000000001E-2</v>
          </cell>
          <cell r="AC40">
            <v>2.6800000000000001E-2</v>
          </cell>
          <cell r="AD40">
            <v>2.6800000000000001E-2</v>
          </cell>
          <cell r="AE40">
            <v>2.6800000000000001E-2</v>
          </cell>
        </row>
        <row r="41">
          <cell r="A41">
            <v>39</v>
          </cell>
          <cell r="B41" t="str">
            <v xml:space="preserve">    Total</v>
          </cell>
          <cell r="C41">
            <v>0</v>
          </cell>
          <cell r="D41">
            <v>0</v>
          </cell>
          <cell r="E41">
            <v>0</v>
          </cell>
          <cell r="F41">
            <v>299</v>
          </cell>
          <cell r="G41">
            <v>2782</v>
          </cell>
          <cell r="H41">
            <v>6944</v>
          </cell>
          <cell r="I41">
            <v>10555</v>
          </cell>
          <cell r="J41">
            <v>13797</v>
          </cell>
          <cell r="K41">
            <v>16519</v>
          </cell>
          <cell r="L41">
            <v>16474</v>
          </cell>
          <cell r="M41">
            <v>14423</v>
          </cell>
          <cell r="N41">
            <v>12799</v>
          </cell>
          <cell r="O41">
            <v>11473</v>
          </cell>
          <cell r="P41">
            <v>10351</v>
          </cell>
          <cell r="Q41">
            <v>9411</v>
          </cell>
          <cell r="R41">
            <v>8561</v>
          </cell>
          <cell r="S41">
            <v>7731</v>
          </cell>
          <cell r="T41">
            <v>6921</v>
          </cell>
          <cell r="U41">
            <v>6131</v>
          </cell>
          <cell r="V41">
            <v>5354</v>
          </cell>
          <cell r="W41">
            <v>4581</v>
          </cell>
          <cell r="X41">
            <v>3807</v>
          </cell>
          <cell r="Y41">
            <v>3034</v>
          </cell>
          <cell r="Z41">
            <v>2266</v>
          </cell>
          <cell r="AA41">
            <v>1546</v>
          </cell>
          <cell r="AB41">
            <v>932</v>
          </cell>
          <cell r="AC41">
            <v>446</v>
          </cell>
          <cell r="AD41">
            <v>92</v>
          </cell>
          <cell r="AE41">
            <v>-132</v>
          </cell>
          <cell r="AI41">
            <v>168913</v>
          </cell>
        </row>
        <row r="42">
          <cell r="A42">
            <v>40</v>
          </cell>
          <cell r="B42" t="str">
            <v xml:space="preserve"> </v>
          </cell>
          <cell r="C42">
            <v>2005</v>
          </cell>
          <cell r="D42">
            <v>2006</v>
          </cell>
          <cell r="E42">
            <v>2007</v>
          </cell>
          <cell r="F42">
            <v>2008</v>
          </cell>
          <cell r="G42">
            <v>2009</v>
          </cell>
          <cell r="H42">
            <v>2010</v>
          </cell>
          <cell r="I42">
            <v>2011</v>
          </cell>
          <cell r="J42">
            <v>2012</v>
          </cell>
          <cell r="K42">
            <v>2013</v>
          </cell>
          <cell r="L42">
            <v>2014</v>
          </cell>
          <cell r="M42">
            <v>2015</v>
          </cell>
          <cell r="N42">
            <v>2016</v>
          </cell>
          <cell r="O42">
            <v>2017</v>
          </cell>
          <cell r="P42">
            <v>2018</v>
          </cell>
          <cell r="Q42">
            <v>2019</v>
          </cell>
          <cell r="R42">
            <v>2020</v>
          </cell>
          <cell r="S42">
            <v>2021</v>
          </cell>
          <cell r="T42">
            <v>2022</v>
          </cell>
          <cell r="U42">
            <v>2023</v>
          </cell>
          <cell r="V42">
            <v>2024</v>
          </cell>
          <cell r="W42">
            <v>2025</v>
          </cell>
          <cell r="X42">
            <v>2026</v>
          </cell>
          <cell r="Y42">
            <v>2027</v>
          </cell>
          <cell r="Z42">
            <v>2028</v>
          </cell>
          <cell r="AA42">
            <v>2029</v>
          </cell>
          <cell r="AB42">
            <v>2030</v>
          </cell>
          <cell r="AC42">
            <v>2031</v>
          </cell>
          <cell r="AD42">
            <v>2032</v>
          </cell>
          <cell r="AE42">
            <v>2033</v>
          </cell>
          <cell r="AI42" t="str">
            <v>Totals</v>
          </cell>
        </row>
        <row r="43">
          <cell r="A43">
            <v>41</v>
          </cell>
          <cell r="B43" t="str">
            <v>Accumulated ITC</v>
          </cell>
        </row>
        <row r="44">
          <cell r="A44">
            <v>42</v>
          </cell>
        </row>
        <row r="45">
          <cell r="A45">
            <v>43</v>
          </cell>
          <cell r="B45" t="str">
            <v>ITC @ 30%</v>
          </cell>
          <cell r="F45">
            <v>7551</v>
          </cell>
          <cell r="G45">
            <v>53688</v>
          </cell>
          <cell r="H45">
            <v>54784</v>
          </cell>
          <cell r="I45">
            <v>55987</v>
          </cell>
          <cell r="J45">
            <v>57275</v>
          </cell>
          <cell r="K45">
            <v>52976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A46">
            <v>44</v>
          </cell>
          <cell r="B46" t="str">
            <v>Annual Amortization - Initial Year</v>
          </cell>
          <cell r="C46">
            <v>0</v>
          </cell>
          <cell r="F46">
            <v>188.77500000000001</v>
          </cell>
          <cell r="G46">
            <v>1342.2</v>
          </cell>
          <cell r="H46">
            <v>1369.6</v>
          </cell>
          <cell r="I46">
            <v>1399.675</v>
          </cell>
          <cell r="J46">
            <v>1431.875</v>
          </cell>
          <cell r="K46">
            <v>1324.4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I46">
            <v>7056.5249999999996</v>
          </cell>
        </row>
        <row r="47">
          <cell r="A47">
            <v>45</v>
          </cell>
          <cell r="B47" t="str">
            <v>Annual Amortization - 2nd Yr Forward</v>
          </cell>
          <cell r="F47">
            <v>377.55</v>
          </cell>
          <cell r="G47">
            <v>2684.4</v>
          </cell>
          <cell r="H47">
            <v>2739.2</v>
          </cell>
          <cell r="I47">
            <v>2799.35</v>
          </cell>
          <cell r="J47">
            <v>2863.75</v>
          </cell>
          <cell r="K47">
            <v>2648.8</v>
          </cell>
          <cell r="L47">
            <v>2648.8</v>
          </cell>
          <cell r="M47">
            <v>2648.8</v>
          </cell>
          <cell r="N47">
            <v>2648.8</v>
          </cell>
          <cell r="O47">
            <v>2648.8</v>
          </cell>
          <cell r="P47">
            <v>2648.8</v>
          </cell>
          <cell r="Q47">
            <v>2648.8</v>
          </cell>
          <cell r="R47">
            <v>2648.8</v>
          </cell>
          <cell r="S47">
            <v>2648.8</v>
          </cell>
          <cell r="T47">
            <v>2648.8</v>
          </cell>
          <cell r="U47">
            <v>2648.8</v>
          </cell>
          <cell r="V47">
            <v>2648.8</v>
          </cell>
          <cell r="W47">
            <v>2648.8</v>
          </cell>
          <cell r="X47">
            <v>2648.8</v>
          </cell>
          <cell r="Y47">
            <v>2648.8</v>
          </cell>
          <cell r="Z47">
            <v>2648.8</v>
          </cell>
          <cell r="AA47">
            <v>2648.8</v>
          </cell>
          <cell r="AB47">
            <v>2648.8</v>
          </cell>
          <cell r="AC47">
            <v>2648.8</v>
          </cell>
          <cell r="AD47">
            <v>2648.8</v>
          </cell>
          <cell r="AE47">
            <v>2648.8</v>
          </cell>
        </row>
        <row r="48">
          <cell r="A48">
            <v>45</v>
          </cell>
          <cell r="B48" t="str">
            <v>Accumulated Deferred ITC (EOY)</v>
          </cell>
          <cell r="F48">
            <v>7362.2250000000004</v>
          </cell>
          <cell r="G48">
            <v>59330.474999999999</v>
          </cell>
          <cell r="H48">
            <v>109682.925</v>
          </cell>
          <cell r="I48">
            <v>158469.1</v>
          </cell>
          <cell r="J48">
            <v>205711.72500000001</v>
          </cell>
          <cell r="K48">
            <v>245899.07500000001</v>
          </cell>
          <cell r="L48">
            <v>231786.02500000002</v>
          </cell>
          <cell r="M48">
            <v>217672.97500000003</v>
          </cell>
          <cell r="N48">
            <v>203559.92500000005</v>
          </cell>
          <cell r="O48">
            <v>189446.87500000006</v>
          </cell>
          <cell r="P48">
            <v>175333.82500000007</v>
          </cell>
          <cell r="Q48">
            <v>161220.77500000008</v>
          </cell>
          <cell r="R48">
            <v>147107.72500000009</v>
          </cell>
          <cell r="S48">
            <v>132994.6750000001</v>
          </cell>
          <cell r="T48">
            <v>118881.6250000001</v>
          </cell>
          <cell r="U48">
            <v>104768.5750000001</v>
          </cell>
          <cell r="V48">
            <v>90655.525000000096</v>
          </cell>
          <cell r="W48">
            <v>76542.475000000093</v>
          </cell>
          <cell r="X48">
            <v>62429.42500000009</v>
          </cell>
          <cell r="Y48">
            <v>48316.375000000087</v>
          </cell>
          <cell r="Z48">
            <v>34392.100000000086</v>
          </cell>
          <cell r="AA48">
            <v>21998.800000000087</v>
          </cell>
          <cell r="AB48">
            <v>12317.300000000088</v>
          </cell>
          <cell r="AC48">
            <v>5405.0750000000871</v>
          </cell>
          <cell r="AD48">
            <v>1324.4000000000869</v>
          </cell>
          <cell r="AE48">
            <v>8.6856744019314647E-11</v>
          </cell>
          <cell r="AI48">
            <v>2822610.0000000019</v>
          </cell>
        </row>
        <row r="49">
          <cell r="A49">
            <v>46</v>
          </cell>
          <cell r="B49" t="str">
            <v>Accumulated Deferred ITC ( Avg.)</v>
          </cell>
          <cell r="D49">
            <v>0</v>
          </cell>
          <cell r="E49">
            <v>0</v>
          </cell>
          <cell r="F49">
            <v>3681</v>
          </cell>
          <cell r="G49">
            <v>33346</v>
          </cell>
          <cell r="H49">
            <v>84507</v>
          </cell>
          <cell r="I49">
            <v>134076</v>
          </cell>
          <cell r="J49">
            <v>182090</v>
          </cell>
          <cell r="K49">
            <v>225805</v>
          </cell>
          <cell r="L49">
            <v>238843</v>
          </cell>
          <cell r="M49">
            <v>224730</v>
          </cell>
          <cell r="N49">
            <v>210616</v>
          </cell>
          <cell r="O49">
            <v>196503</v>
          </cell>
          <cell r="P49">
            <v>182390</v>
          </cell>
          <cell r="Q49">
            <v>168277</v>
          </cell>
          <cell r="R49">
            <v>154164</v>
          </cell>
          <cell r="S49">
            <v>140051</v>
          </cell>
          <cell r="T49">
            <v>125938</v>
          </cell>
          <cell r="U49">
            <v>111825</v>
          </cell>
          <cell r="V49">
            <v>97712</v>
          </cell>
          <cell r="W49">
            <v>83599</v>
          </cell>
          <cell r="X49">
            <v>69486</v>
          </cell>
          <cell r="Y49">
            <v>55373</v>
          </cell>
          <cell r="Z49">
            <v>41354</v>
          </cell>
          <cell r="AA49">
            <v>28195</v>
          </cell>
          <cell r="AB49">
            <v>17158</v>
          </cell>
          <cell r="AC49">
            <v>8861</v>
          </cell>
          <cell r="AD49">
            <v>3365</v>
          </cell>
          <cell r="AE49">
            <v>662</v>
          </cell>
          <cell r="AI49">
            <v>2822607</v>
          </cell>
        </row>
        <row r="50">
          <cell r="A50">
            <v>47</v>
          </cell>
          <cell r="B50" t="str">
            <v>Weighted Avg. Cost of Debt</v>
          </cell>
          <cell r="C50">
            <v>2.9899999999999999E-2</v>
          </cell>
          <cell r="D50">
            <v>2.6499999999999999E-2</v>
          </cell>
          <cell r="E50">
            <v>2.6499999999999999E-2</v>
          </cell>
          <cell r="F50">
            <v>2.6800000000000001E-2</v>
          </cell>
          <cell r="G50">
            <v>2.6800000000000001E-2</v>
          </cell>
          <cell r="H50">
            <v>2.6800000000000001E-2</v>
          </cell>
          <cell r="I50">
            <v>2.6800000000000001E-2</v>
          </cell>
          <cell r="J50">
            <v>2.6800000000000001E-2</v>
          </cell>
          <cell r="K50">
            <v>2.6800000000000001E-2</v>
          </cell>
          <cell r="L50">
            <v>2.6800000000000001E-2</v>
          </cell>
          <cell r="M50">
            <v>2.6800000000000001E-2</v>
          </cell>
          <cell r="N50">
            <v>2.6800000000000001E-2</v>
          </cell>
          <cell r="O50">
            <v>2.6800000000000001E-2</v>
          </cell>
          <cell r="P50">
            <v>2.6800000000000001E-2</v>
          </cell>
          <cell r="Q50">
            <v>2.6800000000000001E-2</v>
          </cell>
          <cell r="R50">
            <v>2.6800000000000001E-2</v>
          </cell>
          <cell r="S50">
            <v>2.6800000000000001E-2</v>
          </cell>
          <cell r="T50">
            <v>2.6800000000000001E-2</v>
          </cell>
          <cell r="U50">
            <v>2.6800000000000001E-2</v>
          </cell>
          <cell r="V50">
            <v>2.6800000000000001E-2</v>
          </cell>
          <cell r="W50">
            <v>2.6800000000000001E-2</v>
          </cell>
          <cell r="X50">
            <v>2.6800000000000001E-2</v>
          </cell>
          <cell r="Y50">
            <v>2.6800000000000001E-2</v>
          </cell>
          <cell r="Z50">
            <v>2.6800000000000001E-2</v>
          </cell>
          <cell r="AA50">
            <v>2.6800000000000001E-2</v>
          </cell>
          <cell r="AB50">
            <v>2.6800000000000001E-2</v>
          </cell>
          <cell r="AC50">
            <v>2.6800000000000001E-2</v>
          </cell>
          <cell r="AD50">
            <v>2.6800000000000001E-2</v>
          </cell>
          <cell r="AE50">
            <v>2.6800000000000001E-2</v>
          </cell>
        </row>
        <row r="51">
          <cell r="A51">
            <v>48</v>
          </cell>
          <cell r="B51" t="str">
            <v xml:space="preserve">Interest on Accumulated Deferred ITC </v>
          </cell>
          <cell r="C51">
            <v>0</v>
          </cell>
          <cell r="D51">
            <v>0</v>
          </cell>
          <cell r="E51">
            <v>0</v>
          </cell>
          <cell r="F51">
            <v>99</v>
          </cell>
          <cell r="G51">
            <v>894</v>
          </cell>
          <cell r="H51">
            <v>2265</v>
          </cell>
          <cell r="I51">
            <v>3593</v>
          </cell>
          <cell r="J51">
            <v>4880</v>
          </cell>
          <cell r="K51">
            <v>6052</v>
          </cell>
          <cell r="L51">
            <v>6401</v>
          </cell>
          <cell r="M51">
            <v>6023</v>
          </cell>
          <cell r="N51">
            <v>5645</v>
          </cell>
          <cell r="O51">
            <v>5266</v>
          </cell>
          <cell r="P51">
            <v>4888</v>
          </cell>
          <cell r="Q51">
            <v>4510</v>
          </cell>
          <cell r="R51">
            <v>4132</v>
          </cell>
          <cell r="S51">
            <v>3753</v>
          </cell>
          <cell r="T51">
            <v>3375</v>
          </cell>
          <cell r="U51">
            <v>2997</v>
          </cell>
          <cell r="V51">
            <v>2619</v>
          </cell>
          <cell r="W51">
            <v>2240</v>
          </cell>
          <cell r="X51">
            <v>1862</v>
          </cell>
          <cell r="Y51">
            <v>1484</v>
          </cell>
          <cell r="Z51">
            <v>1108</v>
          </cell>
          <cell r="AA51">
            <v>756</v>
          </cell>
          <cell r="AB51">
            <v>460</v>
          </cell>
          <cell r="AC51">
            <v>237</v>
          </cell>
          <cell r="AD51">
            <v>90</v>
          </cell>
          <cell r="AE51">
            <v>18</v>
          </cell>
          <cell r="AI51">
            <v>75647</v>
          </cell>
        </row>
        <row r="52">
          <cell r="A52">
            <v>49</v>
          </cell>
          <cell r="F52">
            <v>377.55</v>
          </cell>
        </row>
        <row r="53">
          <cell r="A53">
            <v>50</v>
          </cell>
          <cell r="B53" t="str">
            <v>DBD/Cap. Soft./Land/M&amp;S/Mitigation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I53">
            <v>0</v>
          </cell>
        </row>
        <row r="54">
          <cell r="A54">
            <v>51</v>
          </cell>
        </row>
        <row r="55">
          <cell r="A55">
            <v>52</v>
          </cell>
          <cell r="B55" t="str">
            <v>Capitalized Interest - Production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I55">
            <v>0</v>
          </cell>
        </row>
        <row r="56">
          <cell r="A56">
            <v>53</v>
          </cell>
          <cell r="B56" t="str">
            <v>Capitalized Interest - General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I56">
            <v>0</v>
          </cell>
        </row>
        <row r="57">
          <cell r="A57">
            <v>54</v>
          </cell>
          <cell r="B57" t="str">
            <v>Capitalized Interest - Total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I57">
            <v>0</v>
          </cell>
        </row>
        <row r="58">
          <cell r="A58">
            <v>55</v>
          </cell>
        </row>
        <row r="59">
          <cell r="A59">
            <v>56</v>
          </cell>
          <cell r="B59" t="str">
            <v>AFUDC Debt - Production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I59">
            <v>0</v>
          </cell>
        </row>
        <row r="60">
          <cell r="A60">
            <v>57</v>
          </cell>
          <cell r="B60" t="str">
            <v>AFUDC Debt - General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I60">
            <v>0</v>
          </cell>
        </row>
        <row r="61">
          <cell r="A61">
            <v>58</v>
          </cell>
          <cell r="B61" t="str">
            <v>AFUDC Debt - Total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I61">
            <v>0</v>
          </cell>
        </row>
        <row r="62">
          <cell r="A62">
            <v>59</v>
          </cell>
        </row>
        <row r="63">
          <cell r="A63">
            <v>60</v>
          </cell>
          <cell r="B63" t="str">
            <v>Ad Valorem Lien Date Adj.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115</v>
          </cell>
          <cell r="H63">
            <v>951</v>
          </cell>
          <cell r="I63">
            <v>819</v>
          </cell>
          <cell r="J63">
            <v>732</v>
          </cell>
          <cell r="K63">
            <v>671</v>
          </cell>
          <cell r="L63">
            <v>508</v>
          </cell>
          <cell r="M63">
            <v>-493</v>
          </cell>
          <cell r="N63">
            <v>-374</v>
          </cell>
          <cell r="O63">
            <v>-302</v>
          </cell>
          <cell r="P63">
            <v>-257</v>
          </cell>
          <cell r="Q63">
            <v>-213</v>
          </cell>
          <cell r="R63">
            <v>-190</v>
          </cell>
          <cell r="S63">
            <v>-186</v>
          </cell>
          <cell r="T63">
            <v>-181</v>
          </cell>
          <cell r="U63">
            <v>-177</v>
          </cell>
          <cell r="V63">
            <v>-172</v>
          </cell>
          <cell r="W63">
            <v>-170</v>
          </cell>
          <cell r="X63">
            <v>-170</v>
          </cell>
          <cell r="Y63">
            <v>-170</v>
          </cell>
          <cell r="Z63">
            <v>-170</v>
          </cell>
          <cell r="AA63">
            <v>-168</v>
          </cell>
          <cell r="AB63">
            <v>-153</v>
          </cell>
          <cell r="AC63">
            <v>-125</v>
          </cell>
          <cell r="AD63">
            <v>-97</v>
          </cell>
          <cell r="AE63">
            <v>-67</v>
          </cell>
          <cell r="AI63">
            <v>911</v>
          </cell>
        </row>
        <row r="64">
          <cell r="A64">
            <v>61</v>
          </cell>
          <cell r="B64" t="str">
            <v>Description</v>
          </cell>
          <cell r="C64">
            <v>2005</v>
          </cell>
          <cell r="D64">
            <v>2006</v>
          </cell>
          <cell r="E64">
            <v>2007</v>
          </cell>
          <cell r="F64">
            <v>2008</v>
          </cell>
          <cell r="G64">
            <v>2009</v>
          </cell>
          <cell r="H64">
            <v>2010</v>
          </cell>
          <cell r="I64">
            <v>2011</v>
          </cell>
          <cell r="J64">
            <v>2012</v>
          </cell>
          <cell r="K64">
            <v>2013</v>
          </cell>
          <cell r="L64">
            <v>2014</v>
          </cell>
          <cell r="M64">
            <v>2015</v>
          </cell>
          <cell r="N64">
            <v>2016</v>
          </cell>
          <cell r="O64">
            <v>2017</v>
          </cell>
          <cell r="P64">
            <v>2018</v>
          </cell>
          <cell r="Q64">
            <v>2019</v>
          </cell>
          <cell r="R64">
            <v>2020</v>
          </cell>
          <cell r="S64">
            <v>2021</v>
          </cell>
          <cell r="T64">
            <v>2022</v>
          </cell>
          <cell r="U64">
            <v>2023</v>
          </cell>
          <cell r="V64">
            <v>2024</v>
          </cell>
          <cell r="W64">
            <v>2025</v>
          </cell>
          <cell r="X64">
            <v>2026</v>
          </cell>
          <cell r="Y64">
            <v>2027</v>
          </cell>
          <cell r="Z64">
            <v>2028</v>
          </cell>
          <cell r="AA64">
            <v>2029</v>
          </cell>
          <cell r="AB64">
            <v>2030</v>
          </cell>
          <cell r="AC64">
            <v>2031</v>
          </cell>
          <cell r="AD64">
            <v>2032</v>
          </cell>
          <cell r="AE64">
            <v>2033</v>
          </cell>
          <cell r="AF64">
            <v>2034</v>
          </cell>
          <cell r="AG64">
            <v>2035</v>
          </cell>
          <cell r="AH64">
            <v>2036</v>
          </cell>
          <cell r="AI64" t="str">
            <v>Totals</v>
          </cell>
        </row>
        <row r="65">
          <cell r="A65">
            <v>62</v>
          </cell>
        </row>
        <row r="66">
          <cell r="A66">
            <v>63</v>
          </cell>
          <cell r="B66" t="str">
            <v>FEDERAL SCHEDULE M'S</v>
          </cell>
        </row>
        <row r="67">
          <cell r="A67">
            <v>64</v>
          </cell>
          <cell r="B67" t="str">
            <v>Federal Tax Depreciation</v>
          </cell>
          <cell r="C67">
            <v>0</v>
          </cell>
          <cell r="D67">
            <v>0</v>
          </cell>
          <cell r="E67">
            <v>0</v>
          </cell>
          <cell r="F67">
            <v>15101</v>
          </cell>
          <cell r="G67">
            <v>39819</v>
          </cell>
          <cell r="H67">
            <v>96206</v>
          </cell>
          <cell r="I67">
            <v>131572</v>
          </cell>
          <cell r="J67">
            <v>155031</v>
          </cell>
          <cell r="K67">
            <v>174623.26998759742</v>
          </cell>
          <cell r="L67">
            <v>146004.22149779473</v>
          </cell>
          <cell r="M67">
            <v>87915.753907348771</v>
          </cell>
          <cell r="N67">
            <v>53084.673457429672</v>
          </cell>
          <cell r="O67">
            <v>31340.060450942739</v>
          </cell>
          <cell r="P67">
            <v>10170.815652752772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940867.79495386593</v>
          </cell>
        </row>
        <row r="68">
          <cell r="A68">
            <v>65</v>
          </cell>
          <cell r="B68" t="str">
            <v>UNICAP</v>
          </cell>
          <cell r="C68">
            <v>0</v>
          </cell>
          <cell r="D68">
            <v>0</v>
          </cell>
          <cell r="E68">
            <v>0</v>
          </cell>
          <cell r="F68">
            <v>-205.48446487014306</v>
          </cell>
          <cell r="G68">
            <v>-1460.9831313359655</v>
          </cell>
          <cell r="H68">
            <v>-1490.8015904930537</v>
          </cell>
          <cell r="I68">
            <v>-1523.5540060315707</v>
          </cell>
          <cell r="J68">
            <v>-1558.5960951633999</v>
          </cell>
          <cell r="K68">
            <v>-1441.6153396609675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-7681.0346275551001</v>
          </cell>
        </row>
        <row r="69">
          <cell r="A69">
            <v>66</v>
          </cell>
          <cell r="B69" t="str">
            <v>Loss on Retirements</v>
          </cell>
        </row>
        <row r="70">
          <cell r="A70">
            <v>67</v>
          </cell>
          <cell r="B70" t="str">
            <v xml:space="preserve">   Pre-ACRS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>
            <v>68</v>
          </cell>
          <cell r="B71" t="str">
            <v xml:space="preserve">   ACRS/MACRS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>
            <v>69</v>
          </cell>
          <cell r="B72" t="str">
            <v xml:space="preserve">   Total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A73">
            <v>70</v>
          </cell>
          <cell r="B73" t="str">
            <v>Net Cost of Removal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71</v>
          </cell>
          <cell r="B74" t="str">
            <v>FEDERAL INCOME TAX CALC</v>
          </cell>
        </row>
        <row r="75">
          <cell r="A75">
            <v>72</v>
          </cell>
          <cell r="B75" t="str">
            <v>Deferred Tax Expense - ACRS/MACRS</v>
          </cell>
          <cell r="C75">
            <v>0</v>
          </cell>
          <cell r="D75">
            <v>0</v>
          </cell>
          <cell r="E75">
            <v>0</v>
          </cell>
          <cell r="F75">
            <v>5096</v>
          </cell>
          <cell r="G75">
            <v>12121</v>
          </cell>
          <cell r="H75">
            <v>28641</v>
          </cell>
          <cell r="I75">
            <v>37738</v>
          </cell>
          <cell r="J75">
            <v>42594</v>
          </cell>
          <cell r="K75">
            <v>46162</v>
          </cell>
          <cell r="L75">
            <v>34353</v>
          </cell>
          <cell r="M75">
            <v>14022</v>
          </cell>
          <cell r="N75">
            <v>1832</v>
          </cell>
          <cell r="O75">
            <v>-5780</v>
          </cell>
          <cell r="P75">
            <v>-13169</v>
          </cell>
          <cell r="Q75">
            <v>-16515</v>
          </cell>
          <cell r="R75">
            <v>-16120</v>
          </cell>
          <cell r="S75">
            <v>-15717</v>
          </cell>
          <cell r="T75">
            <v>-15308</v>
          </cell>
          <cell r="U75">
            <v>-14909</v>
          </cell>
          <cell r="V75">
            <v>-14719</v>
          </cell>
          <cell r="W75">
            <v>-14720</v>
          </cell>
          <cell r="X75">
            <v>-14719</v>
          </cell>
          <cell r="Y75">
            <v>-14719</v>
          </cell>
          <cell r="Z75">
            <v>-14536</v>
          </cell>
          <cell r="AA75">
            <v>-13171</v>
          </cell>
          <cell r="AB75">
            <v>-10781</v>
          </cell>
          <cell r="AC75">
            <v>-8340</v>
          </cell>
          <cell r="AD75">
            <v>-5842</v>
          </cell>
          <cell r="AE75">
            <v>-3407</v>
          </cell>
          <cell r="AF75">
            <v>0</v>
          </cell>
          <cell r="AG75">
            <v>0</v>
          </cell>
          <cell r="AH75">
            <v>0</v>
          </cell>
          <cell r="AI75">
            <v>10087</v>
          </cell>
        </row>
        <row r="76">
          <cell r="A76">
            <v>73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</row>
        <row r="77">
          <cell r="A77">
            <v>74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A78">
            <v>75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A79">
            <v>76</v>
          </cell>
          <cell r="B79" t="str">
            <v>UNICAP</v>
          </cell>
          <cell r="C79">
            <v>0</v>
          </cell>
          <cell r="D79">
            <v>0</v>
          </cell>
          <cell r="E79">
            <v>0</v>
          </cell>
          <cell r="F79">
            <v>-81</v>
          </cell>
          <cell r="G79">
            <v>-569</v>
          </cell>
          <cell r="H79">
            <v>-551</v>
          </cell>
          <cell r="I79">
            <v>-533</v>
          </cell>
          <cell r="J79">
            <v>-516</v>
          </cell>
          <cell r="K79">
            <v>-440</v>
          </cell>
          <cell r="L79">
            <v>154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I79">
            <v>-2536</v>
          </cell>
        </row>
        <row r="80">
          <cell r="A80">
            <v>77</v>
          </cell>
          <cell r="B80" t="str">
            <v>Def. Taxes - AFUDC - General see below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I80">
            <v>0</v>
          </cell>
        </row>
        <row r="81">
          <cell r="A81">
            <v>78</v>
          </cell>
          <cell r="B81" t="str">
            <v>Def. Taxes - AFUDC - Total</v>
          </cell>
          <cell r="C81">
            <v>0</v>
          </cell>
          <cell r="D81">
            <v>0</v>
          </cell>
          <cell r="E81">
            <v>0</v>
          </cell>
          <cell r="F81">
            <v>-81</v>
          </cell>
          <cell r="G81">
            <v>-569</v>
          </cell>
          <cell r="H81">
            <v>-551</v>
          </cell>
          <cell r="I81">
            <v>-533</v>
          </cell>
          <cell r="J81">
            <v>-516</v>
          </cell>
          <cell r="K81">
            <v>-440</v>
          </cell>
          <cell r="L81">
            <v>154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I81">
            <v>-2536</v>
          </cell>
        </row>
        <row r="82">
          <cell r="A82">
            <v>79</v>
          </cell>
        </row>
        <row r="83">
          <cell r="A83">
            <v>80</v>
          </cell>
          <cell r="B83" t="str">
            <v>Def. Taxes - Int. Capital. - Production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I83">
            <v>0</v>
          </cell>
        </row>
        <row r="84">
          <cell r="A84">
            <v>81</v>
          </cell>
          <cell r="B84" t="str">
            <v>Def. Taxes - Int. Capital. - General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I84">
            <v>0</v>
          </cell>
        </row>
        <row r="85">
          <cell r="A85">
            <v>82</v>
          </cell>
          <cell r="B85" t="str">
            <v>Def. Taxes - Int. Capital. - Total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I85">
            <v>0</v>
          </cell>
        </row>
        <row r="86">
          <cell r="A86">
            <v>83</v>
          </cell>
          <cell r="B86" t="str">
            <v>Flowthrough Expense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84</v>
          </cell>
          <cell r="B87" t="str">
            <v>ARAM Deferred Tax Expense</v>
          </cell>
          <cell r="C87">
            <v>0</v>
          </cell>
          <cell r="AI87">
            <v>0</v>
          </cell>
        </row>
        <row r="88">
          <cell r="A88">
            <v>85</v>
          </cell>
          <cell r="B88" t="str">
            <v>NOTE THAT THE DEPRECIATION AND PLANT LINKS HAVE BEEN CHANGED WITH RESPECT TO THE YEARS SHOWN BELOW:</v>
          </cell>
        </row>
        <row r="89">
          <cell r="A89">
            <v>86</v>
          </cell>
          <cell r="B89" t="str">
            <v>DEPRECIATION EXPENSE</v>
          </cell>
          <cell r="C89">
            <v>2005</v>
          </cell>
          <cell r="D89">
            <v>2006</v>
          </cell>
          <cell r="E89">
            <v>2007</v>
          </cell>
          <cell r="F89">
            <v>2008</v>
          </cell>
          <cell r="G89">
            <v>2009</v>
          </cell>
          <cell r="H89">
            <v>2010</v>
          </cell>
          <cell r="I89">
            <v>2011</v>
          </cell>
          <cell r="J89">
            <v>2012</v>
          </cell>
          <cell r="K89">
            <v>2013</v>
          </cell>
          <cell r="L89">
            <v>2014</v>
          </cell>
          <cell r="M89">
            <v>2015</v>
          </cell>
          <cell r="N89">
            <v>2016</v>
          </cell>
          <cell r="O89">
            <v>2017</v>
          </cell>
          <cell r="P89">
            <v>2018</v>
          </cell>
          <cell r="Q89">
            <v>2019</v>
          </cell>
          <cell r="R89">
            <v>2020</v>
          </cell>
          <cell r="S89">
            <v>2021</v>
          </cell>
          <cell r="T89">
            <v>2022</v>
          </cell>
          <cell r="U89">
            <v>2023</v>
          </cell>
          <cell r="V89">
            <v>2024</v>
          </cell>
          <cell r="W89">
            <v>2025</v>
          </cell>
          <cell r="X89">
            <v>2026</v>
          </cell>
          <cell r="Y89">
            <v>2027</v>
          </cell>
          <cell r="Z89">
            <v>2028</v>
          </cell>
          <cell r="AA89">
            <v>2029</v>
          </cell>
          <cell r="AB89">
            <v>2030</v>
          </cell>
          <cell r="AC89">
            <v>2031</v>
          </cell>
          <cell r="AD89">
            <v>2032</v>
          </cell>
          <cell r="AE89">
            <v>2033</v>
          </cell>
          <cell r="AF89">
            <v>2034</v>
          </cell>
          <cell r="AG89">
            <v>2035</v>
          </cell>
          <cell r="AH89">
            <v>2036</v>
          </cell>
          <cell r="AI89" t="str">
            <v>Totals</v>
          </cell>
        </row>
        <row r="90">
          <cell r="A90">
            <v>87</v>
          </cell>
          <cell r="B90" t="str">
            <v>Depreciation Expense</v>
          </cell>
          <cell r="C90">
            <v>0</v>
          </cell>
          <cell r="D90">
            <v>0</v>
          </cell>
          <cell r="E90">
            <v>0</v>
          </cell>
          <cell r="F90">
            <v>672.39046290625004</v>
          </cell>
          <cell r="G90">
            <v>6207.3707319064133</v>
          </cell>
          <cell r="H90">
            <v>15712.551634879668</v>
          </cell>
          <cell r="I90">
            <v>25411.804812331811</v>
          </cell>
          <cell r="J90">
            <v>35321.777814828907</v>
          </cell>
          <cell r="K90">
            <v>44939.429897069487</v>
          </cell>
          <cell r="L90">
            <v>49375.482043845041</v>
          </cell>
          <cell r="M90">
            <v>49375.482043845041</v>
          </cell>
          <cell r="N90">
            <v>49375.482043845041</v>
          </cell>
          <cell r="O90">
            <v>49375.482043845041</v>
          </cell>
          <cell r="P90">
            <v>49320.734606345046</v>
          </cell>
          <cell r="Q90">
            <v>48707.527148959896</v>
          </cell>
          <cell r="R90">
            <v>47580.332202645943</v>
          </cell>
          <cell r="S90">
            <v>46431.368906661715</v>
          </cell>
          <cell r="T90">
            <v>45258.467638701586</v>
          </cell>
          <cell r="U90">
            <v>44121.676817594802</v>
          </cell>
          <cell r="V90">
            <v>43577.558894892725</v>
          </cell>
          <cell r="W90">
            <v>43577.558894892725</v>
          </cell>
          <cell r="X90">
            <v>43577.558894892725</v>
          </cell>
          <cell r="Y90">
            <v>43577.558894892725</v>
          </cell>
          <cell r="Z90">
            <v>43054.866269892729</v>
          </cell>
          <cell r="AA90">
            <v>39123.525675305784</v>
          </cell>
          <cell r="AB90">
            <v>31990.490949124607</v>
          </cell>
          <cell r="AC90">
            <v>24709.589197627094</v>
          </cell>
          <cell r="AD90">
            <v>17269.038798087935</v>
          </cell>
          <cell r="AE90">
            <v>10008.55761140514</v>
          </cell>
          <cell r="AI90">
            <v>947653.66493122582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  <cell r="B93" t="str">
            <v>RATE BASE</v>
          </cell>
        </row>
        <row r="94">
          <cell r="A94">
            <v>91</v>
          </cell>
          <cell r="B94" t="str">
            <v xml:space="preserve">Plant in Service </v>
          </cell>
          <cell r="C94">
            <v>0</v>
          </cell>
          <cell r="D94">
            <v>0</v>
          </cell>
          <cell r="E94">
            <v>0</v>
          </cell>
          <cell r="F94">
            <v>25287.5</v>
          </cell>
          <cell r="G94">
            <v>205080.22037428993</v>
          </cell>
          <cell r="H94">
            <v>388542.48475236329</v>
          </cell>
          <cell r="I94">
            <v>576035.35411292838</v>
          </cell>
          <cell r="J94">
            <v>767840.60217074002</v>
          </cell>
          <cell r="K94">
            <v>945249.86726878304</v>
          </cell>
          <cell r="L94">
            <v>945249.86726878304</v>
          </cell>
          <cell r="M94">
            <v>945249.86726878304</v>
          </cell>
          <cell r="N94">
            <v>945249.86726878304</v>
          </cell>
          <cell r="O94">
            <v>945249.86726878304</v>
          </cell>
          <cell r="P94">
            <v>945249.86726878304</v>
          </cell>
          <cell r="Q94">
            <v>945249.86726878304</v>
          </cell>
          <cell r="R94">
            <v>945249.86726878304</v>
          </cell>
          <cell r="S94">
            <v>945249.86726878304</v>
          </cell>
          <cell r="T94">
            <v>945249.86726878304</v>
          </cell>
          <cell r="U94">
            <v>945249.86726878304</v>
          </cell>
          <cell r="V94">
            <v>945249.86726878304</v>
          </cell>
          <cell r="W94">
            <v>945249.86726878304</v>
          </cell>
          <cell r="X94">
            <v>945249.86726878304</v>
          </cell>
          <cell r="Y94">
            <v>945249.86726878304</v>
          </cell>
          <cell r="Z94">
            <v>945249.86726878304</v>
          </cell>
          <cell r="AA94">
            <v>945249.86726878304</v>
          </cell>
          <cell r="AB94">
            <v>945249.86726878304</v>
          </cell>
          <cell r="AC94">
            <v>945249.86726878304</v>
          </cell>
          <cell r="AD94">
            <v>945249.86726878304</v>
          </cell>
          <cell r="AE94">
            <v>945249.86726878304</v>
          </cell>
          <cell r="AI94">
            <v>21813033.374054752</v>
          </cell>
        </row>
        <row r="95">
          <cell r="A95">
            <v>92</v>
          </cell>
          <cell r="B95" t="str">
            <v>Design Basis Documentation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I95">
            <v>0</v>
          </cell>
        </row>
        <row r="96">
          <cell r="A96">
            <v>93</v>
          </cell>
          <cell r="B96" t="str">
            <v>CWIP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I96">
            <v>0</v>
          </cell>
        </row>
        <row r="97">
          <cell r="A97">
            <v>94</v>
          </cell>
          <cell r="B97" t="str">
            <v>Common Cost Deferred Debits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I97">
            <v>0</v>
          </cell>
        </row>
        <row r="98">
          <cell r="A98">
            <v>95</v>
          </cell>
          <cell r="B98" t="str">
            <v>COD Adj Deferred Debits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I98">
            <v>0</v>
          </cell>
        </row>
        <row r="99">
          <cell r="A99">
            <v>96</v>
          </cell>
          <cell r="B99" t="str">
            <v xml:space="preserve">  Subtotal Plant In Service</v>
          </cell>
          <cell r="C99">
            <v>0</v>
          </cell>
          <cell r="D99">
            <v>0</v>
          </cell>
          <cell r="E99">
            <v>0</v>
          </cell>
          <cell r="F99">
            <v>25287.5</v>
          </cell>
          <cell r="G99">
            <v>205080.22037428993</v>
          </cell>
          <cell r="H99">
            <v>388542.48475236329</v>
          </cell>
          <cell r="I99">
            <v>576035.35411292838</v>
          </cell>
          <cell r="J99">
            <v>767840.60217074002</v>
          </cell>
          <cell r="K99">
            <v>945249.86726878304</v>
          </cell>
          <cell r="L99">
            <v>945249.86726878304</v>
          </cell>
          <cell r="M99">
            <v>945249.86726878304</v>
          </cell>
          <cell r="N99">
            <v>945249.86726878304</v>
          </cell>
          <cell r="O99">
            <v>945249.86726878304</v>
          </cell>
          <cell r="P99">
            <v>945249.86726878304</v>
          </cell>
          <cell r="Q99">
            <v>945249.86726878304</v>
          </cell>
          <cell r="R99">
            <v>945249.86726878304</v>
          </cell>
          <cell r="S99">
            <v>945249.86726878304</v>
          </cell>
          <cell r="T99">
            <v>945249.86726878304</v>
          </cell>
          <cell r="U99">
            <v>945249.86726878304</v>
          </cell>
          <cell r="V99">
            <v>945249.86726878304</v>
          </cell>
          <cell r="W99">
            <v>945249.86726878304</v>
          </cell>
          <cell r="X99">
            <v>945249.86726878304</v>
          </cell>
          <cell r="Y99">
            <v>945249.86726878304</v>
          </cell>
          <cell r="Z99">
            <v>945249.86726878304</v>
          </cell>
          <cell r="AA99">
            <v>945249.86726878304</v>
          </cell>
          <cell r="AB99">
            <v>945249.86726878304</v>
          </cell>
          <cell r="AC99">
            <v>945249.86726878304</v>
          </cell>
          <cell r="AD99">
            <v>945249.86726878304</v>
          </cell>
          <cell r="AE99">
            <v>945249.86726878304</v>
          </cell>
          <cell r="AF99">
            <v>0</v>
          </cell>
          <cell r="AG99">
            <v>0</v>
          </cell>
          <cell r="AH99">
            <v>0</v>
          </cell>
          <cell r="AI99">
            <v>15196284.303173278</v>
          </cell>
        </row>
        <row r="100">
          <cell r="A100">
            <v>97</v>
          </cell>
          <cell r="B100" t="str">
            <v>Materials and Supplies and Land (Included Above)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AI100">
            <v>0</v>
          </cell>
        </row>
        <row r="101">
          <cell r="A101">
            <v>98</v>
          </cell>
          <cell r="B101" t="str">
            <v>Total Gross Investment</v>
          </cell>
          <cell r="C101">
            <v>0</v>
          </cell>
          <cell r="D101">
            <v>0</v>
          </cell>
          <cell r="E101">
            <v>0</v>
          </cell>
          <cell r="F101">
            <v>25287.5</v>
          </cell>
          <cell r="G101">
            <v>205080.22037428993</v>
          </cell>
          <cell r="H101">
            <v>388542.48475236329</v>
          </cell>
          <cell r="I101">
            <v>576035.35411292838</v>
          </cell>
          <cell r="J101">
            <v>767840.60217074002</v>
          </cell>
          <cell r="K101">
            <v>945249.86726878304</v>
          </cell>
          <cell r="L101">
            <v>945249.86726878304</v>
          </cell>
          <cell r="M101">
            <v>945249.86726878304</v>
          </cell>
          <cell r="N101">
            <v>945249.86726878304</v>
          </cell>
          <cell r="O101">
            <v>945249.86726878304</v>
          </cell>
          <cell r="P101">
            <v>945249.86726878304</v>
          </cell>
          <cell r="Q101">
            <v>945249.86726878304</v>
          </cell>
          <cell r="R101">
            <v>945249.86726878304</v>
          </cell>
          <cell r="S101">
            <v>945249.86726878304</v>
          </cell>
          <cell r="T101">
            <v>945249.86726878304</v>
          </cell>
          <cell r="U101">
            <v>945249.86726878304</v>
          </cell>
          <cell r="V101">
            <v>945249.86726878304</v>
          </cell>
          <cell r="W101">
            <v>945249.86726878304</v>
          </cell>
          <cell r="X101">
            <v>945249.86726878304</v>
          </cell>
          <cell r="Y101">
            <v>945249.86726878304</v>
          </cell>
          <cell r="Z101">
            <v>945249.86726878304</v>
          </cell>
          <cell r="AA101">
            <v>945249.86726878304</v>
          </cell>
          <cell r="AB101">
            <v>945249.86726878304</v>
          </cell>
          <cell r="AC101">
            <v>945249.86726878304</v>
          </cell>
          <cell r="AD101">
            <v>945249.86726878304</v>
          </cell>
          <cell r="AE101">
            <v>945249.86726878304</v>
          </cell>
          <cell r="AI101">
            <v>15196284.303173278</v>
          </cell>
        </row>
        <row r="102">
          <cell r="A102">
            <v>99</v>
          </cell>
        </row>
        <row r="103">
          <cell r="A103">
            <v>100</v>
          </cell>
          <cell r="B103" t="str">
            <v>Depreciation Reserve EOY</v>
          </cell>
          <cell r="C103">
            <v>0</v>
          </cell>
          <cell r="D103">
            <v>0</v>
          </cell>
          <cell r="E103">
            <v>0</v>
          </cell>
          <cell r="F103">
            <v>672.39046290625004</v>
          </cell>
          <cell r="G103">
            <v>6879.7611948126632</v>
          </cell>
          <cell r="H103">
            <v>22592.312829692331</v>
          </cell>
          <cell r="I103">
            <v>48004.117642024139</v>
          </cell>
          <cell r="J103">
            <v>83325.895456853061</v>
          </cell>
          <cell r="K103">
            <v>128265.32535392253</v>
          </cell>
          <cell r="L103">
            <v>177640.80739776758</v>
          </cell>
          <cell r="M103">
            <v>227016.28944161261</v>
          </cell>
          <cell r="N103">
            <v>276391.77148545766</v>
          </cell>
          <cell r="O103">
            <v>325767.25352930272</v>
          </cell>
          <cell r="P103">
            <v>375087.98813564773</v>
          </cell>
          <cell r="Q103">
            <v>423795.51528460765</v>
          </cell>
          <cell r="R103">
            <v>471375.84748725354</v>
          </cell>
          <cell r="S103">
            <v>517807.21639391524</v>
          </cell>
          <cell r="T103">
            <v>563065.68403261679</v>
          </cell>
          <cell r="U103">
            <v>607187.36085021158</v>
          </cell>
          <cell r="V103">
            <v>650764.91974510427</v>
          </cell>
          <cell r="W103">
            <v>694342.47863999708</v>
          </cell>
          <cell r="X103">
            <v>737920.03753488977</v>
          </cell>
          <cell r="Y103">
            <v>781497.59642978245</v>
          </cell>
          <cell r="Z103">
            <v>824552.46269967523</v>
          </cell>
          <cell r="AA103">
            <v>863675.98837498098</v>
          </cell>
          <cell r="AB103">
            <v>895666.47932410566</v>
          </cell>
          <cell r="AC103">
            <v>920376.0685217327</v>
          </cell>
          <cell r="AD103">
            <v>937645.10731982056</v>
          </cell>
          <cell r="AE103">
            <v>947653.66493122571</v>
          </cell>
          <cell r="AI103">
            <v>6337902.972898596</v>
          </cell>
        </row>
        <row r="104">
          <cell r="A104">
            <v>101</v>
          </cell>
          <cell r="B104" t="str">
            <v>Accum. Def. Taxes ACRS/MACRS</v>
          </cell>
          <cell r="C104">
            <v>0</v>
          </cell>
          <cell r="D104">
            <v>0</v>
          </cell>
          <cell r="E104">
            <v>0</v>
          </cell>
          <cell r="F104">
            <v>5096</v>
          </cell>
          <cell r="G104">
            <v>17217</v>
          </cell>
          <cell r="H104">
            <v>45858</v>
          </cell>
          <cell r="I104">
            <v>83596</v>
          </cell>
          <cell r="J104">
            <v>126190</v>
          </cell>
          <cell r="K104">
            <v>172352</v>
          </cell>
          <cell r="L104">
            <v>206705</v>
          </cell>
          <cell r="M104">
            <v>220727</v>
          </cell>
          <cell r="N104">
            <v>222559</v>
          </cell>
          <cell r="O104">
            <v>216779</v>
          </cell>
          <cell r="P104">
            <v>203610</v>
          </cell>
          <cell r="Q104">
            <v>187095</v>
          </cell>
          <cell r="R104">
            <v>170975</v>
          </cell>
          <cell r="S104">
            <v>155258</v>
          </cell>
          <cell r="T104">
            <v>139950</v>
          </cell>
          <cell r="U104">
            <v>125041</v>
          </cell>
          <cell r="V104">
            <v>110322</v>
          </cell>
          <cell r="W104">
            <v>95602</v>
          </cell>
          <cell r="X104">
            <v>80883</v>
          </cell>
          <cell r="Y104">
            <v>66164</v>
          </cell>
          <cell r="Z104">
            <v>51628</v>
          </cell>
          <cell r="AA104">
            <v>38457</v>
          </cell>
          <cell r="AB104">
            <v>27676</v>
          </cell>
          <cell r="AC104">
            <v>19336</v>
          </cell>
          <cell r="AD104">
            <v>13494</v>
          </cell>
          <cell r="AE104">
            <v>10087</v>
          </cell>
          <cell r="AF104">
            <v>10087</v>
          </cell>
          <cell r="AG104">
            <v>10087</v>
          </cell>
          <cell r="AH104">
            <v>10087</v>
          </cell>
          <cell r="AI104">
            <v>2842918</v>
          </cell>
        </row>
        <row r="105">
          <cell r="A105">
            <v>102</v>
          </cell>
          <cell r="B105" t="str">
            <v>UNICAP</v>
          </cell>
          <cell r="F105">
            <v>-81</v>
          </cell>
          <cell r="G105">
            <v>-650</v>
          </cell>
          <cell r="H105">
            <v>-1201</v>
          </cell>
          <cell r="I105">
            <v>-1734</v>
          </cell>
          <cell r="J105">
            <v>-2250</v>
          </cell>
          <cell r="K105">
            <v>-2690</v>
          </cell>
          <cell r="L105">
            <v>-2536</v>
          </cell>
          <cell r="M105">
            <v>-2536</v>
          </cell>
          <cell r="N105">
            <v>-2536</v>
          </cell>
          <cell r="O105">
            <v>-2536</v>
          </cell>
          <cell r="P105">
            <v>-2536</v>
          </cell>
          <cell r="Q105">
            <v>-2536</v>
          </cell>
          <cell r="R105">
            <v>-2536</v>
          </cell>
          <cell r="S105">
            <v>-2536</v>
          </cell>
          <cell r="T105">
            <v>-2536</v>
          </cell>
          <cell r="U105">
            <v>-2536</v>
          </cell>
          <cell r="V105">
            <v>-2536</v>
          </cell>
          <cell r="W105">
            <v>-2536</v>
          </cell>
          <cell r="X105">
            <v>-2536</v>
          </cell>
          <cell r="Y105">
            <v>-2536</v>
          </cell>
          <cell r="Z105">
            <v>-2536</v>
          </cell>
          <cell r="AA105">
            <v>-2536</v>
          </cell>
          <cell r="AB105">
            <v>-2536</v>
          </cell>
          <cell r="AC105">
            <v>-2536</v>
          </cell>
          <cell r="AD105">
            <v>-2536</v>
          </cell>
          <cell r="AE105">
            <v>-2536</v>
          </cell>
        </row>
        <row r="106">
          <cell r="A106">
            <v>103</v>
          </cell>
          <cell r="B106" t="str">
            <v>Taxes Def. - ACRS/MACRS ( Avg.)</v>
          </cell>
          <cell r="C106">
            <v>0</v>
          </cell>
          <cell r="D106">
            <v>0</v>
          </cell>
          <cell r="E106">
            <v>0</v>
          </cell>
          <cell r="F106">
            <v>1167.8333333333333</v>
          </cell>
          <cell r="G106">
            <v>7873.729166666667</v>
          </cell>
          <cell r="H106">
            <v>23780.5625</v>
          </cell>
          <cell r="I106">
            <v>54506.291666666672</v>
          </cell>
          <cell r="J106">
            <v>93357.125</v>
          </cell>
          <cell r="K106">
            <v>136768.79166666669</v>
          </cell>
          <cell r="L106">
            <v>180224.5625</v>
          </cell>
          <cell r="M106">
            <v>209918.375</v>
          </cell>
          <cell r="N106">
            <v>221146.83333333331</v>
          </cell>
          <cell r="O106">
            <v>221234.41666666669</v>
          </cell>
          <cell r="P106">
            <v>213761.10416666669</v>
          </cell>
          <cell r="Q106">
            <v>199825.3125</v>
          </cell>
          <cell r="R106">
            <v>183400.83333333334</v>
          </cell>
          <cell r="S106">
            <v>167373.1875</v>
          </cell>
          <cell r="T106">
            <v>151749.91666666666</v>
          </cell>
          <cell r="U106">
            <v>136533.35416666669</v>
          </cell>
          <cell r="V106">
            <v>121667.89583333333</v>
          </cell>
          <cell r="W106">
            <v>106948.66666666667</v>
          </cell>
          <cell r="X106">
            <v>92228.895833333328</v>
          </cell>
          <cell r="Y106">
            <v>77509.895833333328</v>
          </cell>
          <cell r="Z106">
            <v>62832.833333333328</v>
          </cell>
          <cell r="AA106">
            <v>48609.645833333328</v>
          </cell>
          <cell r="AB106">
            <v>35986.354166666672</v>
          </cell>
          <cell r="AC106">
            <v>25764.75</v>
          </cell>
          <cell r="AD106">
            <v>17997.208333333332</v>
          </cell>
          <cell r="AE106">
            <v>12713.229166666666</v>
          </cell>
          <cell r="AI106">
            <v>2523467.6875000005</v>
          </cell>
        </row>
        <row r="107">
          <cell r="A107">
            <v>104</v>
          </cell>
          <cell r="B107" t="str">
            <v>UNICAP Deferred Tax (Avg.)</v>
          </cell>
          <cell r="C107">
            <v>0</v>
          </cell>
          <cell r="D107">
            <v>0</v>
          </cell>
          <cell r="E107">
            <v>0</v>
          </cell>
          <cell r="F107">
            <v>-11.71875</v>
          </cell>
          <cell r="G107">
            <v>-258.48321759259261</v>
          </cell>
          <cell r="H107">
            <v>-821.86863425925901</v>
          </cell>
          <cell r="I107">
            <v>-1367.2540509259261</v>
          </cell>
          <cell r="J107">
            <v>-1894.9513888888898</v>
          </cell>
          <cell r="K107">
            <v>-2387.2453703703686</v>
          </cell>
          <cell r="L107">
            <v>-2641.9641203703695</v>
          </cell>
          <cell r="M107">
            <v>-2641.9641203703695</v>
          </cell>
          <cell r="N107">
            <v>-2641.9641203703695</v>
          </cell>
          <cell r="O107">
            <v>-2641.9641203703695</v>
          </cell>
          <cell r="P107">
            <v>-2641.9641203703695</v>
          </cell>
          <cell r="Q107">
            <v>-2641.9641203703695</v>
          </cell>
          <cell r="R107">
            <v>-2641.9641203703695</v>
          </cell>
          <cell r="S107">
            <v>-2641.9641203703695</v>
          </cell>
          <cell r="T107">
            <v>-2641.9641203703695</v>
          </cell>
          <cell r="U107">
            <v>-2641.9641203703695</v>
          </cell>
          <cell r="V107">
            <v>-2641.9641203703695</v>
          </cell>
          <cell r="W107">
            <v>-2641.9641203703695</v>
          </cell>
          <cell r="X107">
            <v>-2641.9641203703695</v>
          </cell>
          <cell r="Y107">
            <v>-2641.9641203703695</v>
          </cell>
          <cell r="Z107">
            <v>-2641.9641203703695</v>
          </cell>
          <cell r="AA107">
            <v>-2641.9641203703695</v>
          </cell>
          <cell r="AB107">
            <v>-2641.9641203703695</v>
          </cell>
          <cell r="AC107">
            <v>-2641.9641203703695</v>
          </cell>
          <cell r="AD107">
            <v>-2641.9641203703695</v>
          </cell>
          <cell r="AE107">
            <v>-2641.9641203703695</v>
          </cell>
          <cell r="AI107">
            <v>-41087.054976851839</v>
          </cell>
        </row>
        <row r="108">
          <cell r="A108">
            <v>105</v>
          </cell>
          <cell r="AI108">
            <v>0</v>
          </cell>
        </row>
        <row r="109">
          <cell r="A109">
            <v>106</v>
          </cell>
        </row>
        <row r="110">
          <cell r="A110">
            <v>107</v>
          </cell>
          <cell r="B110" t="str">
            <v>Accum. Def Tax Reg Asset. - Prod.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I110">
            <v>0</v>
          </cell>
        </row>
        <row r="111">
          <cell r="A111">
            <v>108</v>
          </cell>
          <cell r="B111" t="str">
            <v>Accum. Def Tax Reg Asset. - Prod.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I111">
            <v>0</v>
          </cell>
        </row>
        <row r="112">
          <cell r="A112">
            <v>109</v>
          </cell>
          <cell r="B112" t="str">
            <v>Accum. AFUDC Debt Def. - Total.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I112">
            <v>0</v>
          </cell>
        </row>
        <row r="113">
          <cell r="A113">
            <v>110</v>
          </cell>
        </row>
        <row r="114">
          <cell r="A114">
            <v>111</v>
          </cell>
          <cell r="B114" t="str">
            <v>Accum. Def. Taxes ARAM</v>
          </cell>
          <cell r="C114">
            <v>0</v>
          </cell>
          <cell r="AI114">
            <v>0</v>
          </cell>
        </row>
        <row r="115">
          <cell r="A115">
            <v>112</v>
          </cell>
        </row>
        <row r="116">
          <cell r="A116">
            <v>113</v>
          </cell>
          <cell r="B116" t="str">
            <v>SUMMARY OF EARNINGS</v>
          </cell>
          <cell r="M116">
            <v>1.03</v>
          </cell>
          <cell r="N116">
            <v>1.03</v>
          </cell>
          <cell r="O116">
            <v>1.03</v>
          </cell>
          <cell r="P116">
            <v>1.03</v>
          </cell>
          <cell r="Q116">
            <v>1.03</v>
          </cell>
          <cell r="R116">
            <v>1.03</v>
          </cell>
          <cell r="S116">
            <v>1.03</v>
          </cell>
          <cell r="T116">
            <v>1.03</v>
          </cell>
          <cell r="U116">
            <v>1.03</v>
          </cell>
          <cell r="V116">
            <v>1.03</v>
          </cell>
          <cell r="W116">
            <v>1.03</v>
          </cell>
          <cell r="X116">
            <v>1.03</v>
          </cell>
          <cell r="Y116">
            <v>1.03</v>
          </cell>
          <cell r="Z116">
            <v>1.03</v>
          </cell>
          <cell r="AA116">
            <v>1.03</v>
          </cell>
          <cell r="AB116">
            <v>1.03</v>
          </cell>
          <cell r="AC116">
            <v>1.03</v>
          </cell>
          <cell r="AD116">
            <v>1.03</v>
          </cell>
          <cell r="AE116">
            <v>1.03</v>
          </cell>
        </row>
        <row r="117">
          <cell r="A117">
            <v>114</v>
          </cell>
          <cell r="B117" t="str">
            <v xml:space="preserve">O &amp; M </v>
          </cell>
          <cell r="C117">
            <v>0</v>
          </cell>
          <cell r="D117">
            <v>0</v>
          </cell>
          <cell r="E117">
            <v>0</v>
          </cell>
          <cell r="F117">
            <v>877</v>
          </cell>
          <cell r="G117">
            <v>2911</v>
          </cell>
          <cell r="H117">
            <v>4586</v>
          </cell>
          <cell r="I117">
            <v>6252</v>
          </cell>
          <cell r="J117">
            <v>8013</v>
          </cell>
          <cell r="K117">
            <v>9713</v>
          </cell>
          <cell r="L117">
            <v>10005</v>
          </cell>
          <cell r="M117">
            <v>9016.6200000000008</v>
          </cell>
          <cell r="N117">
            <v>9287.1186000000016</v>
          </cell>
          <cell r="O117">
            <v>9565.7321580000025</v>
          </cell>
          <cell r="P117">
            <v>9852.7041227400023</v>
          </cell>
          <cell r="Q117">
            <v>10148.285246422203</v>
          </cell>
          <cell r="R117">
            <v>10452.73380381487</v>
          </cell>
          <cell r="S117">
            <v>10766.315817929317</v>
          </cell>
          <cell r="T117">
            <v>11089.305292467197</v>
          </cell>
          <cell r="U117">
            <v>11421.984451241213</v>
          </cell>
          <cell r="V117">
            <v>11764.64398477845</v>
          </cell>
          <cell r="W117">
            <v>12117.583304321803</v>
          </cell>
          <cell r="X117">
            <v>12481.110803451456</v>
          </cell>
          <cell r="Y117">
            <v>12855.544127555</v>
          </cell>
          <cell r="Z117">
            <v>13241.21045138165</v>
          </cell>
          <cell r="AA117">
            <v>13638.446764923101</v>
          </cell>
          <cell r="AB117">
            <v>14047.600167870794</v>
          </cell>
          <cell r="AC117">
            <v>14469.028172906919</v>
          </cell>
          <cell r="AD117">
            <v>14903.099018094128</v>
          </cell>
          <cell r="AE117">
            <v>15350.191988636952</v>
          </cell>
          <cell r="AI117">
            <v>170321.13758516655</v>
          </cell>
        </row>
        <row r="118">
          <cell r="A118">
            <v>115</v>
          </cell>
          <cell r="B118" t="str">
            <v>O&amp;M Jurisdictional Factor</v>
          </cell>
          <cell r="C118">
            <v>1</v>
          </cell>
          <cell r="D118">
            <v>1</v>
          </cell>
          <cell r="E118">
            <v>1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</row>
        <row r="119">
          <cell r="A119">
            <v>116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I119">
            <v>0</v>
          </cell>
        </row>
        <row r="120">
          <cell r="A120">
            <v>117</v>
          </cell>
          <cell r="C120">
            <v>1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  <cell r="N120">
            <v>1</v>
          </cell>
          <cell r="O120">
            <v>1</v>
          </cell>
          <cell r="P120">
            <v>1</v>
          </cell>
          <cell r="Q120">
            <v>1</v>
          </cell>
          <cell r="R120">
            <v>1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</row>
        <row r="121">
          <cell r="A121">
            <v>118</v>
          </cell>
          <cell r="B121" t="str">
            <v xml:space="preserve">A&amp;G benefits r/s </v>
          </cell>
          <cell r="C121">
            <v>0</v>
          </cell>
          <cell r="D121">
            <v>0</v>
          </cell>
          <cell r="E121">
            <v>0</v>
          </cell>
          <cell r="F121">
            <v>297.99141000000003</v>
          </cell>
          <cell r="G121">
            <v>536.18643321649995</v>
          </cell>
          <cell r="H121">
            <v>595.96286529191286</v>
          </cell>
          <cell r="I121">
            <v>613.9013475371994</v>
          </cell>
          <cell r="J121">
            <v>632.3797780980691</v>
          </cell>
          <cell r="K121">
            <v>651.41440941882104</v>
          </cell>
          <cell r="L121">
            <v>671.0219831423276</v>
          </cell>
          <cell r="M121">
            <v>172.03264263659744</v>
          </cell>
          <cell r="N121">
            <v>177.19362191569536</v>
          </cell>
          <cell r="O121">
            <v>182.50943057316621</v>
          </cell>
          <cell r="P121">
            <v>187.9847134903612</v>
          </cell>
          <cell r="Q121">
            <v>193.62425489507206</v>
          </cell>
          <cell r="R121">
            <v>199.43298254192422</v>
          </cell>
          <cell r="S121">
            <v>205.41597201818195</v>
          </cell>
          <cell r="T121">
            <v>211.57845117872742</v>
          </cell>
          <cell r="U121">
            <v>217.92580471408925</v>
          </cell>
          <cell r="V121">
            <v>224.46357885551194</v>
          </cell>
          <cell r="W121">
            <v>231.19748622117731</v>
          </cell>
          <cell r="X121">
            <v>238.13341080781265</v>
          </cell>
          <cell r="Y121">
            <v>245.27741313204703</v>
          </cell>
          <cell r="Z121">
            <v>252.63573552600846</v>
          </cell>
          <cell r="AA121">
            <v>260.21480759178871</v>
          </cell>
          <cell r="AB121">
            <v>268.02125181954239</v>
          </cell>
          <cell r="AC121">
            <v>276.06188937412867</v>
          </cell>
          <cell r="AD121">
            <v>284.34374605535254</v>
          </cell>
          <cell r="AE121">
            <v>292.8740584370131</v>
          </cell>
          <cell r="AI121">
            <v>6440.3505765531463</v>
          </cell>
        </row>
        <row r="122">
          <cell r="A122">
            <v>119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>
            <v>1</v>
          </cell>
          <cell r="H122">
            <v>1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1</v>
          </cell>
          <cell r="N122">
            <v>1</v>
          </cell>
          <cell r="O122">
            <v>1</v>
          </cell>
          <cell r="P122">
            <v>1</v>
          </cell>
          <cell r="Q122">
            <v>1</v>
          </cell>
          <cell r="R122">
            <v>1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</row>
        <row r="123">
          <cell r="A123">
            <v>120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I123">
            <v>0</v>
          </cell>
        </row>
        <row r="124">
          <cell r="A124">
            <v>121</v>
          </cell>
          <cell r="C124">
            <v>1</v>
          </cell>
          <cell r="D124">
            <v>1</v>
          </cell>
          <cell r="E124">
            <v>1</v>
          </cell>
          <cell r="F124">
            <v>1</v>
          </cell>
          <cell r="G124">
            <v>1</v>
          </cell>
          <cell r="H124">
            <v>1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1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1</v>
          </cell>
          <cell r="S124">
            <v>1</v>
          </cell>
          <cell r="T124">
            <v>1</v>
          </cell>
          <cell r="U124">
            <v>1</v>
          </cell>
          <cell r="V124">
            <v>1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</row>
        <row r="125">
          <cell r="A125">
            <v>122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I125">
            <v>0</v>
          </cell>
        </row>
        <row r="126">
          <cell r="A126">
            <v>123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I126">
            <v>0</v>
          </cell>
        </row>
        <row r="127">
          <cell r="A127">
            <v>124</v>
          </cell>
          <cell r="E127">
            <v>1</v>
          </cell>
          <cell r="F127">
            <v>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</row>
        <row r="128">
          <cell r="A128">
            <v>125</v>
          </cell>
          <cell r="B128" t="str">
            <v>Description</v>
          </cell>
          <cell r="C128">
            <v>1998</v>
          </cell>
          <cell r="D128">
            <v>2006</v>
          </cell>
          <cell r="E128">
            <v>2007</v>
          </cell>
          <cell r="F128">
            <v>2008</v>
          </cell>
          <cell r="G128">
            <v>2009</v>
          </cell>
          <cell r="H128">
            <v>2010</v>
          </cell>
          <cell r="I128">
            <v>2011</v>
          </cell>
          <cell r="J128">
            <v>2012</v>
          </cell>
          <cell r="K128">
            <v>2013</v>
          </cell>
          <cell r="L128">
            <v>2014</v>
          </cell>
          <cell r="M128">
            <v>2015</v>
          </cell>
          <cell r="N128">
            <v>2016</v>
          </cell>
          <cell r="O128">
            <v>2017</v>
          </cell>
          <cell r="P128">
            <v>2018</v>
          </cell>
          <cell r="Q128">
            <v>2019</v>
          </cell>
          <cell r="R128">
            <v>2020</v>
          </cell>
          <cell r="S128">
            <v>2021</v>
          </cell>
          <cell r="T128">
            <v>2022</v>
          </cell>
          <cell r="U128">
            <v>2023</v>
          </cell>
          <cell r="V128">
            <v>2024</v>
          </cell>
          <cell r="W128">
            <v>2025</v>
          </cell>
          <cell r="X128">
            <v>2026</v>
          </cell>
          <cell r="Y128">
            <v>2027</v>
          </cell>
          <cell r="Z128">
            <v>2028</v>
          </cell>
          <cell r="AA128">
            <v>2029</v>
          </cell>
          <cell r="AB128">
            <v>2030</v>
          </cell>
          <cell r="AC128">
            <v>2031</v>
          </cell>
          <cell r="AD128">
            <v>2032</v>
          </cell>
          <cell r="AE128">
            <v>2033</v>
          </cell>
          <cell r="AF128">
            <v>2034</v>
          </cell>
          <cell r="AG128">
            <v>2035</v>
          </cell>
          <cell r="AH128">
            <v>2036</v>
          </cell>
          <cell r="AI128" t="str">
            <v>Totals</v>
          </cell>
        </row>
        <row r="129">
          <cell r="A129">
            <v>126</v>
          </cell>
        </row>
        <row r="130">
          <cell r="A130">
            <v>127</v>
          </cell>
          <cell r="B130" t="str">
            <v>Nuclear Fuel Price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128</v>
          </cell>
        </row>
        <row r="132">
          <cell r="A132">
            <v>129</v>
          </cell>
          <cell r="B132" t="str">
            <v>JURISDICTIONAL FACTORS</v>
          </cell>
        </row>
        <row r="133">
          <cell r="A133">
            <v>130</v>
          </cell>
          <cell r="B133" t="str">
            <v xml:space="preserve">Jurisdictional Rate </v>
          </cell>
          <cell r="C133">
            <v>1</v>
          </cell>
          <cell r="D133">
            <v>1</v>
          </cell>
          <cell r="E133">
            <v>1</v>
          </cell>
          <cell r="F133">
            <v>1</v>
          </cell>
          <cell r="G133">
            <v>1</v>
          </cell>
          <cell r="H133">
            <v>1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</v>
          </cell>
          <cell r="N133">
            <v>1</v>
          </cell>
          <cell r="O133">
            <v>1</v>
          </cell>
          <cell r="P133">
            <v>1</v>
          </cell>
          <cell r="Q133">
            <v>1</v>
          </cell>
          <cell r="R133">
            <v>1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</row>
      </sheetData>
      <sheetData sheetId="3"/>
      <sheetData sheetId="4"/>
      <sheetData sheetId="5"/>
      <sheetData sheetId="6"/>
      <sheetData sheetId="7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TABLE   A - 6   (1 of 3)</v>
          </cell>
        </row>
        <row r="2">
          <cell r="A2" t="str">
            <v>UNIFORM CAPITALIZATION</v>
          </cell>
        </row>
        <row r="3">
          <cell r="A3" t="str">
            <v>(nominal $000)</v>
          </cell>
        </row>
        <row r="7">
          <cell r="A7" t="str">
            <v>Line</v>
          </cell>
          <cell r="C7" t="str">
            <v>Estimated</v>
          </cell>
        </row>
        <row r="8">
          <cell r="A8" t="str">
            <v>No.</v>
          </cell>
          <cell r="B8" t="str">
            <v>ITEM</v>
          </cell>
          <cell r="C8">
            <v>2008</v>
          </cell>
          <cell r="D8">
            <v>2009</v>
          </cell>
          <cell r="E8">
            <v>2010</v>
          </cell>
          <cell r="F8">
            <v>2011</v>
          </cell>
        </row>
        <row r="10">
          <cell r="A10">
            <v>1</v>
          </cell>
          <cell r="B10" t="str">
            <v>Schedule M</v>
          </cell>
        </row>
        <row r="11">
          <cell r="A11">
            <v>2</v>
          </cell>
          <cell r="B11" t="str">
            <v>AFUDC Debt</v>
          </cell>
          <cell r="C11">
            <v>137.05824999999996</v>
          </cell>
          <cell r="D11">
            <v>974.47654442865121</v>
          </cell>
          <cell r="E11">
            <v>994.36547292915725</v>
          </cell>
          <cell r="F11">
            <v>1016.2113519342624</v>
          </cell>
        </row>
        <row r="12">
          <cell r="A12">
            <v>3</v>
          </cell>
          <cell r="B12" t="str">
            <v>Interest Capitalized</v>
          </cell>
          <cell r="C12">
            <v>-342.54271487014302</v>
          </cell>
          <cell r="D12">
            <v>-2435.4596757646168</v>
          </cell>
          <cell r="E12">
            <v>-2485.167063422211</v>
          </cell>
          <cell r="F12">
            <v>-2539.7653579658331</v>
          </cell>
        </row>
        <row r="14">
          <cell r="A14">
            <v>4</v>
          </cell>
          <cell r="B14" t="str">
            <v xml:space="preserve">   Total Schedule M (Income) Deduction</v>
          </cell>
          <cell r="C14">
            <v>-205.48446487014306</v>
          </cell>
          <cell r="D14">
            <v>-1460.9831313359655</v>
          </cell>
          <cell r="E14">
            <v>-1490.8015904930537</v>
          </cell>
          <cell r="F14">
            <v>-1523.5540060315707</v>
          </cell>
        </row>
        <row r="16">
          <cell r="A16">
            <v>5</v>
          </cell>
          <cell r="B16" t="str">
            <v>Deferred Tax</v>
          </cell>
        </row>
        <row r="17">
          <cell r="A17">
            <v>6</v>
          </cell>
          <cell r="B17" t="str">
            <v>AFUDC Debt</v>
          </cell>
          <cell r="C17">
            <v>54</v>
          </cell>
          <cell r="D17">
            <v>378</v>
          </cell>
          <cell r="E17">
            <v>366</v>
          </cell>
          <cell r="F17">
            <v>355</v>
          </cell>
        </row>
        <row r="18">
          <cell r="A18">
            <v>7</v>
          </cell>
          <cell r="B18" t="str">
            <v>Interest Capitalized</v>
          </cell>
          <cell r="C18">
            <v>-135</v>
          </cell>
          <cell r="D18">
            <v>-947</v>
          </cell>
          <cell r="E18">
            <v>-917</v>
          </cell>
          <cell r="F18">
            <v>-888</v>
          </cell>
        </row>
        <row r="20">
          <cell r="A20">
            <v>8</v>
          </cell>
          <cell r="B20" t="str">
            <v>Total Deferred Tax Expense</v>
          </cell>
          <cell r="C20">
            <v>-81</v>
          </cell>
          <cell r="D20">
            <v>-569</v>
          </cell>
          <cell r="E20">
            <v>-551</v>
          </cell>
          <cell r="F20">
            <v>-533</v>
          </cell>
        </row>
        <row r="22">
          <cell r="A22">
            <v>9</v>
          </cell>
          <cell r="B22" t="str">
            <v>Balance Beginning of Year</v>
          </cell>
          <cell r="C22">
            <v>0</v>
          </cell>
          <cell r="D22">
            <v>-81</v>
          </cell>
          <cell r="E22">
            <v>-650</v>
          </cell>
          <cell r="F22">
            <v>-1201</v>
          </cell>
        </row>
        <row r="24">
          <cell r="A24">
            <v>10</v>
          </cell>
          <cell r="B24" t="str">
            <v>Balance End of Year (Asset)/Liability</v>
          </cell>
          <cell r="C24">
            <v>-81</v>
          </cell>
          <cell r="D24">
            <v>-650</v>
          </cell>
          <cell r="E24">
            <v>-1201</v>
          </cell>
          <cell r="F24">
            <v>-1734</v>
          </cell>
        </row>
        <row r="26">
          <cell r="A26">
            <v>11</v>
          </cell>
          <cell r="B26" t="str">
            <v>Weighted Average Balance - (Asset)/Liability</v>
          </cell>
          <cell r="C26">
            <v>-11.71875</v>
          </cell>
          <cell r="D26">
            <v>-258.48321759259261</v>
          </cell>
          <cell r="E26">
            <v>-821.86863425925901</v>
          </cell>
          <cell r="F26">
            <v>-1367.2540509259261</v>
          </cell>
        </row>
        <row r="28">
          <cell r="A28" t="str">
            <v>TABLE   A - 6   (2 of 3)</v>
          </cell>
        </row>
        <row r="29">
          <cell r="A29" t="str">
            <v>UNIFORM CAPITALIZATION</v>
          </cell>
        </row>
        <row r="30">
          <cell r="A30" t="str">
            <v>(nominal $000)</v>
          </cell>
        </row>
        <row r="34">
          <cell r="A34" t="str">
            <v>Line</v>
          </cell>
          <cell r="C34" t="str">
            <v>Estimated</v>
          </cell>
        </row>
        <row r="35">
          <cell r="A35" t="str">
            <v>No.</v>
          </cell>
          <cell r="B35" t="str">
            <v>ITEM</v>
          </cell>
          <cell r="C35">
            <v>2008</v>
          </cell>
          <cell r="D35">
            <v>2009</v>
          </cell>
          <cell r="E35">
            <v>2010</v>
          </cell>
          <cell r="F35">
            <v>2011</v>
          </cell>
        </row>
        <row r="37">
          <cell r="A37">
            <v>1</v>
          </cell>
          <cell r="B37" t="str">
            <v>Debt Component - Schedule M Adj</v>
          </cell>
          <cell r="C37">
            <v>137.05824999999996</v>
          </cell>
          <cell r="D37">
            <v>974.47654442865121</v>
          </cell>
          <cell r="E37">
            <v>994.36547292915725</v>
          </cell>
          <cell r="F37">
            <v>1016.2113519342624</v>
          </cell>
        </row>
        <row r="38">
          <cell r="A38">
            <v>2</v>
          </cell>
          <cell r="B38" t="str">
            <v>Tax Rate</v>
          </cell>
          <cell r="C38">
            <v>0.40145999999999998</v>
          </cell>
          <cell r="D38">
            <v>0.40145999999999998</v>
          </cell>
          <cell r="E38">
            <v>0.40145999999999998</v>
          </cell>
          <cell r="F38">
            <v>0.40145999999999998</v>
          </cell>
        </row>
        <row r="40">
          <cell r="A40">
            <v>3</v>
          </cell>
          <cell r="B40" t="str">
            <v>Deferred Tax on Originating AFUDC</v>
          </cell>
          <cell r="C40">
            <v>55</v>
          </cell>
          <cell r="D40">
            <v>391</v>
          </cell>
          <cell r="E40">
            <v>399</v>
          </cell>
          <cell r="F40">
            <v>408</v>
          </cell>
        </row>
        <row r="42">
          <cell r="A42">
            <v>4</v>
          </cell>
          <cell r="B42" t="str">
            <v>Deferred Tax Amortization</v>
          </cell>
          <cell r="C42">
            <v>-1</v>
          </cell>
          <cell r="D42">
            <v>-13</v>
          </cell>
          <cell r="E42">
            <v>-33</v>
          </cell>
          <cell r="F42">
            <v>-53</v>
          </cell>
        </row>
        <row r="44">
          <cell r="A44">
            <v>5</v>
          </cell>
          <cell r="B44" t="str">
            <v>Total Deferred Taxes</v>
          </cell>
          <cell r="C44">
            <v>54</v>
          </cell>
          <cell r="D44">
            <v>378</v>
          </cell>
          <cell r="E44">
            <v>366</v>
          </cell>
          <cell r="F44">
            <v>355</v>
          </cell>
        </row>
        <row r="46">
          <cell r="A46">
            <v>6</v>
          </cell>
          <cell r="B46" t="str">
            <v>Accumulated Balance - Beg. of Year</v>
          </cell>
          <cell r="C46">
            <v>0</v>
          </cell>
          <cell r="D46">
            <v>54</v>
          </cell>
          <cell r="E46">
            <v>432</v>
          </cell>
          <cell r="F46">
            <v>798</v>
          </cell>
        </row>
        <row r="48">
          <cell r="A48">
            <v>7</v>
          </cell>
          <cell r="B48" t="str">
            <v>Accumulated Balance - End of Year</v>
          </cell>
          <cell r="C48">
            <v>54</v>
          </cell>
          <cell r="D48">
            <v>432</v>
          </cell>
          <cell r="E48">
            <v>798</v>
          </cell>
          <cell r="F48">
            <v>1153</v>
          </cell>
        </row>
        <row r="50">
          <cell r="A50">
            <v>8</v>
          </cell>
          <cell r="B50" t="str">
            <v>Weighted Average Balance - (Asset)/Liability</v>
          </cell>
          <cell r="C50">
            <v>7.8125</v>
          </cell>
          <cell r="D50">
            <v>171.90625</v>
          </cell>
          <cell r="E50">
            <v>546.16319444444446</v>
          </cell>
          <cell r="F50">
            <v>908.73206018518522</v>
          </cell>
        </row>
        <row r="52">
          <cell r="A52" t="str">
            <v>TABLE   A - 6   (3 of 3)</v>
          </cell>
        </row>
        <row r="53">
          <cell r="A53" t="str">
            <v>UNIFORM CAPITALIZATION</v>
          </cell>
        </row>
        <row r="54">
          <cell r="A54" t="str">
            <v>(nominal $000)</v>
          </cell>
        </row>
        <row r="58">
          <cell r="A58" t="str">
            <v>Line</v>
          </cell>
          <cell r="C58" t="str">
            <v>Estimated</v>
          </cell>
        </row>
        <row r="59">
          <cell r="A59" t="str">
            <v>No.</v>
          </cell>
          <cell r="B59" t="str">
            <v>ITEM</v>
          </cell>
          <cell r="C59">
            <v>2008</v>
          </cell>
          <cell r="D59">
            <v>2009</v>
          </cell>
          <cell r="E59">
            <v>2010</v>
          </cell>
          <cell r="F59">
            <v>2011</v>
          </cell>
        </row>
        <row r="61">
          <cell r="A61">
            <v>1</v>
          </cell>
          <cell r="B61" t="str">
            <v>Capitalized Interest - Sch. M Adj</v>
          </cell>
          <cell r="C61">
            <v>-342.54271487014302</v>
          </cell>
          <cell r="D61">
            <v>-2435.4596757646168</v>
          </cell>
          <cell r="E61">
            <v>-2485.167063422211</v>
          </cell>
          <cell r="F61">
            <v>-2539.7653579658331</v>
          </cell>
        </row>
        <row r="62">
          <cell r="A62">
            <v>2</v>
          </cell>
          <cell r="B62" t="str">
            <v>Tax Rate</v>
          </cell>
          <cell r="C62">
            <v>0.40145999999999998</v>
          </cell>
          <cell r="D62">
            <v>0.40145999999999998</v>
          </cell>
          <cell r="E62">
            <v>0.40145999999999998</v>
          </cell>
          <cell r="F62">
            <v>0.40145999999999998</v>
          </cell>
        </row>
        <row r="64">
          <cell r="A64">
            <v>3</v>
          </cell>
          <cell r="B64" t="str">
            <v>Deferred Tax on Originating Cap Int</v>
          </cell>
          <cell r="C64">
            <v>138</v>
          </cell>
          <cell r="D64">
            <v>978</v>
          </cell>
          <cell r="E64">
            <v>998</v>
          </cell>
          <cell r="F64">
            <v>1020</v>
          </cell>
        </row>
        <row r="66">
          <cell r="A66">
            <v>4</v>
          </cell>
          <cell r="B66" t="str">
            <v>Deferred Tax Amortization</v>
          </cell>
          <cell r="C66">
            <v>-3</v>
          </cell>
          <cell r="D66">
            <v>-31</v>
          </cell>
          <cell r="E66">
            <v>-81</v>
          </cell>
          <cell r="F66">
            <v>-132</v>
          </cell>
        </row>
        <row r="68">
          <cell r="A68">
            <v>5</v>
          </cell>
          <cell r="B68" t="str">
            <v>Total Deferred Tax (Expense) Benefit</v>
          </cell>
          <cell r="C68">
            <v>135</v>
          </cell>
          <cell r="D68">
            <v>947</v>
          </cell>
          <cell r="E68">
            <v>917</v>
          </cell>
          <cell r="F68">
            <v>888</v>
          </cell>
        </row>
        <row r="70">
          <cell r="A70">
            <v>6</v>
          </cell>
          <cell r="B70" t="str">
            <v>Accumulated Balance - Beg. of Year</v>
          </cell>
          <cell r="C70">
            <v>0</v>
          </cell>
          <cell r="D70">
            <v>135</v>
          </cell>
          <cell r="E70">
            <v>1082</v>
          </cell>
          <cell r="F70">
            <v>1999</v>
          </cell>
        </row>
        <row r="72">
          <cell r="A72">
            <v>7</v>
          </cell>
          <cell r="B72" t="str">
            <v>Accumulated Balance - End of Year</v>
          </cell>
          <cell r="C72">
            <v>135</v>
          </cell>
          <cell r="D72">
            <v>1082</v>
          </cell>
          <cell r="E72">
            <v>1999</v>
          </cell>
          <cell r="F72">
            <v>2887</v>
          </cell>
        </row>
        <row r="74">
          <cell r="A74">
            <v>8</v>
          </cell>
          <cell r="B74" t="str">
            <v>Weighted Average Balance - Asset/(Liability)</v>
          </cell>
          <cell r="C74">
            <v>19.53125</v>
          </cell>
          <cell r="D74">
            <v>430.38946759259261</v>
          </cell>
          <cell r="E74">
            <v>1368.0318287037035</v>
          </cell>
          <cell r="F74">
            <v>2275.9861111111113</v>
          </cell>
        </row>
      </sheetData>
      <sheetData sheetId="26">
        <row r="3">
          <cell r="D3">
            <v>2008</v>
          </cell>
          <cell r="E3">
            <v>2009</v>
          </cell>
          <cell r="F3">
            <v>2010</v>
          </cell>
          <cell r="G3">
            <v>2011</v>
          </cell>
          <cell r="H3">
            <v>2012</v>
          </cell>
          <cell r="I3">
            <v>2013</v>
          </cell>
          <cell r="J3">
            <v>2014</v>
          </cell>
        </row>
        <row r="5">
          <cell r="D5">
            <v>25287.5</v>
          </cell>
          <cell r="E5">
            <v>179792.7203742899</v>
          </cell>
          <cell r="F5">
            <v>183462.26437807333</v>
          </cell>
          <cell r="G5">
            <v>187492.86936056503</v>
          </cell>
          <cell r="H5">
            <v>191805.2480578117</v>
          </cell>
          <cell r="I5">
            <v>177409.26509804302</v>
          </cell>
          <cell r="J5">
            <v>0</v>
          </cell>
        </row>
        <row r="6">
          <cell r="D6">
            <v>22988.63636363636</v>
          </cell>
          <cell r="E6">
            <v>163447.92761299081</v>
          </cell>
          <cell r="F6">
            <v>166783.87670733937</v>
          </cell>
          <cell r="G6">
            <v>170448.06305505912</v>
          </cell>
          <cell r="H6">
            <v>174368.40732528333</v>
          </cell>
          <cell r="I6">
            <v>161281.15008913001</v>
          </cell>
          <cell r="J6">
            <v>0</v>
          </cell>
        </row>
        <row r="7">
          <cell r="D7">
            <v>459.7727272727272</v>
          </cell>
          <cell r="E7">
            <v>3268.9585522598163</v>
          </cell>
          <cell r="F7">
            <v>3335.6775341467874</v>
          </cell>
          <cell r="G7">
            <v>3408.9612611011826</v>
          </cell>
          <cell r="H7">
            <v>3487.3681465056666</v>
          </cell>
          <cell r="I7">
            <v>3225.6230017826001</v>
          </cell>
          <cell r="J7">
            <v>0</v>
          </cell>
        </row>
        <row r="8">
          <cell r="D8">
            <v>0.29809999999999998</v>
          </cell>
          <cell r="E8">
            <v>0.29809999999999998</v>
          </cell>
          <cell r="F8">
            <v>0.29809999999999998</v>
          </cell>
          <cell r="G8">
            <v>0.29809999999999998</v>
          </cell>
          <cell r="H8">
            <v>0.29809999999999998</v>
          </cell>
          <cell r="I8">
            <v>0.29809999999999998</v>
          </cell>
          <cell r="J8">
            <v>0.29809999999999998</v>
          </cell>
        </row>
        <row r="9">
          <cell r="D9">
            <v>137.05824999999996</v>
          </cell>
          <cell r="E9">
            <v>974.47654442865121</v>
          </cell>
          <cell r="F9">
            <v>994.36547292915725</v>
          </cell>
          <cell r="G9">
            <v>1016.2113519342624</v>
          </cell>
          <cell r="H9">
            <v>1039.5844444733391</v>
          </cell>
          <cell r="I9">
            <v>961.558216831393</v>
          </cell>
          <cell r="J9">
            <v>0</v>
          </cell>
        </row>
      </sheetData>
      <sheetData sheetId="27"/>
      <sheetData sheetId="28"/>
      <sheetData sheetId="29">
        <row r="5">
          <cell r="B5">
            <v>2008</v>
          </cell>
          <cell r="C5">
            <v>2009</v>
          </cell>
          <cell r="D5">
            <v>2010</v>
          </cell>
          <cell r="E5">
            <v>2011</v>
          </cell>
          <cell r="F5">
            <v>2012</v>
          </cell>
          <cell r="G5">
            <v>2013</v>
          </cell>
          <cell r="H5">
            <v>2014</v>
          </cell>
        </row>
        <row r="7">
          <cell r="B7">
            <v>459.7727272727272</v>
          </cell>
          <cell r="C7">
            <v>3268.9585522598163</v>
          </cell>
          <cell r="D7">
            <v>3335.6775341467874</v>
          </cell>
          <cell r="E7">
            <v>3408.9612611011826</v>
          </cell>
          <cell r="F7">
            <v>3487.3681465056666</v>
          </cell>
          <cell r="G7">
            <v>3225.6230017826001</v>
          </cell>
          <cell r="H7">
            <v>0</v>
          </cell>
        </row>
        <row r="8">
          <cell r="B8">
            <v>8.3487000000000006E-2</v>
          </cell>
          <cell r="C8">
            <v>8.3487000000000006E-2</v>
          </cell>
          <cell r="D8">
            <v>8.3487000000000006E-2</v>
          </cell>
          <cell r="E8">
            <v>8.3487000000000006E-2</v>
          </cell>
          <cell r="F8">
            <v>8.3487000000000006E-2</v>
          </cell>
          <cell r="G8">
            <v>8.3487000000000006E-2</v>
          </cell>
          <cell r="H8">
            <v>8.3487000000000006E-2</v>
          </cell>
        </row>
        <row r="9">
          <cell r="B9">
            <v>6.2199999999999998E-2</v>
          </cell>
          <cell r="C9">
            <v>6.2199999999999998E-2</v>
          </cell>
          <cell r="D9">
            <v>6.2199999999999998E-2</v>
          </cell>
          <cell r="E9">
            <v>6.2199999999999998E-2</v>
          </cell>
          <cell r="F9">
            <v>6.2199999999999998E-2</v>
          </cell>
          <cell r="G9">
            <v>6.2199999999999998E-2</v>
          </cell>
          <cell r="H9">
            <v>6.2199999999999998E-2</v>
          </cell>
        </row>
        <row r="11">
          <cell r="B11">
            <v>342.54271487014302</v>
          </cell>
          <cell r="C11">
            <v>2435.4596757646168</v>
          </cell>
          <cell r="D11">
            <v>2485.167063422211</v>
          </cell>
          <cell r="E11">
            <v>2539.7653579658331</v>
          </cell>
          <cell r="F11">
            <v>2598.180539636739</v>
          </cell>
          <cell r="G11">
            <v>2403.1735564923606</v>
          </cell>
          <cell r="H11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s"/>
      <sheetName val="Inputs"/>
      <sheetName val="MajorMaintenanceInputs"/>
      <sheetName val="OpPlan"/>
      <sheetName val="Staffing"/>
      <sheetName val="OMCostSummary"/>
      <sheetName val="MajorMaintExpenses"/>
      <sheetName val="StaffingByBidID"/>
      <sheetName val="Staffing Rates"/>
      <sheetName val="Escalation"/>
      <sheetName val="EnvCostSummary"/>
      <sheetName val="FO"/>
      <sheetName val="HB"/>
    </sheetNames>
    <sheetDataSet>
      <sheetData sheetId="0" refreshError="1"/>
      <sheetData sheetId="1">
        <row r="85">
          <cell r="D85">
            <v>0.15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-OUTPUT"/>
      <sheetName val="Data 1"/>
      <sheetName val="Data 2"/>
      <sheetName val="Income Statement"/>
      <sheetName val="Plant Type Assumptions"/>
      <sheetName val="Financial Assumptions"/>
      <sheetName val="General Assumptions"/>
      <sheetName val="Air &amp; Water Data"/>
      <sheetName val="Overhaul Calcs"/>
      <sheetName val="Inflation"/>
      <sheetName val="Natural Gas Price Forecast"/>
      <sheetName val="Tax Notes"/>
      <sheetName val="Monthly Gas Forecast"/>
      <sheetName val="Monthly Gas By LDC"/>
    </sheetNames>
    <sheetDataSet>
      <sheetData sheetId="0"/>
      <sheetData sheetId="1"/>
      <sheetData sheetId="2" refreshError="1">
        <row r="15">
          <cell r="H15">
            <v>0.5</v>
          </cell>
          <cell r="I15">
            <v>0.11766666666666666</v>
          </cell>
        </row>
        <row r="16">
          <cell r="H16">
            <v>0.5</v>
          </cell>
          <cell r="I16">
            <v>6.3100000000000003E-2</v>
          </cell>
        </row>
        <row r="17">
          <cell r="H17">
            <v>9.0383333333333329E-2</v>
          </cell>
          <cell r="I17">
            <v>7.1614248297242833E-2</v>
          </cell>
        </row>
        <row r="18">
          <cell r="H18">
            <v>1.8557902118862213E-2</v>
          </cell>
        </row>
        <row r="19">
          <cell r="C19">
            <v>500</v>
          </cell>
          <cell r="E19">
            <v>4019.6712328767126</v>
          </cell>
          <cell r="H19">
            <v>1.751477741725993E-2</v>
          </cell>
        </row>
        <row r="20">
          <cell r="C20">
            <v>0</v>
          </cell>
          <cell r="H20">
            <v>1.5</v>
          </cell>
        </row>
        <row r="21">
          <cell r="C21">
            <v>500</v>
          </cell>
          <cell r="D21">
            <v>500</v>
          </cell>
          <cell r="E21">
            <v>4019.6712328767126</v>
          </cell>
          <cell r="H21">
            <v>1.8</v>
          </cell>
        </row>
        <row r="22">
          <cell r="C22">
            <v>1.4299999999999979E-2</v>
          </cell>
        </row>
        <row r="23">
          <cell r="C23">
            <v>5.0000000000000001E-3</v>
          </cell>
          <cell r="H23">
            <v>17</v>
          </cell>
          <cell r="I23">
            <v>45291</v>
          </cell>
        </row>
        <row r="24">
          <cell r="C24">
            <v>490.38575000000003</v>
          </cell>
          <cell r="D24">
            <v>490.38575000000003</v>
          </cell>
          <cell r="E24">
            <v>3942.3789845753427</v>
          </cell>
          <cell r="H24">
            <v>20</v>
          </cell>
        </row>
        <row r="25">
          <cell r="C25">
            <v>5.0000000000000001E-3</v>
          </cell>
          <cell r="H25">
            <v>20</v>
          </cell>
        </row>
        <row r="26">
          <cell r="H26">
            <v>20</v>
          </cell>
        </row>
        <row r="28">
          <cell r="C28">
            <v>1</v>
          </cell>
        </row>
        <row r="29">
          <cell r="C29">
            <v>1</v>
          </cell>
          <cell r="H29">
            <v>0.35</v>
          </cell>
        </row>
        <row r="30">
          <cell r="C30">
            <v>25</v>
          </cell>
          <cell r="H30">
            <v>8.8400000000000006E-2</v>
          </cell>
        </row>
        <row r="31">
          <cell r="H31">
            <v>0.40745999999999993</v>
          </cell>
        </row>
        <row r="32">
          <cell r="C32">
            <v>3.8356164383561646E-2</v>
          </cell>
          <cell r="H32">
            <v>1.2E-2</v>
          </cell>
        </row>
        <row r="33">
          <cell r="C33">
            <v>3.8356164383561646E-2</v>
          </cell>
          <cell r="D33">
            <v>336</v>
          </cell>
          <cell r="H33">
            <v>0</v>
          </cell>
        </row>
        <row r="34">
          <cell r="D34">
            <v>8424</v>
          </cell>
        </row>
        <row r="35">
          <cell r="C35">
            <v>4.5662100456621002E-2</v>
          </cell>
          <cell r="D35">
            <v>384.65753424657532</v>
          </cell>
        </row>
        <row r="36">
          <cell r="D36">
            <v>8039.3424657534251</v>
          </cell>
          <cell r="H36" t="str">
            <v>Y</v>
          </cell>
        </row>
        <row r="37">
          <cell r="D37">
            <v>136668.82191780824</v>
          </cell>
          <cell r="H37" t="str">
            <v>N</v>
          </cell>
        </row>
        <row r="38">
          <cell r="H38" t="str">
            <v>Y</v>
          </cell>
        </row>
        <row r="39">
          <cell r="H39" t="str">
            <v>N</v>
          </cell>
        </row>
        <row r="40">
          <cell r="H40" t="str">
            <v>N</v>
          </cell>
        </row>
        <row r="41">
          <cell r="I41">
            <v>25000</v>
          </cell>
        </row>
        <row r="42">
          <cell r="I42">
            <v>0.25</v>
          </cell>
        </row>
        <row r="43">
          <cell r="I43">
            <v>0</v>
          </cell>
        </row>
        <row r="44">
          <cell r="H44" t="str">
            <v>N</v>
          </cell>
        </row>
        <row r="45">
          <cell r="C45">
            <v>6940</v>
          </cell>
          <cell r="H45">
            <v>0.15</v>
          </cell>
        </row>
        <row r="46">
          <cell r="H46">
            <v>0.5</v>
          </cell>
        </row>
        <row r="47">
          <cell r="H47" t="str">
            <v>N</v>
          </cell>
        </row>
        <row r="49">
          <cell r="C49">
            <v>6931.2928202401881</v>
          </cell>
        </row>
        <row r="50">
          <cell r="C50">
            <v>5.0000000000000001E-3</v>
          </cell>
          <cell r="I50">
            <v>0</v>
          </cell>
        </row>
        <row r="51">
          <cell r="C51">
            <v>3465.6464101200941</v>
          </cell>
          <cell r="H51" t="str">
            <v>N/A</v>
          </cell>
        </row>
        <row r="52">
          <cell r="C52">
            <v>1400</v>
          </cell>
          <cell r="H52">
            <v>0.1</v>
          </cell>
        </row>
        <row r="53">
          <cell r="C53">
            <v>27757210.764383562</v>
          </cell>
        </row>
        <row r="55">
          <cell r="I55">
            <v>0</v>
          </cell>
        </row>
      </sheetData>
      <sheetData sheetId="3" refreshError="1">
        <row r="3">
          <cell r="C3">
            <v>0</v>
          </cell>
          <cell r="F3">
            <v>0</v>
          </cell>
        </row>
        <row r="4">
          <cell r="F4">
            <v>9.0383333333333329E-2</v>
          </cell>
          <cell r="J4">
            <v>4</v>
          </cell>
          <cell r="K4">
            <v>1800</v>
          </cell>
          <cell r="L4">
            <v>96077.29</v>
          </cell>
        </row>
        <row r="5">
          <cell r="B5" t="str">
            <v>Turbine/Engine [Not itemized]</v>
          </cell>
          <cell r="C5">
            <v>255094492.80500001</v>
          </cell>
          <cell r="J5">
            <v>12</v>
          </cell>
          <cell r="K5">
            <v>2200</v>
          </cell>
          <cell r="L5">
            <v>25.22</v>
          </cell>
          <cell r="O5" t="str">
            <v>Year</v>
          </cell>
          <cell r="R5">
            <v>15000000</v>
          </cell>
        </row>
        <row r="6">
          <cell r="B6" t="str">
            <v>Generator/Gearhead</v>
          </cell>
          <cell r="J6">
            <v>4</v>
          </cell>
          <cell r="K6">
            <v>2300</v>
          </cell>
          <cell r="L6">
            <v>25.83</v>
          </cell>
          <cell r="R6">
            <v>30</v>
          </cell>
        </row>
        <row r="7">
          <cell r="B7" t="str">
            <v>Boiler/HRSG</v>
          </cell>
          <cell r="J7">
            <v>2</v>
          </cell>
          <cell r="K7">
            <v>2200</v>
          </cell>
          <cell r="L7">
            <v>23.09</v>
          </cell>
          <cell r="R7">
            <v>20</v>
          </cell>
        </row>
        <row r="8">
          <cell r="B8" t="str">
            <v>Fuel Pipeline/Tank</v>
          </cell>
          <cell r="F8">
            <v>0</v>
          </cell>
          <cell r="J8">
            <v>3</v>
          </cell>
          <cell r="K8">
            <v>2000</v>
          </cell>
          <cell r="L8">
            <v>16.18</v>
          </cell>
          <cell r="R8">
            <v>160786.84931506848</v>
          </cell>
        </row>
        <row r="9">
          <cell r="B9" t="str">
            <v>Slab &amp; Engine Mount</v>
          </cell>
          <cell r="F9">
            <v>0</v>
          </cell>
          <cell r="J9">
            <v>1.6</v>
          </cell>
          <cell r="O9">
            <v>800000</v>
          </cell>
        </row>
        <row r="10">
          <cell r="B10" t="str">
            <v>Misc. fitting &amp; hoses, spare parts</v>
          </cell>
          <cell r="F10">
            <v>0.05</v>
          </cell>
          <cell r="J10">
            <v>2378286.656</v>
          </cell>
          <cell r="R10">
            <v>7.965634230816418E-2</v>
          </cell>
        </row>
        <row r="11">
          <cell r="B11" t="str">
            <v>Office space</v>
          </cell>
          <cell r="F11">
            <v>0.2</v>
          </cell>
          <cell r="R11">
            <v>100</v>
          </cell>
        </row>
        <row r="12">
          <cell r="B12" t="str">
            <v>Control Room</v>
          </cell>
          <cell r="F12">
            <v>0.75</v>
          </cell>
          <cell r="G12">
            <v>294548457.39040744</v>
          </cell>
        </row>
        <row r="13">
          <cell r="J13">
            <v>4.7565733119999996</v>
          </cell>
        </row>
        <row r="14">
          <cell r="J14">
            <v>0</v>
          </cell>
          <cell r="R14">
            <v>10000000</v>
          </cell>
        </row>
        <row r="15">
          <cell r="J15">
            <v>1.5E-3</v>
          </cell>
          <cell r="R15">
            <v>20</v>
          </cell>
        </row>
        <row r="16">
          <cell r="J16">
            <v>0</v>
          </cell>
          <cell r="R16">
            <v>20</v>
          </cell>
        </row>
        <row r="17">
          <cell r="G17">
            <v>581.15851361626551</v>
          </cell>
          <cell r="R17">
            <v>160786.84931506848</v>
          </cell>
        </row>
        <row r="18">
          <cell r="J18">
            <v>350</v>
          </cell>
        </row>
        <row r="19">
          <cell r="C19">
            <v>25</v>
          </cell>
          <cell r="J19">
            <v>9.3364838034766832E-4</v>
          </cell>
          <cell r="R19">
            <v>7.1762470547895654E-2</v>
          </cell>
        </row>
        <row r="20">
          <cell r="G20">
            <v>645.82575520699265</v>
          </cell>
          <cell r="J20">
            <v>0.32677693312168393</v>
          </cell>
          <cell r="R20">
            <v>1000</v>
          </cell>
        </row>
        <row r="21">
          <cell r="C21">
            <v>25</v>
          </cell>
        </row>
        <row r="22">
          <cell r="C22">
            <v>100000</v>
          </cell>
          <cell r="J22">
            <v>0</v>
          </cell>
        </row>
        <row r="24">
          <cell r="C24">
            <v>500</v>
          </cell>
          <cell r="R24">
            <v>1</v>
          </cell>
        </row>
        <row r="25">
          <cell r="R25">
            <v>10</v>
          </cell>
        </row>
        <row r="26">
          <cell r="R26">
            <v>30</v>
          </cell>
        </row>
        <row r="28">
          <cell r="J28">
            <v>0.92602840599502223</v>
          </cell>
        </row>
        <row r="29">
          <cell r="J29">
            <v>0.16157844971043353</v>
          </cell>
          <cell r="R29">
            <v>1</v>
          </cell>
        </row>
        <row r="30">
          <cell r="R30">
            <v>60</v>
          </cell>
        </row>
        <row r="31">
          <cell r="R31">
            <v>100</v>
          </cell>
        </row>
        <row r="32">
          <cell r="J32">
            <v>1.4143837888271396</v>
          </cell>
        </row>
        <row r="35">
          <cell r="C35">
            <v>7972264.0031327289</v>
          </cell>
        </row>
        <row r="47">
          <cell r="C47">
            <v>290579256.80813277</v>
          </cell>
        </row>
        <row r="49">
          <cell r="O49">
            <v>20000</v>
          </cell>
        </row>
        <row r="50">
          <cell r="O50">
            <v>23000</v>
          </cell>
        </row>
        <row r="51">
          <cell r="O51">
            <v>3712000</v>
          </cell>
        </row>
        <row r="52">
          <cell r="O52">
            <v>4662544</v>
          </cell>
        </row>
        <row r="53">
          <cell r="C53">
            <v>5.6042621482159168E-2</v>
          </cell>
          <cell r="F53">
            <v>28800</v>
          </cell>
          <cell r="H53">
            <v>0</v>
          </cell>
        </row>
        <row r="54">
          <cell r="C54">
            <v>1.6635209096471242E-2</v>
          </cell>
          <cell r="F54">
            <v>9100</v>
          </cell>
          <cell r="H54">
            <v>0</v>
          </cell>
        </row>
        <row r="55">
          <cell r="C55">
            <v>0.12649638442052635</v>
          </cell>
          <cell r="F55">
            <v>6000</v>
          </cell>
          <cell r="H55">
            <v>0</v>
          </cell>
          <cell r="O55">
            <v>1200000</v>
          </cell>
        </row>
        <row r="56">
          <cell r="F56">
            <v>0</v>
          </cell>
          <cell r="H56">
            <v>0</v>
          </cell>
          <cell r="O56">
            <v>8024</v>
          </cell>
        </row>
        <row r="57">
          <cell r="F57">
            <v>0</v>
          </cell>
          <cell r="H57">
            <v>0</v>
          </cell>
          <cell r="O57">
            <v>0</v>
          </cell>
        </row>
        <row r="58">
          <cell r="F58">
            <v>0</v>
          </cell>
          <cell r="H58">
            <v>0</v>
          </cell>
          <cell r="O58">
            <v>0</v>
          </cell>
        </row>
        <row r="59">
          <cell r="F59">
            <v>0</v>
          </cell>
          <cell r="H59">
            <v>0</v>
          </cell>
        </row>
        <row r="60">
          <cell r="C60">
            <v>9.8598068254208172E-3</v>
          </cell>
          <cell r="F60">
            <v>6900</v>
          </cell>
          <cell r="H60">
            <v>0</v>
          </cell>
        </row>
        <row r="61">
          <cell r="C61">
            <v>4.9254696270360929E-2</v>
          </cell>
          <cell r="F61">
            <v>27900</v>
          </cell>
          <cell r="H61">
            <v>0</v>
          </cell>
        </row>
        <row r="67">
          <cell r="O67">
            <v>374400</v>
          </cell>
        </row>
        <row r="79">
          <cell r="B79" t="str">
            <v>Natural Gas</v>
          </cell>
        </row>
        <row r="80">
          <cell r="B80" t="str">
            <v>Hydro</v>
          </cell>
        </row>
        <row r="81">
          <cell r="B81" t="str">
            <v>Geothermal</v>
          </cell>
        </row>
        <row r="82">
          <cell r="B82" t="str">
            <v>Solar</v>
          </cell>
        </row>
        <row r="83">
          <cell r="B83" t="str">
            <v>Wind</v>
          </cell>
        </row>
        <row r="84">
          <cell r="B84" t="str">
            <v>Closed-loop biomass</v>
          </cell>
        </row>
        <row r="85">
          <cell r="B85" t="str">
            <v>Open-loop biomass</v>
          </cell>
        </row>
        <row r="86">
          <cell r="B86" t="str">
            <v>Landfill methane</v>
          </cell>
        </row>
      </sheetData>
      <sheetData sheetId="4"/>
      <sheetData sheetId="5" refreshError="1">
        <row r="2">
          <cell r="A2" t="str">
            <v>Cell Name</v>
          </cell>
          <cell r="D2" t="str">
            <v>Combined Cycle - Duct Firing</v>
          </cell>
          <cell r="E2" t="str">
            <v>Combined Cycle - No Duct Firing</v>
          </cell>
          <cell r="F2" t="str">
            <v>Combustion Turbine - Gas Fired</v>
          </cell>
          <cell r="G2" t="str">
            <v>Fuel Cell - Hybrid</v>
          </cell>
          <cell r="H2" t="str">
            <v>Fuel Cell - Molten Carbonate</v>
          </cell>
          <cell r="I2" t="str">
            <v>Fuel Cell - Phosphoric Acid</v>
          </cell>
          <cell r="J2" t="str">
            <v>Fuel Cell - Proton Exchange</v>
          </cell>
          <cell r="K2" t="str">
            <v>Fuel Cell - Solid Oxide</v>
          </cell>
          <cell r="L2" t="str">
            <v>Geothermal - Binary</v>
          </cell>
          <cell r="M2" t="str">
            <v>Geothermal - Flash</v>
          </cell>
          <cell r="N2" t="str">
            <v xml:space="preserve">Hydro - </v>
          </cell>
          <cell r="O2" t="str">
            <v>Solar - Photovoltaic</v>
          </cell>
          <cell r="P2" t="str">
            <v>Solar - Parabolic Thermal Enhanced Storage</v>
          </cell>
          <cell r="Q2" t="str">
            <v>Solar - Parabolic Thermal Gas</v>
          </cell>
          <cell r="R2" t="str">
            <v>Solar - Parabolic Thermal</v>
          </cell>
          <cell r="S2" t="str">
            <v>Solar - Stirling Dish</v>
          </cell>
          <cell r="T2" t="str">
            <v xml:space="preserve">Wind - </v>
          </cell>
          <cell r="U2" t="str">
            <v>OLD Combined Cycle - Duct Firing</v>
          </cell>
          <cell r="V2" t="str">
            <v>OLD Combustion Turbine - Gas Fired</v>
          </cell>
          <cell r="W2" t="str">
            <v>2004 MPR - Baseload</v>
          </cell>
          <cell r="X2" t="str">
            <v>PG&amp;E 2006 ERRA</v>
          </cell>
          <cell r="Y2" t="str">
            <v>PG&amp;E 2006 ERRA 9-12-05</v>
          </cell>
        </row>
        <row r="3">
          <cell r="A3" t="str">
            <v>Source</v>
          </cell>
        </row>
        <row r="4">
          <cell r="A4" t="str">
            <v>BaseYr</v>
          </cell>
        </row>
        <row r="5">
          <cell r="A5" t="str">
            <v>FuelType</v>
          </cell>
        </row>
        <row r="7">
          <cell r="A7" t="str">
            <v>GrossMW</v>
          </cell>
        </row>
        <row r="8">
          <cell r="A8" t="str">
            <v>SiteLoadPct</v>
          </cell>
        </row>
        <row r="9">
          <cell r="A9" t="str">
            <v>AnnCapDegredationRate</v>
          </cell>
        </row>
        <row r="10">
          <cell r="A10" t="str">
            <v>DebtTerm</v>
          </cell>
        </row>
        <row r="11">
          <cell r="A11" t="str">
            <v>BookLife</v>
          </cell>
        </row>
        <row r="12">
          <cell r="A12" t="str">
            <v>FedTaxLife</v>
          </cell>
        </row>
        <row r="13">
          <cell r="A13" t="str">
            <v>StateTaxLife</v>
          </cell>
        </row>
        <row r="15">
          <cell r="A15" t="str">
            <v>AvgHeatRate</v>
          </cell>
        </row>
        <row r="16">
          <cell r="A16" t="str">
            <v>StartUpFuel</v>
          </cell>
        </row>
        <row r="17">
          <cell r="A17" t="str">
            <v>AnnualStarts</v>
          </cell>
        </row>
        <row r="18">
          <cell r="A18" t="str">
            <v>HeatRateDegredation</v>
          </cell>
        </row>
        <row r="21">
          <cell r="A21" t="str">
            <v>Year0</v>
          </cell>
        </row>
        <row r="22">
          <cell r="A22" t="str">
            <v>Year1</v>
          </cell>
        </row>
        <row r="23">
          <cell r="A23" t="str">
            <v>Year2</v>
          </cell>
        </row>
        <row r="24">
          <cell r="A24" t="str">
            <v>Year3</v>
          </cell>
        </row>
        <row r="25">
          <cell r="A25" t="str">
            <v>Year4</v>
          </cell>
        </row>
        <row r="27">
          <cell r="A27" t="str">
            <v>PlannedPctYrOp</v>
          </cell>
        </row>
        <row r="28">
          <cell r="A28" t="str">
            <v>AverageOutputPct</v>
          </cell>
        </row>
        <row r="29">
          <cell r="A29" t="str">
            <v>EquipLifeYears</v>
          </cell>
        </row>
        <row r="30">
          <cell r="A30" t="str">
            <v>MajorOverhaulInterval</v>
          </cell>
        </row>
        <row r="31">
          <cell r="A31" t="str">
            <v>SchdOutageHours</v>
          </cell>
        </row>
        <row r="32">
          <cell r="A32" t="str">
            <v>EnterSchdOutageFactor</v>
          </cell>
        </row>
        <row r="33">
          <cell r="A33" t="str">
            <v>ForcedOutageRate</v>
          </cell>
        </row>
        <row r="35">
          <cell r="A35" t="str">
            <v>FixedOMPerkWYrUserInput</v>
          </cell>
        </row>
        <row r="36">
          <cell r="A36" t="str">
            <v>TotalVariableOMPerMWhUserInput</v>
          </cell>
        </row>
        <row r="38">
          <cell r="A38" t="str">
            <v>ManagerFTE</v>
          </cell>
        </row>
        <row r="39">
          <cell r="A39" t="str">
            <v>PlantOperatorFTE</v>
          </cell>
        </row>
        <row r="40">
          <cell r="A40" t="str">
            <v>MechanicsFTE</v>
          </cell>
        </row>
        <row r="41">
          <cell r="A41" t="str">
            <v>LaborerFTE</v>
          </cell>
        </row>
        <row r="42">
          <cell r="A42" t="str">
            <v>SupportStaffFTE</v>
          </cell>
          <cell r="I42">
            <v>0</v>
          </cell>
        </row>
        <row r="44">
          <cell r="A44" t="str">
            <v>ManagerHrs</v>
          </cell>
        </row>
        <row r="45">
          <cell r="A45" t="str">
            <v>PlantOperatorHrs</v>
          </cell>
        </row>
        <row r="46">
          <cell r="A46" t="str">
            <v>MechanicsHrs</v>
          </cell>
        </row>
        <row r="47">
          <cell r="A47" t="str">
            <v>LaborerHrs</v>
          </cell>
        </row>
        <row r="48">
          <cell r="A48" t="str">
            <v>SupportStaffHrs</v>
          </cell>
        </row>
        <row r="50">
          <cell r="A50" t="str">
            <v>ManagerSalary</v>
          </cell>
        </row>
        <row r="51">
          <cell r="A51" t="str">
            <v>PlantOperatorWage</v>
          </cell>
        </row>
        <row r="52">
          <cell r="A52" t="str">
            <v>MechanicsWage</v>
          </cell>
        </row>
        <row r="53">
          <cell r="A53" t="str">
            <v>LaborerWage</v>
          </cell>
        </row>
        <row r="54">
          <cell r="A54" t="str">
            <v>SupportStaffWage</v>
          </cell>
        </row>
        <row r="56">
          <cell r="A56" t="str">
            <v>InsurancePct</v>
          </cell>
        </row>
        <row r="57">
          <cell r="A57" t="str">
            <v>OverheadMultiplier</v>
          </cell>
        </row>
        <row r="59">
          <cell r="A59" t="str">
            <v>WaterConsumptionAF</v>
          </cell>
        </row>
        <row r="60">
          <cell r="A60" t="str">
            <v>MakeUpWater</v>
          </cell>
        </row>
        <row r="62">
          <cell r="A62" t="str">
            <v>TransServiceCostPerMW</v>
          </cell>
        </row>
        <row r="63">
          <cell r="A63" t="str">
            <v>WheelingChargesPerkWh</v>
          </cell>
        </row>
        <row r="64">
          <cell r="A64" t="str">
            <v>SchedulerCosts</v>
          </cell>
        </row>
        <row r="67">
          <cell r="A67" t="str">
            <v>ComponentCost1</v>
          </cell>
        </row>
        <row r="68">
          <cell r="A68" t="str">
            <v>ComponentCost2</v>
          </cell>
        </row>
        <row r="69">
          <cell r="A69" t="str">
            <v>ComponentCost3</v>
          </cell>
        </row>
        <row r="70">
          <cell r="A70" t="str">
            <v>ComponentCost4</v>
          </cell>
        </row>
        <row r="71">
          <cell r="A71" t="str">
            <v>ComponentCost5</v>
          </cell>
        </row>
        <row r="72">
          <cell r="A72" t="str">
            <v>ComponentCost6</v>
          </cell>
        </row>
        <row r="73">
          <cell r="A73" t="str">
            <v>ComponentCost7</v>
          </cell>
        </row>
        <row r="74">
          <cell r="A74" t="str">
            <v>ComponentCost8</v>
          </cell>
        </row>
        <row r="75">
          <cell r="A75" t="str">
            <v>ComponentCost9</v>
          </cell>
        </row>
        <row r="76">
          <cell r="A76" t="str">
            <v>ComponentName1</v>
          </cell>
        </row>
        <row r="77">
          <cell r="A77" t="str">
            <v>ComponentName2</v>
          </cell>
        </row>
        <row r="78">
          <cell r="A78" t="str">
            <v>ComponentName3</v>
          </cell>
        </row>
        <row r="79">
          <cell r="A79" t="str">
            <v>ComponentName4</v>
          </cell>
        </row>
        <row r="80">
          <cell r="A80" t="str">
            <v>ComponentName5</v>
          </cell>
        </row>
        <row r="81">
          <cell r="A81" t="str">
            <v>ComponentName6</v>
          </cell>
        </row>
        <row r="82">
          <cell r="A82" t="str">
            <v>ComponentName7</v>
          </cell>
        </row>
        <row r="83">
          <cell r="A83" t="str">
            <v>ComponentName8</v>
          </cell>
        </row>
        <row r="84">
          <cell r="A84" t="str">
            <v>ComponentName9</v>
          </cell>
        </row>
        <row r="87">
          <cell r="A87" t="str">
            <v>PredevelopmentExpense</v>
          </cell>
        </row>
        <row r="88">
          <cell r="A88" t="str">
            <v>ConstructionInsurance</v>
          </cell>
        </row>
        <row r="89">
          <cell r="A89" t="str">
            <v>CommitmentFee</v>
          </cell>
        </row>
        <row r="91">
          <cell r="A91" t="str">
            <v>AcrePerMW</v>
          </cell>
        </row>
        <row r="92">
          <cell r="A92" t="str">
            <v>AcrePerPlant</v>
          </cell>
        </row>
        <row r="93">
          <cell r="A93" t="str">
            <v>AdditionalAcreage</v>
          </cell>
        </row>
        <row r="94">
          <cell r="A94" t="str">
            <v>CostPerAcre</v>
          </cell>
        </row>
        <row r="95">
          <cell r="A95" t="str">
            <v>LandPrepCostPerAcre</v>
          </cell>
        </row>
        <row r="97">
          <cell r="A97" t="str">
            <v>LocalBuildingPermitCost</v>
          </cell>
        </row>
        <row r="98">
          <cell r="A98" t="str">
            <v>EnvironmenalPermitCost</v>
          </cell>
        </row>
        <row r="100">
          <cell r="A100" t="str">
            <v>TransmissionLineCost</v>
          </cell>
        </row>
        <row r="101">
          <cell r="A101" t="str">
            <v>SubstationCost</v>
          </cell>
        </row>
        <row r="102">
          <cell r="A102" t="str">
            <v>InductionEquipmentCost</v>
          </cell>
        </row>
        <row r="105">
          <cell r="A105" t="str">
            <v>EnvControlReplacementCost</v>
          </cell>
        </row>
        <row r="108">
          <cell r="A108" t="str">
            <v>ConsumableMaintenancePeriod</v>
          </cell>
        </row>
        <row r="109">
          <cell r="A109" t="str">
            <v>OilConsumptionPerPeriod</v>
          </cell>
        </row>
        <row r="110">
          <cell r="A110" t="str">
            <v>OilPrice</v>
          </cell>
        </row>
        <row r="111">
          <cell r="A111" t="str">
            <v>ConsumablesCostPerPeriod</v>
          </cell>
        </row>
        <row r="112">
          <cell r="A112" t="str">
            <v>ConsumableLaborPerPeriod</v>
          </cell>
        </row>
        <row r="113">
          <cell r="A113" t="str">
            <v>TotalConsumableCostPerPeriod</v>
          </cell>
        </row>
        <row r="115">
          <cell r="A115" t="str">
            <v>MaintenanceCost1</v>
          </cell>
        </row>
        <row r="116">
          <cell r="A116" t="str">
            <v>MaintenanceCost2</v>
          </cell>
        </row>
        <row r="117">
          <cell r="A117" t="str">
            <v>MaintenanceCost3</v>
          </cell>
        </row>
        <row r="118">
          <cell r="A118" t="str">
            <v>MaintenanceCost4</v>
          </cell>
        </row>
        <row r="119">
          <cell r="A119" t="str">
            <v>MaintenanceCost5</v>
          </cell>
        </row>
        <row r="120">
          <cell r="A120" t="str">
            <v>MaintenanceCost6</v>
          </cell>
        </row>
        <row r="121">
          <cell r="A121" t="str">
            <v>MaintenanceCost7</v>
          </cell>
        </row>
        <row r="122">
          <cell r="A122" t="str">
            <v>MaintenanceCost8</v>
          </cell>
        </row>
        <row r="123">
          <cell r="A123" t="str">
            <v>MaintenanceName1</v>
          </cell>
        </row>
        <row r="124">
          <cell r="A124" t="str">
            <v>MaintenanceName2</v>
          </cell>
        </row>
        <row r="125">
          <cell r="A125" t="str">
            <v>MaintenanceName3</v>
          </cell>
        </row>
        <row r="126">
          <cell r="A126" t="str">
            <v>MaintenanceName4</v>
          </cell>
        </row>
        <row r="127">
          <cell r="A127" t="str">
            <v>MaintenanceName5</v>
          </cell>
        </row>
        <row r="128">
          <cell r="A128" t="str">
            <v>MaintenanceName6</v>
          </cell>
        </row>
        <row r="129">
          <cell r="A129" t="str">
            <v>MaintenanceName7</v>
          </cell>
        </row>
        <row r="132">
          <cell r="A132" t="str">
            <v>WellFieldCostsAnnual</v>
          </cell>
        </row>
        <row r="133">
          <cell r="A133" t="str">
            <v>WellCleanOut</v>
          </cell>
        </row>
        <row r="134">
          <cell r="A134" t="str">
            <v>WellPumpMaintenance</v>
          </cell>
        </row>
        <row r="135">
          <cell r="A135" t="str">
            <v>WellChemicals</v>
          </cell>
        </row>
        <row r="136">
          <cell r="A136" t="str">
            <v>WellMisc</v>
          </cell>
        </row>
        <row r="139">
          <cell r="A139" t="str">
            <v>MajorOverhaulInterval</v>
          </cell>
        </row>
        <row r="140">
          <cell r="A140" t="str">
            <v>MajorOverhaulLabor</v>
          </cell>
        </row>
        <row r="141">
          <cell r="A141" t="str">
            <v>MajorOverhaulReplacementCost</v>
          </cell>
        </row>
        <row r="143">
          <cell r="A143" t="str">
            <v>MinorOverhaulItem1</v>
          </cell>
        </row>
        <row r="144">
          <cell r="A144" t="str">
            <v>MinorOverhaulItem1Hrs</v>
          </cell>
        </row>
        <row r="145">
          <cell r="A145" t="str">
            <v>MinorOverhaulItem2</v>
          </cell>
        </row>
        <row r="146">
          <cell r="A146" t="str">
            <v>MinorOverhaulItem2Hrs</v>
          </cell>
        </row>
        <row r="147">
          <cell r="A147" t="str">
            <v>MinorOverhaulItem3</v>
          </cell>
        </row>
        <row r="148">
          <cell r="A148" t="str">
            <v>MinorOverhaulItem3Hrs</v>
          </cell>
        </row>
        <row r="150">
          <cell r="A150" t="str">
            <v>UnschdMaintenancePartsCost</v>
          </cell>
        </row>
        <row r="155">
          <cell r="A155" t="str">
            <v>AirControlInstallCost</v>
          </cell>
        </row>
        <row r="156">
          <cell r="A156" t="str">
            <v>AirControlAnnualLabor</v>
          </cell>
        </row>
        <row r="157">
          <cell r="A157" t="str">
            <v>AirControlAnnualConsumables</v>
          </cell>
        </row>
        <row r="158">
          <cell r="A158" t="str">
            <v>AirControlReplacementCost</v>
          </cell>
        </row>
        <row r="159">
          <cell r="A159" t="str">
            <v>AirControlComponentLife</v>
          </cell>
        </row>
        <row r="162">
          <cell r="A162" t="str">
            <v>WaterControlInstallCost</v>
          </cell>
        </row>
        <row r="163">
          <cell r="A163" t="str">
            <v>WaterControlAnnualLabor</v>
          </cell>
        </row>
        <row r="164">
          <cell r="A164" t="str">
            <v>WaterControlAnnualConsumables</v>
          </cell>
        </row>
        <row r="165">
          <cell r="A165" t="str">
            <v>WaterControlReplacementCost</v>
          </cell>
        </row>
        <row r="166">
          <cell r="A166" t="str">
            <v>WaterControlComponentLife</v>
          </cell>
        </row>
        <row r="169">
          <cell r="A169" t="str">
            <v>NonHazardTonsPerYear</v>
          </cell>
        </row>
        <row r="170">
          <cell r="A170" t="str">
            <v>NonHazardCollectionCost</v>
          </cell>
        </row>
        <row r="171">
          <cell r="A171" t="str">
            <v>NonHazardTippingCost</v>
          </cell>
        </row>
        <row r="173">
          <cell r="A173" t="str">
            <v>HazardTonsPerYear</v>
          </cell>
        </row>
        <row r="174">
          <cell r="A174" t="str">
            <v>HazardCollectionCost</v>
          </cell>
        </row>
        <row r="175">
          <cell r="A175" t="str">
            <v>HazardTippingCost</v>
          </cell>
        </row>
        <row r="178">
          <cell r="A178" t="str">
            <v>Byproduct1LbsPerkW</v>
          </cell>
        </row>
        <row r="179">
          <cell r="A179" t="str">
            <v>Byproduct1ProcessingCostPerLb</v>
          </cell>
        </row>
        <row r="180">
          <cell r="A180" t="str">
            <v>Byproduct1ShippingCostPerLb</v>
          </cell>
        </row>
        <row r="181">
          <cell r="A181" t="str">
            <v>Byproduct1RevenuesPerLb</v>
          </cell>
        </row>
        <row r="184">
          <cell r="A184" t="str">
            <v>LbsNOx</v>
          </cell>
        </row>
        <row r="185">
          <cell r="A185" t="str">
            <v>LbsVOC</v>
          </cell>
        </row>
        <row r="186">
          <cell r="A186" t="str">
            <v>LbsCO</v>
          </cell>
        </row>
        <row r="187">
          <cell r="A187" t="str">
            <v>LbsCO2</v>
          </cell>
        </row>
        <row r="188">
          <cell r="A188" t="str">
            <v>LbsH2S</v>
          </cell>
        </row>
        <row r="189">
          <cell r="A189" t="str">
            <v>LbsCH4</v>
          </cell>
        </row>
        <row r="190">
          <cell r="A190" t="str">
            <v>LbsNH3</v>
          </cell>
        </row>
        <row r="191">
          <cell r="A191" t="str">
            <v>LbsSOx</v>
          </cell>
        </row>
        <row r="192">
          <cell r="A192" t="str">
            <v>LbsPM10</v>
          </cell>
        </row>
        <row r="194">
          <cell r="A194" t="str">
            <v>WaterDischargeList</v>
          </cell>
        </row>
        <row r="195">
          <cell r="A195" t="str">
            <v>WaterDischargeThermal</v>
          </cell>
        </row>
        <row r="196">
          <cell r="A196" t="str">
            <v>WaterDischargeInstreamFlows</v>
          </cell>
        </row>
        <row r="198">
          <cell r="A198" t="str">
            <v>ApplyBETC</v>
          </cell>
        </row>
        <row r="199">
          <cell r="A199" t="str">
            <v>BETCPct</v>
          </cell>
        </row>
        <row r="200">
          <cell r="A200" t="str">
            <v>ApplyREPTC</v>
          </cell>
        </row>
        <row r="201">
          <cell r="A201" t="str">
            <v>REPTC</v>
          </cell>
        </row>
        <row r="202">
          <cell r="A202" t="str">
            <v>REPTCBaseYr</v>
          </cell>
        </row>
        <row r="203">
          <cell r="A203" t="str">
            <v>REPTCDuration</v>
          </cell>
        </row>
        <row r="204">
          <cell r="A204" t="str">
            <v>EligibleGeothermalDepletion</v>
          </cell>
        </row>
        <row r="205">
          <cell r="A205" t="str">
            <v>ApplyGeothermalDepletion</v>
          </cell>
        </row>
        <row r="206">
          <cell r="A206" t="str">
            <v>REPITier</v>
          </cell>
        </row>
        <row r="207">
          <cell r="A207" t="str">
            <v>REPI</v>
          </cell>
        </row>
        <row r="208">
          <cell r="A208" t="str">
            <v>REPIBaseYr</v>
          </cell>
        </row>
        <row r="209">
          <cell r="A209" t="str">
            <v>REPIDuration</v>
          </cell>
        </row>
      </sheetData>
      <sheetData sheetId="6" refreshError="1">
        <row r="2">
          <cell r="B2" t="str">
            <v>Cell Name</v>
          </cell>
          <cell r="D2" t="str">
            <v>Default-Merchant</v>
          </cell>
          <cell r="E2" t="str">
            <v>Default-IOU</v>
          </cell>
          <cell r="F2" t="str">
            <v>Default-Muni</v>
          </cell>
          <cell r="G2" t="str">
            <v>2004 MPR - Baseload</v>
          </cell>
          <cell r="H2" t="str">
            <v>PG&amp;E 2006 ERRA</v>
          </cell>
          <cell r="I2" t="str">
            <v>test</v>
          </cell>
        </row>
        <row r="3">
          <cell r="B3" t="str">
            <v>OwnerType</v>
          </cell>
        </row>
      </sheetData>
      <sheetData sheetId="7" refreshError="1">
        <row r="2">
          <cell r="B2" t="str">
            <v>Cell Name</v>
          </cell>
          <cell r="D2" t="str">
            <v>Default</v>
          </cell>
          <cell r="E2" t="str">
            <v>2004 MPR - Baseload</v>
          </cell>
          <cell r="F2" t="str">
            <v>PG&amp;E 2006 ERRA</v>
          </cell>
          <cell r="G2" t="str">
            <v>PG&amp;E 2006 ERRA 2%</v>
          </cell>
          <cell r="H2" t="str">
            <v>PG&amp;E 2006 ERRA 9-12-05</v>
          </cell>
        </row>
        <row r="3">
          <cell r="B3" t="str">
            <v>StartYr</v>
          </cell>
        </row>
      </sheetData>
      <sheetData sheetId="8" refreshError="1">
        <row r="2">
          <cell r="D2" t="str">
            <v>Bay Area</v>
          </cell>
          <cell r="E2" t="str">
            <v>Imperial County</v>
          </cell>
          <cell r="F2" t="str">
            <v>Kern</v>
          </cell>
          <cell r="G2" t="str">
            <v>Mojave</v>
          </cell>
          <cell r="H2" t="str">
            <v>Monterey Bay</v>
          </cell>
          <cell r="I2" t="str">
            <v>Sacramento</v>
          </cell>
          <cell r="J2" t="str">
            <v>San Diego</v>
          </cell>
          <cell r="K2" t="str">
            <v>San Luis</v>
          </cell>
          <cell r="L2" t="str">
            <v>Santa Barbara</v>
          </cell>
          <cell r="M2" t="str">
            <v>South Coast</v>
          </cell>
          <cell r="N2" t="str">
            <v>Ventura</v>
          </cell>
          <cell r="O2" t="str">
            <v>CA - Avg.</v>
          </cell>
        </row>
        <row r="5">
          <cell r="C5" t="str">
            <v>NOx</v>
          </cell>
          <cell r="D5">
            <v>28749.999999999996</v>
          </cell>
          <cell r="E5">
            <v>30000</v>
          </cell>
          <cell r="F5">
            <v>30000</v>
          </cell>
          <cell r="G5">
            <v>32500</v>
          </cell>
          <cell r="H5">
            <v>25000</v>
          </cell>
          <cell r="I5">
            <v>30000</v>
          </cell>
          <cell r="J5">
            <v>30000</v>
          </cell>
          <cell r="K5">
            <v>25000</v>
          </cell>
          <cell r="L5">
            <v>37500</v>
          </cell>
          <cell r="M5">
            <v>0</v>
          </cell>
          <cell r="N5">
            <v>32500</v>
          </cell>
          <cell r="O5">
            <v>28800</v>
          </cell>
        </row>
        <row r="6">
          <cell r="C6" t="str">
            <v>VOC/ROG</v>
          </cell>
          <cell r="D6">
            <v>17500</v>
          </cell>
          <cell r="F6">
            <v>37500</v>
          </cell>
          <cell r="I6">
            <v>37500</v>
          </cell>
          <cell r="M6">
            <v>7500</v>
          </cell>
          <cell r="O6">
            <v>9100</v>
          </cell>
        </row>
        <row r="7">
          <cell r="C7" t="str">
            <v>CO</v>
          </cell>
          <cell r="M7">
            <v>65753.42465753424</v>
          </cell>
          <cell r="O7">
            <v>6000</v>
          </cell>
        </row>
        <row r="8">
          <cell r="C8" t="str">
            <v>CO2</v>
          </cell>
        </row>
        <row r="9">
          <cell r="C9" t="str">
            <v>H2S</v>
          </cell>
        </row>
        <row r="10">
          <cell r="C10" t="str">
            <v>CH4</v>
          </cell>
        </row>
        <row r="11">
          <cell r="C11" t="str">
            <v>NH3</v>
          </cell>
        </row>
        <row r="12">
          <cell r="C12" t="str">
            <v>SOx</v>
          </cell>
          <cell r="D12">
            <v>12000</v>
          </cell>
          <cell r="F12">
            <v>7500</v>
          </cell>
          <cell r="I12">
            <v>7500</v>
          </cell>
          <cell r="M12">
            <v>48767.123287671231</v>
          </cell>
          <cell r="O12">
            <v>6900</v>
          </cell>
        </row>
        <row r="13">
          <cell r="C13" t="str">
            <v>PM10</v>
          </cell>
          <cell r="D13">
            <v>15000</v>
          </cell>
          <cell r="E13">
            <v>12000</v>
          </cell>
          <cell r="F13">
            <v>37500</v>
          </cell>
          <cell r="G13">
            <v>10000</v>
          </cell>
          <cell r="H13">
            <v>10000</v>
          </cell>
          <cell r="I13">
            <v>37500</v>
          </cell>
          <cell r="J13">
            <v>12000</v>
          </cell>
          <cell r="K13">
            <v>10000</v>
          </cell>
          <cell r="L13">
            <v>15000</v>
          </cell>
          <cell r="M13">
            <v>136986.30136986301</v>
          </cell>
          <cell r="N13">
            <v>11000</v>
          </cell>
          <cell r="O13">
            <v>27900</v>
          </cell>
        </row>
        <row r="17">
          <cell r="D17">
            <v>565</v>
          </cell>
          <cell r="E17">
            <v>500</v>
          </cell>
          <cell r="F17">
            <v>197</v>
          </cell>
          <cell r="G17">
            <v>350</v>
          </cell>
          <cell r="H17">
            <v>350</v>
          </cell>
          <cell r="I17">
            <v>319</v>
          </cell>
          <cell r="J17">
            <v>563</v>
          </cell>
          <cell r="K17">
            <v>350</v>
          </cell>
          <cell r="L17">
            <v>350</v>
          </cell>
          <cell r="M17">
            <v>629</v>
          </cell>
          <cell r="N17">
            <v>350</v>
          </cell>
          <cell r="O17">
            <v>350</v>
          </cell>
        </row>
      </sheetData>
      <sheetData sheetId="9"/>
      <sheetData sheetId="10" refreshError="1">
        <row r="2">
          <cell r="B2">
            <v>1.751477741725993E-2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pPlan"/>
      <sheetName val="Staffing"/>
      <sheetName val="Perf_7FA"/>
      <sheetName val="GE_LTSA_Pricing"/>
      <sheetName val="OMCostSummary"/>
      <sheetName val="CatalystExpenses"/>
      <sheetName val="Escalation"/>
      <sheetName val="EnvCostSummary"/>
      <sheetName val="WageInfo"/>
      <sheetName val="FO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D18">
            <v>2500000</v>
          </cell>
        </row>
        <row r="19">
          <cell r="D19">
            <v>24000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/>
      <sheetData sheetId="3" refreshError="1">
        <row r="2">
          <cell r="B2">
            <v>1.1499999999999999</v>
          </cell>
        </row>
        <row r="3">
          <cell r="B3">
            <v>0.13</v>
          </cell>
          <cell r="D3">
            <v>500</v>
          </cell>
        </row>
        <row r="8">
          <cell r="D8">
            <v>1</v>
          </cell>
          <cell r="E8">
            <v>0.85</v>
          </cell>
          <cell r="F8">
            <v>0.63754393313896196</v>
          </cell>
        </row>
        <row r="9">
          <cell r="D9">
            <v>2</v>
          </cell>
          <cell r="E9">
            <v>0.75</v>
          </cell>
          <cell r="F9">
            <v>0.53579005168265703</v>
          </cell>
        </row>
        <row r="10">
          <cell r="D10">
            <v>3</v>
          </cell>
          <cell r="E10">
            <v>0.74</v>
          </cell>
          <cell r="F10">
            <v>0.54607199029480202</v>
          </cell>
        </row>
        <row r="11">
          <cell r="D11">
            <v>4</v>
          </cell>
          <cell r="E11">
            <v>0.53</v>
          </cell>
          <cell r="F11">
            <v>0.50864329361178395</v>
          </cell>
        </row>
        <row r="12">
          <cell r="D12">
            <v>5</v>
          </cell>
          <cell r="E12">
            <v>0.53</v>
          </cell>
          <cell r="F12">
            <v>0.49619815829570801</v>
          </cell>
        </row>
        <row r="13">
          <cell r="D13">
            <v>6</v>
          </cell>
          <cell r="E13">
            <v>0.54</v>
          </cell>
          <cell r="F13">
            <v>0.49401596138292703</v>
          </cell>
        </row>
        <row r="14">
          <cell r="D14">
            <v>7</v>
          </cell>
          <cell r="E14">
            <v>0.64</v>
          </cell>
          <cell r="F14">
            <v>0.493389243283053</v>
          </cell>
        </row>
        <row r="15">
          <cell r="D15">
            <v>8</v>
          </cell>
          <cell r="E15">
            <v>0.65</v>
          </cell>
          <cell r="F15">
            <v>0.494245839472015</v>
          </cell>
        </row>
        <row r="16">
          <cell r="D16">
            <v>9</v>
          </cell>
          <cell r="E16">
            <v>0.64</v>
          </cell>
          <cell r="F16">
            <v>0.54014587917580303</v>
          </cell>
        </row>
        <row r="17">
          <cell r="D17">
            <v>10</v>
          </cell>
          <cell r="E17">
            <v>0.51</v>
          </cell>
          <cell r="F17">
            <v>0.59829976901795301</v>
          </cell>
        </row>
        <row r="18">
          <cell r="D18">
            <v>11</v>
          </cell>
          <cell r="E18">
            <v>0.51</v>
          </cell>
          <cell r="F18">
            <v>0.57586553831851095</v>
          </cell>
        </row>
        <row r="19">
          <cell r="D19">
            <v>12</v>
          </cell>
          <cell r="E19">
            <v>0.52</v>
          </cell>
          <cell r="F19">
            <v>0.496731194888681</v>
          </cell>
        </row>
        <row r="20">
          <cell r="D20">
            <v>13</v>
          </cell>
          <cell r="E20">
            <v>0.35812906225822599</v>
          </cell>
          <cell r="F20">
            <v>0.473809612155629</v>
          </cell>
        </row>
        <row r="21">
          <cell r="D21">
            <v>14</v>
          </cell>
          <cell r="E21">
            <v>0.36868276407452899</v>
          </cell>
          <cell r="F21">
            <v>0.45378238326116299</v>
          </cell>
        </row>
        <row r="22">
          <cell r="D22">
            <v>15</v>
          </cell>
          <cell r="E22">
            <v>0.39057026541054501</v>
          </cell>
          <cell r="F22">
            <v>0.45521495605247497</v>
          </cell>
        </row>
        <row r="23">
          <cell r="D23">
            <v>16</v>
          </cell>
          <cell r="E23">
            <v>0.32235681568323199</v>
          </cell>
          <cell r="F23">
            <v>0.34881950035364201</v>
          </cell>
        </row>
        <row r="24">
          <cell r="D24">
            <v>17</v>
          </cell>
          <cell r="E24">
            <v>0.33212263911974699</v>
          </cell>
          <cell r="F24">
            <v>0.33997230012176699</v>
          </cell>
        </row>
        <row r="25">
          <cell r="D25">
            <v>18</v>
          </cell>
          <cell r="E25">
            <v>0.35429552905369599</v>
          </cell>
          <cell r="F25">
            <v>0.34192690962445899</v>
          </cell>
        </row>
        <row r="26">
          <cell r="D26">
            <v>19</v>
          </cell>
          <cell r="E26">
            <v>0.41546898913247099</v>
          </cell>
          <cell r="F26">
            <v>0.35062647556350202</v>
          </cell>
        </row>
        <row r="27">
          <cell r="D27">
            <v>20</v>
          </cell>
          <cell r="E27">
            <v>0.43592766445358799</v>
          </cell>
          <cell r="F27">
            <v>0.359369363371984</v>
          </cell>
        </row>
        <row r="28">
          <cell r="D28">
            <v>21</v>
          </cell>
          <cell r="E28">
            <v>0.443467968677282</v>
          </cell>
          <cell r="F28">
            <v>0.39465032091930502</v>
          </cell>
        </row>
        <row r="29">
          <cell r="D29">
            <v>22</v>
          </cell>
          <cell r="E29">
            <v>0.36771965685361202</v>
          </cell>
          <cell r="F29">
            <v>0.44288225794931302</v>
          </cell>
        </row>
        <row r="30">
          <cell r="D30">
            <v>23</v>
          </cell>
          <cell r="E30">
            <v>0.382401445257606</v>
          </cell>
          <cell r="F30">
            <v>0.46348669532632097</v>
          </cell>
        </row>
        <row r="31">
          <cell r="D31">
            <v>24</v>
          </cell>
          <cell r="E31">
            <v>0.38706369867639501</v>
          </cell>
          <cell r="F31">
            <v>0.41103093718905198</v>
          </cell>
        </row>
        <row r="32">
          <cell r="D32">
            <v>25</v>
          </cell>
          <cell r="E32">
            <v>0.29126802528782803</v>
          </cell>
          <cell r="F32">
            <v>0.37199962519989399</v>
          </cell>
        </row>
        <row r="33">
          <cell r="D33">
            <v>26</v>
          </cell>
          <cell r="E33">
            <v>0.301098068709859</v>
          </cell>
          <cell r="F33">
            <v>0.36629916027033799</v>
          </cell>
        </row>
        <row r="34">
          <cell r="D34">
            <v>27</v>
          </cell>
          <cell r="E34">
            <v>0.31860909285262601</v>
          </cell>
          <cell r="F34">
            <v>0.338987508508861</v>
          </cell>
        </row>
        <row r="35">
          <cell r="D35">
            <v>28</v>
          </cell>
          <cell r="E35">
            <v>0.27522947564398098</v>
          </cell>
          <cell r="F35">
            <v>0.30697026998439803</v>
          </cell>
        </row>
        <row r="36">
          <cell r="D36">
            <v>29</v>
          </cell>
          <cell r="E36">
            <v>0.28362379117826902</v>
          </cell>
          <cell r="F36">
            <v>0.30035978776066102</v>
          </cell>
        </row>
        <row r="37">
          <cell r="D37">
            <v>30</v>
          </cell>
          <cell r="E37">
            <v>0.30091623685746599</v>
          </cell>
          <cell r="F37">
            <v>0.307120887066269</v>
          </cell>
        </row>
        <row r="38">
          <cell r="D38">
            <v>31</v>
          </cell>
          <cell r="E38">
            <v>0.347015400127411</v>
          </cell>
          <cell r="F38">
            <v>0.310303194034241</v>
          </cell>
        </row>
        <row r="39">
          <cell r="D39">
            <v>32</v>
          </cell>
          <cell r="E39">
            <v>0.36460526604707</v>
          </cell>
          <cell r="F39">
            <v>0.31822688955071998</v>
          </cell>
        </row>
        <row r="40">
          <cell r="D40">
            <v>33</v>
          </cell>
          <cell r="E40">
            <v>0.37271581901593898</v>
          </cell>
          <cell r="F40">
            <v>0.34482542109478098</v>
          </cell>
        </row>
        <row r="41">
          <cell r="D41">
            <v>34</v>
          </cell>
          <cell r="E41">
            <v>0.31773689503976499</v>
          </cell>
          <cell r="F41">
            <v>0.37703078287024999</v>
          </cell>
        </row>
        <row r="42">
          <cell r="D42">
            <v>35</v>
          </cell>
          <cell r="E42">
            <v>0.330416239633195</v>
          </cell>
          <cell r="F42">
            <v>0.39492311740202601</v>
          </cell>
        </row>
        <row r="43">
          <cell r="D43">
            <v>36</v>
          </cell>
          <cell r="E43">
            <v>0.33553597296936999</v>
          </cell>
          <cell r="F43">
            <v>0.35649047344151102</v>
          </cell>
        </row>
        <row r="44">
          <cell r="D44">
            <v>37</v>
          </cell>
          <cell r="E44">
            <v>0.26420401464010401</v>
          </cell>
          <cell r="F44">
            <v>0.32809470048204797</v>
          </cell>
        </row>
        <row r="45">
          <cell r="D45">
            <v>38</v>
          </cell>
          <cell r="E45">
            <v>0.27237433527137</v>
          </cell>
          <cell r="F45">
            <v>0.32495855963041698</v>
          </cell>
        </row>
        <row r="46">
          <cell r="D46">
            <v>39</v>
          </cell>
          <cell r="E46">
            <v>0.286484585384436</v>
          </cell>
          <cell r="F46">
            <v>0.304932274753693</v>
          </cell>
        </row>
        <row r="47">
          <cell r="D47">
            <v>40</v>
          </cell>
          <cell r="E47">
            <v>0.254124846886842</v>
          </cell>
          <cell r="F47">
            <v>0.28126325102181998</v>
          </cell>
        </row>
        <row r="48">
          <cell r="D48">
            <v>41</v>
          </cell>
          <cell r="E48">
            <v>0.26107492864153298</v>
          </cell>
          <cell r="F48">
            <v>0.27684515195986997</v>
          </cell>
        </row>
        <row r="49">
          <cell r="D49">
            <v>42</v>
          </cell>
          <cell r="E49">
            <v>0.27507173417487701</v>
          </cell>
          <cell r="F49">
            <v>0.28266848385780402</v>
          </cell>
        </row>
        <row r="50">
          <cell r="D50">
            <v>43</v>
          </cell>
          <cell r="E50">
            <v>0.31225594053734201</v>
          </cell>
          <cell r="F50">
            <v>0.285741511209743</v>
          </cell>
        </row>
        <row r="51">
          <cell r="D51">
            <v>44</v>
          </cell>
          <cell r="E51">
            <v>0.327299052273958</v>
          </cell>
          <cell r="F51">
            <v>0.29258015654172598</v>
          </cell>
        </row>
        <row r="52">
          <cell r="D52">
            <v>45</v>
          </cell>
          <cell r="E52">
            <v>0.33479970544353799</v>
          </cell>
          <cell r="F52">
            <v>0.314442370691983</v>
          </cell>
        </row>
        <row r="53">
          <cell r="D53">
            <v>46</v>
          </cell>
          <cell r="E53">
            <v>0.29094522998887001</v>
          </cell>
          <cell r="F53">
            <v>0.34126680455852298</v>
          </cell>
        </row>
        <row r="54">
          <cell r="D54">
            <v>47</v>
          </cell>
          <cell r="E54">
            <v>0.30185279870646398</v>
          </cell>
          <cell r="F54">
            <v>0.356779132061881</v>
          </cell>
        </row>
        <row r="55">
          <cell r="D55">
            <v>48</v>
          </cell>
          <cell r="E55">
            <v>0.306663794723813</v>
          </cell>
          <cell r="F55">
            <v>0.32596405363793901</v>
          </cell>
        </row>
        <row r="56">
          <cell r="D56">
            <v>49</v>
          </cell>
          <cell r="E56">
            <v>0.24932219948038201</v>
          </cell>
          <cell r="F56">
            <v>0.30336052524678703</v>
          </cell>
        </row>
        <row r="57">
          <cell r="D57">
            <v>50</v>
          </cell>
          <cell r="E57">
            <v>0.25621741868206799</v>
          </cell>
          <cell r="F57">
            <v>0.30131559117693701</v>
          </cell>
        </row>
        <row r="58">
          <cell r="D58">
            <v>51</v>
          </cell>
          <cell r="E58">
            <v>0.26800118251468402</v>
          </cell>
          <cell r="F58">
            <v>0.28535855721417303</v>
          </cell>
        </row>
        <row r="59">
          <cell r="D59">
            <v>52</v>
          </cell>
          <cell r="E59">
            <v>0.24204466156190299</v>
          </cell>
          <cell r="F59">
            <v>0.26645859248067499</v>
          </cell>
        </row>
        <row r="60">
          <cell r="D60">
            <v>53</v>
          </cell>
          <cell r="E60">
            <v>0.24791948468064201</v>
          </cell>
          <cell r="F60">
            <v>0.26314864672149302</v>
          </cell>
        </row>
        <row r="61">
          <cell r="D61">
            <v>54</v>
          </cell>
          <cell r="E61">
            <v>0.25965517267302302</v>
          </cell>
          <cell r="F61">
            <v>0.26817599145652299</v>
          </cell>
        </row>
        <row r="62">
          <cell r="D62">
            <v>55</v>
          </cell>
          <cell r="E62">
            <v>0.29090691700353499</v>
          </cell>
          <cell r="F62">
            <v>0.27097299073964498</v>
          </cell>
        </row>
        <row r="63">
          <cell r="D63">
            <v>56</v>
          </cell>
          <cell r="E63">
            <v>0.30399642455296799</v>
          </cell>
          <cell r="F63">
            <v>0.276911878842035</v>
          </cell>
        </row>
        <row r="64">
          <cell r="D64">
            <v>57</v>
          </cell>
          <cell r="E64">
            <v>0.31079761385334198</v>
          </cell>
          <cell r="F64">
            <v>0.295480018911426</v>
          </cell>
        </row>
        <row r="65">
          <cell r="D65">
            <v>58</v>
          </cell>
          <cell r="E65">
            <v>0.27406714658582598</v>
          </cell>
          <cell r="F65">
            <v>0.31850210181829702</v>
          </cell>
        </row>
        <row r="66">
          <cell r="D66">
            <v>59</v>
          </cell>
          <cell r="E66">
            <v>0.28359212362985398</v>
          </cell>
          <cell r="F66">
            <v>0.33214700315365298</v>
          </cell>
        </row>
        <row r="67">
          <cell r="D67">
            <v>60</v>
          </cell>
          <cell r="E67">
            <v>0.28799578975572299</v>
          </cell>
          <cell r="F67">
            <v>0.30624137409823399</v>
          </cell>
        </row>
        <row r="68">
          <cell r="D68">
            <v>61</v>
          </cell>
          <cell r="E68">
            <v>0.23986502228527901</v>
          </cell>
          <cell r="F68">
            <v>0.28735855957226702</v>
          </cell>
        </row>
        <row r="69">
          <cell r="D69">
            <v>62</v>
          </cell>
          <cell r="E69">
            <v>0.24580760571812901</v>
          </cell>
          <cell r="F69">
            <v>0.28589095618930399</v>
          </cell>
        </row>
        <row r="70">
          <cell r="D70">
            <v>63</v>
          </cell>
          <cell r="E70">
            <v>0.255891857334827</v>
          </cell>
          <cell r="F70">
            <v>0.27254377362870202</v>
          </cell>
        </row>
        <row r="71">
          <cell r="D71">
            <v>64</v>
          </cell>
          <cell r="E71">
            <v>0.23417699558843899</v>
          </cell>
          <cell r="F71">
            <v>0.25677380308070202</v>
          </cell>
        </row>
        <row r="72">
          <cell r="D72">
            <v>65</v>
          </cell>
          <cell r="E72">
            <v>0.239248529453324</v>
          </cell>
          <cell r="F72">
            <v>0.25413123348489403</v>
          </cell>
        </row>
        <row r="73">
          <cell r="D73">
            <v>66</v>
          </cell>
          <cell r="E73">
            <v>0.24934493711629399</v>
          </cell>
          <cell r="F73">
            <v>0.25852960965203697</v>
          </cell>
        </row>
        <row r="74">
          <cell r="D74">
            <v>67</v>
          </cell>
          <cell r="E74">
            <v>0.276331067707138</v>
          </cell>
          <cell r="F74">
            <v>0.26105370346365703</v>
          </cell>
        </row>
        <row r="75">
          <cell r="D75">
            <v>68</v>
          </cell>
          <cell r="E75">
            <v>0.28790397503433202</v>
          </cell>
          <cell r="F75">
            <v>0.26627905232674198</v>
          </cell>
        </row>
        <row r="76">
          <cell r="D76">
            <v>69</v>
          </cell>
          <cell r="E76">
            <v>0.29407541168308998</v>
          </cell>
          <cell r="F76">
            <v>0.28241967384003502</v>
          </cell>
        </row>
        <row r="77">
          <cell r="D77">
            <v>70</v>
          </cell>
          <cell r="E77">
            <v>0.26237610878619799</v>
          </cell>
          <cell r="F77">
            <v>0.30260078521519201</v>
          </cell>
        </row>
        <row r="78">
          <cell r="D78">
            <v>71</v>
          </cell>
          <cell r="E78">
            <v>0.270815130573063</v>
          </cell>
          <cell r="F78">
            <v>0.31476786192813999</v>
          </cell>
        </row>
        <row r="79">
          <cell r="D79">
            <v>72</v>
          </cell>
          <cell r="E79">
            <v>0.27483432471887898</v>
          </cell>
          <cell r="F79">
            <v>0.29234424880932602</v>
          </cell>
        </row>
        <row r="80">
          <cell r="D80">
            <v>73</v>
          </cell>
          <cell r="E80">
            <v>0.23329515809989901</v>
          </cell>
          <cell r="F80">
            <v>0.27608749499832203</v>
          </cell>
        </row>
        <row r="81">
          <cell r="D81">
            <v>74</v>
          </cell>
          <cell r="E81">
            <v>0.23850753504844799</v>
          </cell>
          <cell r="F81">
            <v>0.27496790278236199</v>
          </cell>
        </row>
        <row r="82">
          <cell r="D82">
            <v>75</v>
          </cell>
          <cell r="E82">
            <v>0.247359488074017</v>
          </cell>
          <cell r="F82">
            <v>0.26351884252948599</v>
          </cell>
        </row>
        <row r="83">
          <cell r="D83">
            <v>76</v>
          </cell>
          <cell r="E83">
            <v>0.228663083668418</v>
          </cell>
          <cell r="F83">
            <v>0.24996364581736699</v>
          </cell>
        </row>
        <row r="84">
          <cell r="D84">
            <v>77</v>
          </cell>
          <cell r="E84">
            <v>0.233121065033388</v>
          </cell>
          <cell r="F84">
            <v>0.24776423564278499</v>
          </cell>
        </row>
        <row r="85">
          <cell r="D85">
            <v>78</v>
          </cell>
          <cell r="E85">
            <v>0.24198268372251999</v>
          </cell>
          <cell r="F85">
            <v>0.25166649833197502</v>
          </cell>
        </row>
        <row r="86">
          <cell r="D86">
            <v>79</v>
          </cell>
          <cell r="E86">
            <v>0.26575859161953302</v>
          </cell>
          <cell r="F86">
            <v>0.25395209397622298</v>
          </cell>
        </row>
        <row r="87">
          <cell r="D87">
            <v>80</v>
          </cell>
          <cell r="E87">
            <v>0.276132372443749</v>
          </cell>
          <cell r="F87">
            <v>0.25861052996600797</v>
          </cell>
        </row>
        <row r="88">
          <cell r="D88">
            <v>81</v>
          </cell>
          <cell r="E88">
            <v>0.28176480482674099</v>
          </cell>
          <cell r="F88">
            <v>0.27289566028953199</v>
          </cell>
        </row>
        <row r="89">
          <cell r="D89">
            <v>82</v>
          </cell>
          <cell r="E89">
            <v>0.253818010191174</v>
          </cell>
          <cell r="F89">
            <v>0.29087969425233801</v>
          </cell>
        </row>
        <row r="90">
          <cell r="D90">
            <v>83</v>
          </cell>
          <cell r="E90">
            <v>0.26139186450688101</v>
          </cell>
          <cell r="F90">
            <v>0.30186042610896002</v>
          </cell>
        </row>
        <row r="91">
          <cell r="D91">
            <v>84</v>
          </cell>
          <cell r="E91">
            <v>0.26507373748165802</v>
          </cell>
          <cell r="F91">
            <v>0.28204274162181198</v>
          </cell>
        </row>
        <row r="92">
          <cell r="D92">
            <v>85</v>
          </cell>
          <cell r="E92">
            <v>0.22848327465055099</v>
          </cell>
          <cell r="F92">
            <v>0.26774118091134202</v>
          </cell>
        </row>
        <row r="93">
          <cell r="D93">
            <v>86</v>
          </cell>
          <cell r="E93">
            <v>0.23312382289313699</v>
          </cell>
          <cell r="F93">
            <v>0.26684878043837101</v>
          </cell>
        </row>
        <row r="94">
          <cell r="D94">
            <v>87</v>
          </cell>
          <cell r="E94">
            <v>0.24099803461522401</v>
          </cell>
          <cell r="F94">
            <v>0.25679271845250901</v>
          </cell>
        </row>
        <row r="95">
          <cell r="D95">
            <v>88</v>
          </cell>
          <cell r="E95">
            <v>0.22457121394867799</v>
          </cell>
          <cell r="F95">
            <v>0.24489659415918</v>
          </cell>
        </row>
        <row r="96">
          <cell r="D96">
            <v>89</v>
          </cell>
          <cell r="E96">
            <v>0.22854598952595601</v>
          </cell>
          <cell r="F96">
            <v>0.24301335641032301</v>
          </cell>
        </row>
        <row r="97">
          <cell r="D97">
            <v>90</v>
          </cell>
          <cell r="E97">
            <v>0.236442159249377</v>
          </cell>
          <cell r="F97">
            <v>0.246516550732824</v>
          </cell>
        </row>
        <row r="98">
          <cell r="D98">
            <v>91</v>
          </cell>
          <cell r="E98">
            <v>0.25770324493280999</v>
          </cell>
          <cell r="F98">
            <v>0.248598514905641</v>
          </cell>
        </row>
        <row r="99">
          <cell r="D99">
            <v>92</v>
          </cell>
          <cell r="E99">
            <v>0.26710416796242298</v>
          </cell>
          <cell r="F99">
            <v>0.25279762618997598</v>
          </cell>
        </row>
        <row r="100">
          <cell r="D100">
            <v>93</v>
          </cell>
          <cell r="E100">
            <v>0.27227689985182502</v>
          </cell>
          <cell r="F100">
            <v>0.26561372536459399</v>
          </cell>
        </row>
        <row r="101">
          <cell r="D101">
            <v>94</v>
          </cell>
          <cell r="E101">
            <v>0.247256645417291</v>
          </cell>
          <cell r="F101">
            <v>0.28184086092406702</v>
          </cell>
        </row>
        <row r="102">
          <cell r="D102">
            <v>95</v>
          </cell>
          <cell r="E102">
            <v>0.254125071121859</v>
          </cell>
          <cell r="F102">
            <v>0.29184733738131402</v>
          </cell>
        </row>
        <row r="103">
          <cell r="D103">
            <v>96</v>
          </cell>
          <cell r="E103">
            <v>0.25751488206845902</v>
          </cell>
          <cell r="F103">
            <v>0.274067923272095</v>
          </cell>
        </row>
        <row r="104">
          <cell r="D104">
            <v>97</v>
          </cell>
          <cell r="E104">
            <v>0.22479594599459901</v>
          </cell>
          <cell r="F104">
            <v>0.26128800331156099</v>
          </cell>
        </row>
        <row r="105">
          <cell r="D105">
            <v>98</v>
          </cell>
          <cell r="E105">
            <v>0.22897643999065601</v>
          </cell>
          <cell r="F105">
            <v>0.26055376031468802</v>
          </cell>
        </row>
        <row r="106">
          <cell r="D106">
            <v>99</v>
          </cell>
          <cell r="E106">
            <v>0.23606788133732301</v>
          </cell>
          <cell r="F106">
            <v>0.25158152285568203</v>
          </cell>
        </row>
        <row r="107">
          <cell r="D107">
            <v>100</v>
          </cell>
          <cell r="E107">
            <v>0.221412686687119</v>
          </cell>
          <cell r="F107">
            <v>0.24097707859195699</v>
          </cell>
        </row>
        <row r="108">
          <cell r="D108">
            <v>101</v>
          </cell>
          <cell r="E108">
            <v>0.22499776958149501</v>
          </cell>
          <cell r="F108">
            <v>0.23933067121997301</v>
          </cell>
        </row>
        <row r="109">
          <cell r="D109">
            <v>102</v>
          </cell>
          <cell r="E109">
            <v>0.23211846020797</v>
          </cell>
          <cell r="F109">
            <v>0.24250712679675099</v>
          </cell>
        </row>
        <row r="110">
          <cell r="D110">
            <v>103</v>
          </cell>
          <cell r="E110">
            <v>0.25135345508312501</v>
          </cell>
          <cell r="F110">
            <v>0.24441567412291901</v>
          </cell>
        </row>
        <row r="111">
          <cell r="D111">
            <v>104</v>
          </cell>
          <cell r="E111">
            <v>0.25994954614767002</v>
          </cell>
          <cell r="F111">
            <v>0.24823625926853299</v>
          </cell>
        </row>
        <row r="112">
          <cell r="D112">
            <v>105</v>
          </cell>
          <cell r="E112">
            <v>0.26472853703073901</v>
          </cell>
          <cell r="F112">
            <v>0.25985972818043801</v>
          </cell>
        </row>
        <row r="113">
          <cell r="D113">
            <v>106</v>
          </cell>
          <cell r="E113">
            <v>0.24206130724268299</v>
          </cell>
          <cell r="F113">
            <v>0.27464823433632002</v>
          </cell>
        </row>
        <row r="114">
          <cell r="D114">
            <v>107</v>
          </cell>
          <cell r="E114">
            <v>0.24834417382794</v>
          </cell>
          <cell r="F114">
            <v>0.28384065391437802</v>
          </cell>
        </row>
        <row r="115">
          <cell r="D115">
            <v>108</v>
          </cell>
          <cell r="E115">
            <v>0.25148132465902201</v>
          </cell>
          <cell r="F115">
            <v>0.26770430394657702</v>
          </cell>
        </row>
        <row r="116">
          <cell r="D116">
            <v>109</v>
          </cell>
          <cell r="E116">
            <v>0.22187913239808599</v>
          </cell>
          <cell r="F116">
            <v>0.25614523576810899</v>
          </cell>
        </row>
        <row r="117">
          <cell r="D117">
            <v>110</v>
          </cell>
          <cell r="E117">
            <v>0.22568191189630099</v>
          </cell>
          <cell r="F117">
            <v>0.25552624185942102</v>
          </cell>
        </row>
        <row r="118">
          <cell r="D118">
            <v>111</v>
          </cell>
          <cell r="E118">
            <v>0.23212280519199499</v>
          </cell>
          <cell r="F118">
            <v>0.24741258989182999</v>
          </cell>
        </row>
        <row r="119">
          <cell r="D119">
            <v>112</v>
          </cell>
          <cell r="E119">
            <v>0.21889397912370001</v>
          </cell>
          <cell r="F119">
            <v>0.237846115726039</v>
          </cell>
        </row>
        <row r="120">
          <cell r="D120">
            <v>113</v>
          </cell>
          <cell r="E120">
            <v>0.22215763904951499</v>
          </cell>
          <cell r="F120">
            <v>0.236384139218903</v>
          </cell>
        </row>
        <row r="121">
          <cell r="D121">
            <v>114</v>
          </cell>
          <cell r="E121">
            <v>0.228640185115279</v>
          </cell>
          <cell r="F121">
            <v>0.23928800546040599</v>
          </cell>
        </row>
        <row r="122">
          <cell r="D122">
            <v>115</v>
          </cell>
          <cell r="E122">
            <v>0.24620223998656601</v>
          </cell>
          <cell r="F122">
            <v>0.24104775497532399</v>
          </cell>
        </row>
        <row r="123">
          <cell r="D123">
            <v>116</v>
          </cell>
          <cell r="E123">
            <v>0.25411973303847002</v>
          </cell>
          <cell r="F123">
            <v>0.24455073941318201</v>
          </cell>
        </row>
        <row r="124">
          <cell r="D124">
            <v>117</v>
          </cell>
          <cell r="E124">
            <v>0.25855809001393898</v>
          </cell>
          <cell r="F124">
            <v>0.255183761279549</v>
          </cell>
        </row>
        <row r="125">
          <cell r="D125">
            <v>118</v>
          </cell>
          <cell r="E125">
            <v>0.237832514766637</v>
          </cell>
          <cell r="F125">
            <v>0.268768569910806</v>
          </cell>
        </row>
        <row r="126">
          <cell r="D126">
            <v>119</v>
          </cell>
          <cell r="E126">
            <v>0.24362052182369701</v>
          </cell>
          <cell r="F126">
            <v>0.27726886459753403</v>
          </cell>
        </row>
        <row r="127">
          <cell r="D127">
            <v>120</v>
          </cell>
          <cell r="E127">
            <v>0.246537571155515</v>
          </cell>
          <cell r="F127">
            <v>0.26249147762575598</v>
          </cell>
        </row>
        <row r="128">
          <cell r="D128">
            <v>121</v>
          </cell>
          <cell r="E128">
            <v>0.219507739166515</v>
          </cell>
          <cell r="F128">
            <v>0.25193777964723901</v>
          </cell>
        </row>
        <row r="129">
          <cell r="D129">
            <v>122</v>
          </cell>
          <cell r="E129">
            <v>0.222994255113143</v>
          </cell>
          <cell r="F129">
            <v>0.25140602386399102</v>
          </cell>
        </row>
        <row r="130">
          <cell r="D130">
            <v>123</v>
          </cell>
          <cell r="E130">
            <v>0.22890913506220201</v>
          </cell>
          <cell r="F130">
            <v>0.24401726492082701</v>
          </cell>
        </row>
        <row r="131">
          <cell r="D131">
            <v>124</v>
          </cell>
          <cell r="E131">
            <v>0.21684837158110401</v>
          </cell>
          <cell r="F131">
            <v>0.23529956680949499</v>
          </cell>
        </row>
        <row r="132">
          <cell r="D132">
            <v>125</v>
          </cell>
          <cell r="E132">
            <v>0.21984388269954699</v>
          </cell>
          <cell r="F132">
            <v>0.233984535012741</v>
          </cell>
        </row>
        <row r="133">
          <cell r="D133">
            <v>126</v>
          </cell>
          <cell r="E133">
            <v>0.225794763674002</v>
          </cell>
          <cell r="F133">
            <v>0.236658951119842</v>
          </cell>
        </row>
        <row r="134">
          <cell r="D134">
            <v>127</v>
          </cell>
          <cell r="E134">
            <v>0.24195823103255601</v>
          </cell>
          <cell r="F134">
            <v>0.238290781159059</v>
          </cell>
        </row>
        <row r="135">
          <cell r="D135">
            <v>128</v>
          </cell>
          <cell r="E135">
            <v>0.24929867488337401</v>
          </cell>
          <cell r="F135">
            <v>0.24152509372282799</v>
          </cell>
        </row>
        <row r="136">
          <cell r="D136">
            <v>129</v>
          </cell>
          <cell r="E136">
            <v>0.25344155319941802</v>
          </cell>
          <cell r="F136">
            <v>0.25132637884045</v>
          </cell>
        </row>
        <row r="137">
          <cell r="D137">
            <v>130</v>
          </cell>
          <cell r="E137">
            <v>0.234339504836311</v>
          </cell>
          <cell r="F137">
            <v>0.26389373378652498</v>
          </cell>
        </row>
        <row r="138">
          <cell r="D138">
            <v>131</v>
          </cell>
          <cell r="E138">
            <v>0.23970603018688699</v>
          </cell>
          <cell r="F138">
            <v>0.27180128621962002</v>
          </cell>
        </row>
        <row r="139">
          <cell r="D139">
            <v>132</v>
          </cell>
          <cell r="E139">
            <v>0.242431200492078</v>
          </cell>
          <cell r="F139">
            <v>0.25816259422249599</v>
          </cell>
        </row>
        <row r="140">
          <cell r="D140">
            <v>133</v>
          </cell>
          <cell r="E140">
            <v>0.21755135709094001</v>
          </cell>
          <cell r="F140">
            <v>0.24844794846681401</v>
          </cell>
        </row>
        <row r="141">
          <cell r="D141">
            <v>134</v>
          </cell>
          <cell r="E141">
            <v>0.22077064524970699</v>
          </cell>
          <cell r="F141">
            <v>0.247983774028946</v>
          </cell>
        </row>
        <row r="142">
          <cell r="D142">
            <v>135</v>
          </cell>
          <cell r="E142">
            <v>0.22623330920676299</v>
          </cell>
          <cell r="F142">
            <v>0.241190678542577</v>
          </cell>
        </row>
        <row r="143">
          <cell r="D143">
            <v>136</v>
          </cell>
          <cell r="E143">
            <v>0.21514955931792801</v>
          </cell>
          <cell r="F143">
            <v>0.23318213844614299</v>
          </cell>
        </row>
        <row r="144">
          <cell r="D144">
            <v>137</v>
          </cell>
          <cell r="E144">
            <v>0.217917465982637</v>
          </cell>
          <cell r="F144">
            <v>0.23198722807215399</v>
          </cell>
        </row>
        <row r="145">
          <cell r="D145">
            <v>138</v>
          </cell>
          <cell r="E145">
            <v>0.223417406993352</v>
          </cell>
          <cell r="F145">
            <v>0.234465481274025</v>
          </cell>
        </row>
        <row r="146">
          <cell r="D146">
            <v>139</v>
          </cell>
          <cell r="E146">
            <v>0.23839069945716701</v>
          </cell>
          <cell r="F146">
            <v>0.23598613793048601</v>
          </cell>
        </row>
        <row r="147">
          <cell r="D147">
            <v>140</v>
          </cell>
          <cell r="E147">
            <v>0.24523308801996699</v>
          </cell>
          <cell r="F147">
            <v>0.23898975572528799</v>
          </cell>
        </row>
        <row r="148">
          <cell r="D148">
            <v>141</v>
          </cell>
          <cell r="E148">
            <v>0.249116856977565</v>
          </cell>
          <cell r="F148">
            <v>0.248080719835688</v>
          </cell>
        </row>
        <row r="149">
          <cell r="D149">
            <v>142</v>
          </cell>
          <cell r="E149">
            <v>0.23139731808612099</v>
          </cell>
          <cell r="F149">
            <v>0.25977411671844203</v>
          </cell>
        </row>
        <row r="150">
          <cell r="D150">
            <v>143</v>
          </cell>
          <cell r="E150">
            <v>0.236399653032829</v>
          </cell>
          <cell r="F150">
            <v>0.26716693360521498</v>
          </cell>
        </row>
        <row r="151">
          <cell r="D151">
            <v>144</v>
          </cell>
          <cell r="E151">
            <v>0.23895594138832399</v>
          </cell>
          <cell r="F151">
            <v>0.25449974648970602</v>
          </cell>
        </row>
        <row r="152">
          <cell r="D152">
            <v>145</v>
          </cell>
          <cell r="E152">
            <v>0.21590548740558399</v>
          </cell>
          <cell r="F152">
            <v>0.24549834205951901</v>
          </cell>
        </row>
        <row r="153">
          <cell r="D153">
            <v>146</v>
          </cell>
          <cell r="E153">
            <v>0.218895470480828</v>
          </cell>
          <cell r="F153">
            <v>0.24508793027299</v>
          </cell>
        </row>
        <row r="154">
          <cell r="D154">
            <v>147</v>
          </cell>
          <cell r="E154">
            <v>0.22397029329448501</v>
          </cell>
          <cell r="F154">
            <v>0.23880051785433901</v>
          </cell>
        </row>
        <row r="155">
          <cell r="D155">
            <v>148</v>
          </cell>
          <cell r="E155">
            <v>0.21371611997812701</v>
          </cell>
          <cell r="F155">
            <v>0.23139358712741001</v>
          </cell>
        </row>
        <row r="156">
          <cell r="D156">
            <v>149</v>
          </cell>
          <cell r="E156">
            <v>0.21628845913342001</v>
          </cell>
          <cell r="F156">
            <v>0.230298700111847</v>
          </cell>
        </row>
        <row r="157">
          <cell r="D157">
            <v>150</v>
          </cell>
          <cell r="E157">
            <v>0.22140108178624701</v>
          </cell>
          <cell r="F157">
            <v>0.232607399028391</v>
          </cell>
        </row>
        <row r="158">
          <cell r="D158">
            <v>151</v>
          </cell>
          <cell r="E158">
            <v>0.23534889938116699</v>
          </cell>
          <cell r="F158">
            <v>0.23403068602119001</v>
          </cell>
        </row>
        <row r="159">
          <cell r="D159">
            <v>152</v>
          </cell>
          <cell r="E159">
            <v>0.24175697702356899</v>
          </cell>
          <cell r="F159">
            <v>0.236834138913675</v>
          </cell>
        </row>
        <row r="160">
          <cell r="D160">
            <v>153</v>
          </cell>
          <cell r="E160">
            <v>0.245411840528134</v>
          </cell>
          <cell r="F160">
            <v>0.24531130141999699</v>
          </cell>
        </row>
        <row r="161">
          <cell r="D161">
            <v>154</v>
          </cell>
          <cell r="E161">
            <v>0.228884621030885</v>
          </cell>
          <cell r="F161">
            <v>0.256245606489586</v>
          </cell>
        </row>
        <row r="162">
          <cell r="D162">
            <v>155</v>
          </cell>
          <cell r="E162">
            <v>0.23356912994544801</v>
          </cell>
          <cell r="F162">
            <v>0.26318716711571699</v>
          </cell>
        </row>
        <row r="163">
          <cell r="D163">
            <v>156</v>
          </cell>
          <cell r="E163">
            <v>0.23597580764599299</v>
          </cell>
          <cell r="F163">
            <v>0.251359298836689</v>
          </cell>
        </row>
        <row r="164">
          <cell r="D164">
            <v>157</v>
          </cell>
          <cell r="E164">
            <v>0.21450152572237499</v>
          </cell>
          <cell r="F164">
            <v>0.24297202451703301</v>
          </cell>
        </row>
        <row r="165">
          <cell r="D165">
            <v>158</v>
          </cell>
          <cell r="E165">
            <v>0.21729261842035699</v>
          </cell>
          <cell r="F165">
            <v>0.242605227366575</v>
          </cell>
        </row>
        <row r="166">
          <cell r="D166">
            <v>159</v>
          </cell>
          <cell r="E166">
            <v>0.222026191736653</v>
          </cell>
          <cell r="F166">
            <v>0.23674745615377299</v>
          </cell>
        </row>
        <row r="167">
          <cell r="D167">
            <v>160</v>
          </cell>
          <cell r="E167">
            <v>0.212487185373326</v>
          </cell>
          <cell r="F167">
            <v>0.22985879368489201</v>
          </cell>
        </row>
        <row r="168">
          <cell r="D168">
            <v>161</v>
          </cell>
          <cell r="E168">
            <v>0.21488926428503199</v>
          </cell>
          <cell r="F168">
            <v>0.228848697653106</v>
          </cell>
        </row>
        <row r="169">
          <cell r="D169">
            <v>162</v>
          </cell>
          <cell r="E169">
            <v>0.21966474083497201</v>
          </cell>
          <cell r="F169">
            <v>0.231009045463725</v>
          </cell>
        </row>
        <row r="170">
          <cell r="D170">
            <v>163</v>
          </cell>
          <cell r="E170">
            <v>0.23271728511998299</v>
          </cell>
          <cell r="F170">
            <v>0.23234620931806799</v>
          </cell>
        </row>
        <row r="171">
          <cell r="D171">
            <v>164</v>
          </cell>
          <cell r="E171">
            <v>0.23874225723705</v>
          </cell>
          <cell r="F171">
            <v>0.234973935609053</v>
          </cell>
        </row>
        <row r="172">
          <cell r="D172">
            <v>165</v>
          </cell>
          <cell r="E172">
            <v>0.24219299171601499</v>
          </cell>
          <cell r="F172">
            <v>0.24291394005870701</v>
          </cell>
        </row>
        <row r="173">
          <cell r="D173">
            <v>166</v>
          </cell>
          <cell r="E173">
            <v>0.22670785869771901</v>
          </cell>
          <cell r="F173">
            <v>0.25318087391879102</v>
          </cell>
        </row>
        <row r="174">
          <cell r="D174">
            <v>167</v>
          </cell>
          <cell r="E174">
            <v>0.231111862952257</v>
          </cell>
          <cell r="F174">
            <v>0.25972250394180402</v>
          </cell>
        </row>
        <row r="175">
          <cell r="D175">
            <v>168</v>
          </cell>
          <cell r="E175">
            <v>0.233384838951397</v>
          </cell>
          <cell r="F175">
            <v>0.248629375436974</v>
          </cell>
        </row>
        <row r="176">
          <cell r="D176">
            <v>169</v>
          </cell>
          <cell r="E176">
            <v>0.21328662492094699</v>
          </cell>
          <cell r="F176">
            <v>0.240778054042252</v>
          </cell>
        </row>
        <row r="177">
          <cell r="D177">
            <v>170</v>
          </cell>
          <cell r="E177">
            <v>0.21590313739785</v>
          </cell>
          <cell r="F177">
            <v>0.24044732042493999</v>
          </cell>
        </row>
        <row r="178">
          <cell r="D178">
            <v>171</v>
          </cell>
          <cell r="E178">
            <v>0.22034645098813699</v>
          </cell>
          <cell r="F178">
            <v>0.234973773879294</v>
          </cell>
        </row>
        <row r="179">
          <cell r="D179">
            <v>172</v>
          </cell>
          <cell r="E179">
            <v>0.21142728009155401</v>
          </cell>
          <cell r="F179">
            <v>0.22853403063963201</v>
          </cell>
        </row>
        <row r="180">
          <cell r="D180">
            <v>173</v>
          </cell>
          <cell r="E180">
            <v>0.21368057331979301</v>
          </cell>
          <cell r="F180">
            <v>0.22759635600203901</v>
          </cell>
        </row>
        <row r="181">
          <cell r="D181">
            <v>174</v>
          </cell>
          <cell r="E181">
            <v>0.21816142853036399</v>
          </cell>
          <cell r="F181">
            <v>0.22962651185522001</v>
          </cell>
        </row>
        <row r="182">
          <cell r="D182">
            <v>175</v>
          </cell>
          <cell r="E182">
            <v>0.23042946915219101</v>
          </cell>
          <cell r="F182">
            <v>0.23088740492394799</v>
          </cell>
        </row>
        <row r="183">
          <cell r="D183">
            <v>176</v>
          </cell>
          <cell r="E183">
            <v>0.23611570221012601</v>
          </cell>
          <cell r="F183">
            <v>0.23336045064561201</v>
          </cell>
        </row>
        <row r="184">
          <cell r="D184">
            <v>177</v>
          </cell>
          <cell r="E184">
            <v>0.23938426806754601</v>
          </cell>
          <cell r="F184">
            <v>0.24082880722022201</v>
          </cell>
        </row>
        <row r="185">
          <cell r="D185">
            <v>178</v>
          </cell>
          <cell r="E185">
            <v>0.22481337458127201</v>
          </cell>
          <cell r="F185">
            <v>0.25050732689217098</v>
          </cell>
        </row>
        <row r="186">
          <cell r="D186">
            <v>179</v>
          </cell>
          <cell r="E186">
            <v>0.22896926915188501</v>
          </cell>
          <cell r="F186">
            <v>0.25669385893693802</v>
          </cell>
        </row>
        <row r="187">
          <cell r="D187">
            <v>180</v>
          </cell>
          <cell r="E187">
            <v>0.23112272958845201</v>
          </cell>
          <cell r="F187">
            <v>0.246246279783182</v>
          </cell>
        </row>
        <row r="188">
          <cell r="D188">
            <v>181</v>
          </cell>
          <cell r="E188">
            <v>0.21223038284630999</v>
          </cell>
          <cell r="F188">
            <v>0.23886451687415899</v>
          </cell>
        </row>
        <row r="189">
          <cell r="D189">
            <v>182</v>
          </cell>
          <cell r="E189">
            <v>0.21469322988286599</v>
          </cell>
          <cell r="F189">
            <v>0.23856386576097499</v>
          </cell>
        </row>
        <row r="190">
          <cell r="D190">
            <v>183</v>
          </cell>
          <cell r="E190">
            <v>0.21887670165243001</v>
          </cell>
          <cell r="F190">
            <v>0.23342198314992901</v>
          </cell>
        </row>
        <row r="191">
          <cell r="D191">
            <v>184</v>
          </cell>
          <cell r="E191">
            <v>0.21050137544668701</v>
          </cell>
          <cell r="F191">
            <v>0.22737592983847699</v>
          </cell>
        </row>
        <row r="192">
          <cell r="D192">
            <v>185</v>
          </cell>
          <cell r="E192">
            <v>0.212623207137112</v>
          </cell>
          <cell r="F192">
            <v>0.226500988596646</v>
          </cell>
        </row>
        <row r="193">
          <cell r="D193">
            <v>186</v>
          </cell>
          <cell r="E193">
            <v>0.21684372180946501</v>
          </cell>
          <cell r="F193">
            <v>0.228415689722619</v>
          </cell>
        </row>
        <row r="194">
          <cell r="D194">
            <v>187</v>
          </cell>
          <cell r="E194">
            <v>0.22841677023072601</v>
          </cell>
          <cell r="F194">
            <v>0.22960842234147399</v>
          </cell>
        </row>
        <row r="195">
          <cell r="D195">
            <v>188</v>
          </cell>
          <cell r="E195">
            <v>0.23380053316910199</v>
          </cell>
          <cell r="F195">
            <v>0.231943928269952</v>
          </cell>
        </row>
        <row r="196">
          <cell r="D196">
            <v>189</v>
          </cell>
          <cell r="E196">
            <v>0.236905133977451</v>
          </cell>
          <cell r="F196">
            <v>0.238993735016508</v>
          </cell>
        </row>
        <row r="197">
          <cell r="D197">
            <v>190</v>
          </cell>
          <cell r="E197">
            <v>0.22314515700180099</v>
          </cell>
          <cell r="F197">
            <v>0.24814812493972799</v>
          </cell>
        </row>
        <row r="198">
          <cell r="D198">
            <v>191</v>
          </cell>
          <cell r="E198">
            <v>0.22707945566797</v>
          </cell>
          <cell r="F198">
            <v>0.25401639141297899</v>
          </cell>
        </row>
        <row r="199">
          <cell r="D199">
            <v>192</v>
          </cell>
          <cell r="E199">
            <v>0.22912520390264501</v>
          </cell>
          <cell r="F199">
            <v>0.24414218195680101</v>
          </cell>
        </row>
        <row r="200">
          <cell r="D200">
            <v>193</v>
          </cell>
          <cell r="E200">
            <v>0.21130120908003799</v>
          </cell>
          <cell r="F200">
            <v>0.23717638743140201</v>
          </cell>
        </row>
        <row r="201">
          <cell r="D201">
            <v>194</v>
          </cell>
          <cell r="E201">
            <v>0.213627414173619</v>
          </cell>
          <cell r="F201">
            <v>0.23690121759650101</v>
          </cell>
        </row>
        <row r="202">
          <cell r="D202">
            <v>195</v>
          </cell>
          <cell r="E202">
            <v>0.217579799823857</v>
          </cell>
          <cell r="F202">
            <v>0.23205281096660199</v>
          </cell>
        </row>
        <row r="203">
          <cell r="D203">
            <v>196</v>
          </cell>
          <cell r="E203">
            <v>0.20968554800289799</v>
          </cell>
          <cell r="F203">
            <v>0.22635486451812201</v>
          </cell>
        </row>
        <row r="204">
          <cell r="D204">
            <v>197</v>
          </cell>
          <cell r="E204">
            <v>0.21169038903854001</v>
          </cell>
          <cell r="F204">
            <v>0.22553479022467801</v>
          </cell>
        </row>
        <row r="205">
          <cell r="D205">
            <v>198</v>
          </cell>
          <cell r="E205">
            <v>0.21567918486981999</v>
          </cell>
          <cell r="F205">
            <v>0.22734641694430799</v>
          </cell>
        </row>
        <row r="206">
          <cell r="D206">
            <v>199</v>
          </cell>
          <cell r="E206">
            <v>0.22663218175184499</v>
          </cell>
          <cell r="F206">
            <v>0.228477893140692</v>
          </cell>
        </row>
        <row r="207">
          <cell r="D207">
            <v>200</v>
          </cell>
          <cell r="E207">
            <v>0.231744190631716</v>
          </cell>
          <cell r="F207">
            <v>0.23069031130998099</v>
          </cell>
        </row>
        <row r="208">
          <cell r="D208">
            <v>201</v>
          </cell>
          <cell r="E208">
            <v>0.23470045045881999</v>
          </cell>
          <cell r="F208">
            <v>0.237366149483558</v>
          </cell>
        </row>
        <row r="209">
          <cell r="D209">
            <v>202</v>
          </cell>
          <cell r="E209">
            <v>0.221664837200444</v>
          </cell>
          <cell r="F209">
            <v>0.24605063932125801</v>
          </cell>
        </row>
        <row r="210">
          <cell r="D210">
            <v>203</v>
          </cell>
          <cell r="E210">
            <v>0.225400015846077</v>
          </cell>
          <cell r="F210">
            <v>0.25163199493188798</v>
          </cell>
        </row>
        <row r="211">
          <cell r="D211">
            <v>204</v>
          </cell>
          <cell r="E211">
            <v>0.22734821580818401</v>
          </cell>
          <cell r="F211">
            <v>0.24227059983111901</v>
          </cell>
        </row>
        <row r="212">
          <cell r="D212">
            <v>205</v>
          </cell>
          <cell r="E212">
            <v>0.21047745210610899</v>
          </cell>
          <cell r="F212">
            <v>0.23567594508390999</v>
          </cell>
        </row>
        <row r="213">
          <cell r="D213">
            <v>206</v>
          </cell>
          <cell r="E213">
            <v>0.212681362936502</v>
          </cell>
          <cell r="F213">
            <v>0.23542259347618499</v>
          </cell>
        </row>
        <row r="214">
          <cell r="D214">
            <v>207</v>
          </cell>
          <cell r="E214">
            <v>0.21642390670064099</v>
          </cell>
          <cell r="F214">
            <v>0.230832603410144</v>
          </cell>
        </row>
        <row r="215">
          <cell r="D215">
            <v>208</v>
          </cell>
          <cell r="E215">
            <v>0.20895938082701301</v>
          </cell>
          <cell r="F215">
            <v>0.22544549857566701</v>
          </cell>
        </row>
        <row r="216">
          <cell r="D216">
            <v>209</v>
          </cell>
          <cell r="E216">
            <v>0.21085916935707899</v>
          </cell>
          <cell r="F216">
            <v>0.22467394149975001</v>
          </cell>
        </row>
        <row r="217">
          <cell r="D217">
            <v>210</v>
          </cell>
          <cell r="E217">
            <v>0.21463985131159599</v>
          </cell>
          <cell r="F217">
            <v>0.22639275112295801</v>
          </cell>
        </row>
        <row r="218">
          <cell r="D218">
            <v>211</v>
          </cell>
          <cell r="E218">
            <v>0.22503473305080601</v>
          </cell>
          <cell r="F218">
            <v>0.22746874720499299</v>
          </cell>
        </row>
        <row r="219">
          <cell r="D219">
            <v>212</v>
          </cell>
          <cell r="E219">
            <v>0.22990059276752201</v>
          </cell>
          <cell r="F219">
            <v>0.229570084455229</v>
          </cell>
        </row>
        <row r="220">
          <cell r="D220">
            <v>213</v>
          </cell>
          <cell r="E220">
            <v>0.23272166354629101</v>
          </cell>
          <cell r="F220">
            <v>0.235908877923034</v>
          </cell>
        </row>
        <row r="221">
          <cell r="D221">
            <v>214</v>
          </cell>
          <cell r="E221">
            <v>0.22033884854487401</v>
          </cell>
          <cell r="F221">
            <v>0.244168542899596</v>
          </cell>
        </row>
        <row r="222">
          <cell r="D222">
            <v>215</v>
          </cell>
          <cell r="E222">
            <v>0.223893656387575</v>
          </cell>
          <cell r="F222">
            <v>0.249489224600422</v>
          </cell>
        </row>
        <row r="223">
          <cell r="D223">
            <v>216</v>
          </cell>
          <cell r="E223">
            <v>0.22575288420744299</v>
          </cell>
          <cell r="F223">
            <v>0.24059051762605599</v>
          </cell>
        </row>
        <row r="224">
          <cell r="D224">
            <v>217</v>
          </cell>
          <cell r="E224">
            <v>0.20974021304284499</v>
          </cell>
          <cell r="F224">
            <v>0.23432997618733001</v>
          </cell>
        </row>
        <row r="225">
          <cell r="D225">
            <v>218</v>
          </cell>
          <cell r="E225">
            <v>0.21183374677415601</v>
          </cell>
          <cell r="F225">
            <v>0.23409553341664599</v>
          </cell>
        </row>
        <row r="226">
          <cell r="D226">
            <v>219</v>
          </cell>
          <cell r="E226">
            <v>0.21539253250274601</v>
          </cell>
          <cell r="F226">
            <v>0.22974392204854799</v>
          </cell>
        </row>
        <row r="227">
          <cell r="D227">
            <v>220</v>
          </cell>
          <cell r="E227">
            <v>0.208312215725758</v>
          </cell>
          <cell r="F227">
            <v>0.224634650188687</v>
          </cell>
        </row>
        <row r="228">
          <cell r="D228">
            <v>221</v>
          </cell>
          <cell r="E228">
            <v>0.21011764633912</v>
          </cell>
          <cell r="F228">
            <v>0.22390607955217601</v>
          </cell>
        </row>
        <row r="229">
          <cell r="D229">
            <v>222</v>
          </cell>
          <cell r="E229">
            <v>0.21371135995482399</v>
          </cell>
          <cell r="F229">
            <v>0.22554131273237099</v>
          </cell>
        </row>
        <row r="230">
          <cell r="D230">
            <v>223</v>
          </cell>
          <cell r="E230">
            <v>0.22360380668327501</v>
          </cell>
          <cell r="F230">
            <v>0.22656709813155901</v>
          </cell>
        </row>
        <row r="231">
          <cell r="D231">
            <v>224</v>
          </cell>
          <cell r="E231">
            <v>0.22824681886339701</v>
          </cell>
          <cell r="F231">
            <v>0.228568215160737</v>
          </cell>
        </row>
        <row r="232">
          <cell r="D232">
            <v>225</v>
          </cell>
          <cell r="E232">
            <v>0.23094483155854001</v>
          </cell>
          <cell r="F232">
            <v>0.23460324851953501</v>
          </cell>
        </row>
        <row r="233">
          <cell r="D233">
            <v>226</v>
          </cell>
          <cell r="E233">
            <v>0.21915038437633899</v>
          </cell>
          <cell r="F233">
            <v>0.24247894767686201</v>
          </cell>
        </row>
        <row r="234">
          <cell r="D234">
            <v>227</v>
          </cell>
          <cell r="E234">
            <v>0.22254189390478399</v>
          </cell>
          <cell r="F234">
            <v>0.24756297372014499</v>
          </cell>
        </row>
        <row r="235">
          <cell r="D235">
            <v>228</v>
          </cell>
          <cell r="E235">
            <v>0.22432008061144501</v>
          </cell>
          <cell r="F235">
            <v>0.239081739852499</v>
          </cell>
        </row>
        <row r="236">
          <cell r="D236">
            <v>229</v>
          </cell>
          <cell r="E236">
            <v>0.20907996965077999</v>
          </cell>
          <cell r="F236">
            <v>0.23312203581065999</v>
          </cell>
        </row>
        <row r="237">
          <cell r="D237">
            <v>230</v>
          </cell>
          <cell r="E237">
            <v>0.211073905338235</v>
          </cell>
          <cell r="F237">
            <v>0.23290402985463901</v>
          </cell>
        </row>
        <row r="238">
          <cell r="D238">
            <v>231</v>
          </cell>
          <cell r="E238">
            <v>0.21446414760209501</v>
          </cell>
          <cell r="F238">
            <v>0.22876401681421801</v>
          </cell>
        </row>
        <row r="239">
          <cell r="D239">
            <v>232</v>
          </cell>
          <cell r="E239">
            <v>0.20773030958642899</v>
          </cell>
          <cell r="F239">
            <v>0.223905228328318</v>
          </cell>
        </row>
        <row r="240">
          <cell r="D240">
            <v>233</v>
          </cell>
          <cell r="E240">
            <v>0.20945030267345099</v>
          </cell>
          <cell r="F240">
            <v>0.22321510733470501</v>
          </cell>
        </row>
        <row r="241">
          <cell r="D241">
            <v>234</v>
          </cell>
          <cell r="E241">
            <v>0.21287468411729599</v>
          </cell>
          <cell r="F241">
            <v>0.22477449653360601</v>
          </cell>
        </row>
        <row r="242">
          <cell r="D242">
            <v>235</v>
          </cell>
          <cell r="E242">
            <v>0.222311222430322</v>
          </cell>
          <cell r="F242">
            <v>0.225754511953869</v>
          </cell>
        </row>
        <row r="243">
          <cell r="D243">
            <v>236</v>
          </cell>
          <cell r="E243">
            <v>0.22675098826269199</v>
          </cell>
          <cell r="F243">
            <v>0.22766451703483701</v>
          </cell>
        </row>
        <row r="244">
          <cell r="D244">
            <v>237</v>
          </cell>
          <cell r="E244">
            <v>0.22933622119164199</v>
          </cell>
          <cell r="F244">
            <v>0.23342364668427601</v>
          </cell>
        </row>
        <row r="245">
          <cell r="D245">
            <v>238</v>
          </cell>
          <cell r="E245">
            <v>0.218076269450445</v>
          </cell>
          <cell r="F245">
            <v>0.24094967619400101</v>
          </cell>
        </row>
        <row r="246">
          <cell r="D246">
            <v>239</v>
          </cell>
          <cell r="E246">
            <v>0.22131884788928699</v>
          </cell>
          <cell r="F246">
            <v>0.245817312270147</v>
          </cell>
        </row>
        <row r="247">
          <cell r="D247">
            <v>240</v>
          </cell>
          <cell r="E247">
            <v>0.22302272371985299</v>
          </cell>
          <cell r="F247">
            <v>0.23771570883384099</v>
          </cell>
        </row>
        <row r="248">
          <cell r="D248">
            <v>241</v>
          </cell>
          <cell r="E248">
            <v>0.20848370184467799</v>
          </cell>
          <cell r="F248">
            <v>0.23202904487086501</v>
          </cell>
        </row>
        <row r="249">
          <cell r="D249">
            <v>242</v>
          </cell>
          <cell r="E249">
            <v>0.21038707867341599</v>
          </cell>
          <cell r="F249">
            <v>0.23182547789247199</v>
          </cell>
        </row>
        <row r="250">
          <cell r="D250">
            <v>243</v>
          </cell>
          <cell r="E250">
            <v>0.21362403686047901</v>
          </cell>
          <cell r="F250">
            <v>0.22787733750414499</v>
          </cell>
        </row>
        <row r="251">
          <cell r="D251">
            <v>244</v>
          </cell>
          <cell r="E251">
            <v>0.20720425939734399</v>
          </cell>
          <cell r="F251">
            <v>0.223245543935602</v>
          </cell>
        </row>
        <row r="252">
          <cell r="D252">
            <v>245</v>
          </cell>
          <cell r="E252">
            <v>0.20884652885345301</v>
          </cell>
          <cell r="F252">
            <v>0.222590017917217</v>
          </cell>
        </row>
        <row r="253">
          <cell r="D253">
            <v>246</v>
          </cell>
          <cell r="E253">
            <v>0.212116829681085</v>
          </cell>
          <cell r="F253">
            <v>0.224080272631377</v>
          </cell>
        </row>
        <row r="254">
          <cell r="D254">
            <v>247</v>
          </cell>
          <cell r="E254">
            <v>0.22113778631176201</v>
          </cell>
          <cell r="F254">
            <v>0.22501839993346601</v>
          </cell>
        </row>
        <row r="255">
          <cell r="D255">
            <v>248</v>
          </cell>
          <cell r="E255">
            <v>0.22539142117787</v>
          </cell>
          <cell r="F255">
            <v>0.226845216138026</v>
          </cell>
        </row>
        <row r="256">
          <cell r="D256">
            <v>249</v>
          </cell>
          <cell r="E256">
            <v>0.22787291981413399</v>
          </cell>
          <cell r="F256">
            <v>0.23235262596658399</v>
          </cell>
        </row>
        <row r="257">
          <cell r="D257">
            <v>250</v>
          </cell>
          <cell r="E257">
            <v>0.217100724074302</v>
          </cell>
          <cell r="F257">
            <v>0.23955886259792999</v>
          </cell>
        </row>
        <row r="258">
          <cell r="D258">
            <v>251</v>
          </cell>
          <cell r="E258">
            <v>0.220206920501199</v>
          </cell>
          <cell r="F258">
            <v>0.24422786702591601</v>
          </cell>
        </row>
        <row r="259">
          <cell r="D259">
            <v>252</v>
          </cell>
          <cell r="E259">
            <v>0.221842417047899</v>
          </cell>
          <cell r="F259">
            <v>0.236473022821138</v>
          </cell>
        </row>
        <row r="260">
          <cell r="D260">
            <v>253</v>
          </cell>
          <cell r="E260">
            <v>0.20794253439985599</v>
          </cell>
          <cell r="F260">
            <v>0.23103530890680801</v>
          </cell>
        </row>
        <row r="261">
          <cell r="D261">
            <v>254</v>
          </cell>
          <cell r="E261">
            <v>0.20976321549938401</v>
          </cell>
          <cell r="F261">
            <v>0.23084451265928499</v>
          </cell>
        </row>
        <row r="262">
          <cell r="D262">
            <v>255</v>
          </cell>
          <cell r="E262">
            <v>0.212858167001755</v>
          </cell>
          <cell r="F262">
            <v>0.22706905862646301</v>
          </cell>
        </row>
        <row r="263">
          <cell r="D263">
            <v>256</v>
          </cell>
          <cell r="E263">
            <v>0.206725137663818</v>
          </cell>
          <cell r="F263">
            <v>0.222644477388482</v>
          </cell>
        </row>
        <row r="264">
          <cell r="D264">
            <v>257</v>
          </cell>
          <cell r="E264">
            <v>0.20829621269972101</v>
          </cell>
          <cell r="F264">
            <v>0.22202032523630799</v>
          </cell>
        </row>
        <row r="265">
          <cell r="D265">
            <v>258</v>
          </cell>
          <cell r="E265">
            <v>0.21142534234888599</v>
          </cell>
          <cell r="F265">
            <v>0.223447138329257</v>
          </cell>
        </row>
        <row r="266">
          <cell r="D266">
            <v>259</v>
          </cell>
          <cell r="E266">
            <v>0.22006490440475401</v>
          </cell>
          <cell r="F266">
            <v>0.22434668842707001</v>
          </cell>
        </row>
        <row r="267">
          <cell r="D267">
            <v>260</v>
          </cell>
          <cell r="E267">
            <v>0.22414699249779499</v>
          </cell>
          <cell r="F267">
            <v>0.22609705004363401</v>
          </cell>
        </row>
        <row r="268">
          <cell r="D268">
            <v>261</v>
          </cell>
          <cell r="E268">
            <v>0.226532506054925</v>
          </cell>
          <cell r="F268">
            <v>0.23137326592251101</v>
          </cell>
        </row>
        <row r="269">
          <cell r="D269">
            <v>262</v>
          </cell>
          <cell r="E269">
            <v>0.21620841833299501</v>
          </cell>
          <cell r="F269">
            <v>0.238285126712834</v>
          </cell>
        </row>
        <row r="270">
          <cell r="D270">
            <v>263</v>
          </cell>
          <cell r="E270">
            <v>0.219188928687887</v>
          </cell>
          <cell r="F270">
            <v>0.242770667558977</v>
          </cell>
        </row>
        <row r="271">
          <cell r="D271">
            <v>264</v>
          </cell>
          <cell r="E271">
            <v>0.220761132924292</v>
          </cell>
          <cell r="F271">
            <v>0.23533467649547099</v>
          </cell>
        </row>
        <row r="272">
          <cell r="D272">
            <v>265</v>
          </cell>
          <cell r="E272">
            <v>0.20744787032738299</v>
          </cell>
          <cell r="F272">
            <v>0.23012549305409</v>
          </cell>
        </row>
        <row r="273">
          <cell r="D273">
            <v>266</v>
          </cell>
          <cell r="E273">
            <v>0.20919253906249599</v>
          </cell>
          <cell r="F273">
            <v>0.22994609128431601</v>
          </cell>
        </row>
        <row r="274">
          <cell r="D274">
            <v>267</v>
          </cell>
          <cell r="E274">
            <v>0.21216076262195299</v>
          </cell>
          <cell r="F274">
            <v>0.22633307342452499</v>
          </cell>
        </row>
        <row r="275">
          <cell r="D275">
            <v>268</v>
          </cell>
          <cell r="E275">
            <v>0.20628921766275601</v>
          </cell>
          <cell r="F275">
            <v>0.22209741440866401</v>
          </cell>
        </row>
        <row r="276">
          <cell r="D276">
            <v>269</v>
          </cell>
          <cell r="E276">
            <v>0.20779518129302299</v>
          </cell>
          <cell r="F276">
            <v>0.22150169586126101</v>
          </cell>
        </row>
        <row r="277">
          <cell r="D277">
            <v>270</v>
          </cell>
          <cell r="E277">
            <v>0.21079517064994199</v>
          </cell>
          <cell r="F277">
            <v>0.22287039237763501</v>
          </cell>
        </row>
        <row r="278">
          <cell r="D278">
            <v>271</v>
          </cell>
          <cell r="E278">
            <v>0.219085299894207</v>
          </cell>
          <cell r="F278">
            <v>0.22373448851175201</v>
          </cell>
        </row>
        <row r="279">
          <cell r="D279">
            <v>272</v>
          </cell>
          <cell r="E279">
            <v>0.22300960299990999</v>
          </cell>
          <cell r="F279">
            <v>0.225414714869838</v>
          </cell>
        </row>
        <row r="280">
          <cell r="D280">
            <v>273</v>
          </cell>
          <cell r="E280">
            <v>0.22530651340396099</v>
          </cell>
          <cell r="F280">
            <v>0.23047896194534201</v>
          </cell>
        </row>
        <row r="281">
          <cell r="D281">
            <v>274</v>
          </cell>
          <cell r="E281">
            <v>0.21539340043408101</v>
          </cell>
          <cell r="F281">
            <v>0.237120363168739</v>
          </cell>
        </row>
        <row r="282">
          <cell r="D282">
            <v>275</v>
          </cell>
          <cell r="E282">
            <v>0.21825831840158899</v>
          </cell>
          <cell r="F282">
            <v>0.24143682085499199</v>
          </cell>
        </row>
        <row r="283">
          <cell r="D283">
            <v>276</v>
          </cell>
          <cell r="E283">
            <v>0.21977208238566401</v>
          </cell>
          <cell r="F283">
            <v>0.23429350219116801</v>
          </cell>
        </row>
        <row r="284">
          <cell r="D284">
            <v>277</v>
          </cell>
          <cell r="E284">
            <v>0.20699633257469299</v>
          </cell>
          <cell r="F284">
            <v>0.22929375462562901</v>
          </cell>
        </row>
        <row r="285">
          <cell r="D285">
            <v>278</v>
          </cell>
          <cell r="E285">
            <v>0.20867126169672501</v>
          </cell>
          <cell r="F285">
            <v>0.22912452075209599</v>
          </cell>
        </row>
        <row r="286">
          <cell r="D286">
            <v>279</v>
          </cell>
          <cell r="E286">
            <v>0.21152135355012699</v>
          </cell>
          <cell r="F286">
            <v>0.22565832308702999</v>
          </cell>
        </row>
        <row r="287">
          <cell r="D287">
            <v>280</v>
          </cell>
          <cell r="E287">
            <v>0.205889861675459</v>
          </cell>
          <cell r="F287">
            <v>0.221596074600621</v>
          </cell>
        </row>
        <row r="288">
          <cell r="D288">
            <v>281</v>
          </cell>
          <cell r="E288">
            <v>0.207335892748441</v>
          </cell>
          <cell r="F288">
            <v>0.221026311940234</v>
          </cell>
        </row>
        <row r="289">
          <cell r="D289">
            <v>282</v>
          </cell>
          <cell r="E289">
            <v>0.210216985235222</v>
          </cell>
          <cell r="F289">
            <v>0.22234143410436499</v>
          </cell>
        </row>
        <row r="290">
          <cell r="D290">
            <v>283</v>
          </cell>
          <cell r="E290">
            <v>0.218184931724097</v>
          </cell>
          <cell r="F290">
            <v>0.22317275111259899</v>
          </cell>
        </row>
        <row r="291">
          <cell r="D291">
            <v>284</v>
          </cell>
          <cell r="E291">
            <v>0.221963231613411</v>
          </cell>
          <cell r="F291">
            <v>0.22478824029894101</v>
          </cell>
        </row>
        <row r="292">
          <cell r="D292">
            <v>285</v>
          </cell>
          <cell r="E292">
            <v>0.224177885265094</v>
          </cell>
          <cell r="F292">
            <v>0.229656924357585</v>
          </cell>
        </row>
        <row r="293">
          <cell r="D293">
            <v>286</v>
          </cell>
          <cell r="E293">
            <v>0.21464406788674301</v>
          </cell>
          <cell r="F293">
            <v>0.23604831514038499</v>
          </cell>
        </row>
        <row r="294">
          <cell r="D294">
            <v>287</v>
          </cell>
          <cell r="E294">
            <v>0.217402036116532</v>
          </cell>
          <cell r="F294">
            <v>0.24020802524460799</v>
          </cell>
        </row>
        <row r="295">
          <cell r="D295">
            <v>288</v>
          </cell>
          <cell r="E295">
            <v>0.21886153431534</v>
          </cell>
          <cell r="F295">
            <v>0.233335028183941</v>
          </cell>
        </row>
        <row r="296">
          <cell r="D296">
            <v>289</v>
          </cell>
          <cell r="E296">
            <v>0.20658142778579</v>
          </cell>
          <cell r="F296">
            <v>0.228528437127857</v>
          </cell>
        </row>
        <row r="297">
          <cell r="D297">
            <v>290</v>
          </cell>
          <cell r="E297">
            <v>0.20819197584820401</v>
          </cell>
          <cell r="F297">
            <v>0.22836834950898799</v>
          </cell>
        </row>
        <row r="298">
          <cell r="D298">
            <v>291</v>
          </cell>
          <cell r="E298">
            <v>0.210932986596991</v>
          </cell>
          <cell r="F298">
            <v>0.22503746261469401</v>
          </cell>
        </row>
        <row r="299">
          <cell r="D299">
            <v>292</v>
          </cell>
          <cell r="E299">
            <v>0.20552265251351001</v>
          </cell>
          <cell r="F299">
            <v>0.22113495223051699</v>
          </cell>
        </row>
        <row r="300">
          <cell r="D300">
            <v>293</v>
          </cell>
          <cell r="E300">
            <v>0.20691333605548301</v>
          </cell>
          <cell r="F300">
            <v>0.22058897806377101</v>
          </cell>
        </row>
        <row r="301">
          <cell r="D301">
            <v>294</v>
          </cell>
          <cell r="E301">
            <v>0.20968460218514001</v>
          </cell>
          <cell r="F301">
            <v>0.22185455646008401</v>
          </cell>
        </row>
        <row r="302">
          <cell r="D302">
            <v>295</v>
          </cell>
          <cell r="E302">
            <v>0.217354539548273</v>
          </cell>
          <cell r="F302">
            <v>0.222655479171775</v>
          </cell>
        </row>
        <row r="303">
          <cell r="D303">
            <v>296</v>
          </cell>
          <cell r="E303">
            <v>0.22099734235049401</v>
          </cell>
          <cell r="F303">
            <v>0.22421102991990299</v>
          </cell>
        </row>
        <row r="304">
          <cell r="D304">
            <v>297</v>
          </cell>
          <cell r="E304">
            <v>0.223135427990695</v>
          </cell>
          <cell r="F304">
            <v>0.22889871983919199</v>
          </cell>
        </row>
        <row r="305">
          <cell r="D305">
            <v>298</v>
          </cell>
          <cell r="E305">
            <v>0.213952775394676</v>
          </cell>
          <cell r="F305">
            <v>0.235058306674027</v>
          </cell>
        </row>
        <row r="306">
          <cell r="D306">
            <v>299</v>
          </cell>
          <cell r="E306">
            <v>0.21661150123383899</v>
          </cell>
          <cell r="F306">
            <v>0.239072297703049</v>
          </cell>
        </row>
        <row r="307">
          <cell r="D307">
            <v>300</v>
          </cell>
          <cell r="E307">
            <v>0.218020478197329</v>
          </cell>
          <cell r="F307">
            <v>0.23244975601434201</v>
          </cell>
        </row>
        <row r="308">
          <cell r="D308">
            <v>301</v>
          </cell>
          <cell r="E308">
            <v>0.206198869507802</v>
          </cell>
          <cell r="F308">
            <v>0.22782187826321301</v>
          </cell>
        </row>
        <row r="309">
          <cell r="D309">
            <v>302</v>
          </cell>
          <cell r="E309">
            <v>0.20774980064472801</v>
          </cell>
          <cell r="F309">
            <v>0.227670056473673</v>
          </cell>
        </row>
        <row r="310">
          <cell r="D310">
            <v>303</v>
          </cell>
          <cell r="E310">
            <v>0.21038834745132701</v>
          </cell>
          <cell r="F310">
            <v>0.22446276771349699</v>
          </cell>
        </row>
        <row r="311">
          <cell r="D311">
            <v>304</v>
          </cell>
          <cell r="E311">
            <v>0.20518296502646999</v>
          </cell>
          <cell r="F311">
            <v>0.22070827104261301</v>
          </cell>
        </row>
        <row r="312">
          <cell r="D312">
            <v>305</v>
          </cell>
          <cell r="E312">
            <v>0.20652224434435101</v>
          </cell>
          <cell r="F312">
            <v>0.22018423610011101</v>
          </cell>
        </row>
        <row r="313">
          <cell r="D313">
            <v>306</v>
          </cell>
          <cell r="E313">
            <v>0.209191485771063</v>
          </cell>
          <cell r="F313">
            <v>0.221403742286649</v>
          </cell>
        </row>
        <row r="314">
          <cell r="D314">
            <v>307</v>
          </cell>
          <cell r="E314">
            <v>0.21658422862854901</v>
          </cell>
          <cell r="F314">
            <v>0.22217633102362799</v>
          </cell>
        </row>
        <row r="315">
          <cell r="D315">
            <v>308</v>
          </cell>
          <cell r="E315">
            <v>0.220100609562532</v>
          </cell>
          <cell r="F315">
            <v>0.223676081141057</v>
          </cell>
        </row>
        <row r="316">
          <cell r="D316">
            <v>309</v>
          </cell>
          <cell r="E316">
            <v>0.22216705674147699</v>
          </cell>
          <cell r="F316">
            <v>0.22819532997056099</v>
          </cell>
        </row>
        <row r="317">
          <cell r="D317">
            <v>310</v>
          </cell>
          <cell r="E317">
            <v>0.213311334185776</v>
          </cell>
          <cell r="F317">
            <v>0.23413882439928199</v>
          </cell>
        </row>
        <row r="318">
          <cell r="D318">
            <v>311</v>
          </cell>
          <cell r="E318">
            <v>0.21587747586328301</v>
          </cell>
          <cell r="F318">
            <v>0.23801663725050101</v>
          </cell>
        </row>
        <row r="319">
          <cell r="D319">
            <v>312</v>
          </cell>
          <cell r="E319">
            <v>0.21723917812002599</v>
          </cell>
          <cell r="F319">
            <v>0.23162742676929801</v>
          </cell>
        </row>
        <row r="320">
          <cell r="D320">
            <v>313</v>
          </cell>
          <cell r="E320">
            <v>0.20584408223560399</v>
          </cell>
          <cell r="F320">
            <v>0.22716582591443901</v>
          </cell>
        </row>
        <row r="321">
          <cell r="D321">
            <v>314</v>
          </cell>
          <cell r="E321">
            <v>0.20733950463970299</v>
          </cell>
          <cell r="F321">
            <v>0.227021526051295</v>
          </cell>
        </row>
        <row r="322">
          <cell r="D322">
            <v>315</v>
          </cell>
          <cell r="E322">
            <v>0.209885390082103</v>
          </cell>
          <cell r="F322">
            <v>0.22393207438413301</v>
          </cell>
        </row>
        <row r="323">
          <cell r="D323">
            <v>316</v>
          </cell>
          <cell r="E323">
            <v>0.20486947253093801</v>
          </cell>
          <cell r="F323">
            <v>0.22031439117530999</v>
          </cell>
        </row>
        <row r="324">
          <cell r="D324">
            <v>317</v>
          </cell>
          <cell r="E324">
            <v>0.20616113636528199</v>
          </cell>
          <cell r="F324">
            <v>0.21981054718019899</v>
          </cell>
        </row>
        <row r="325">
          <cell r="D325">
            <v>318</v>
          </cell>
          <cell r="E325">
            <v>0.20873585206402201</v>
          </cell>
          <cell r="F325">
            <v>0.22098732704438401</v>
          </cell>
        </row>
        <row r="326">
          <cell r="D326">
            <v>319</v>
          </cell>
          <cell r="E326">
            <v>0.21587146477127001</v>
          </cell>
          <cell r="F326">
            <v>0.221733580208613</v>
          </cell>
        </row>
        <row r="327">
          <cell r="D327">
            <v>320</v>
          </cell>
          <cell r="E327">
            <v>0.21927023845584501</v>
          </cell>
          <cell r="F327">
            <v>0.223181528343907</v>
          </cell>
        </row>
        <row r="328">
          <cell r="D328">
            <v>321</v>
          </cell>
          <cell r="E328">
            <v>0.22126987071531201</v>
          </cell>
          <cell r="F328">
            <v>0.227544453286708</v>
          </cell>
        </row>
        <row r="329">
          <cell r="D329">
            <v>322</v>
          </cell>
          <cell r="E329">
            <v>0.21271767362482299</v>
          </cell>
          <cell r="F329">
            <v>0.23328708193290301</v>
          </cell>
        </row>
        <row r="330">
          <cell r="D330">
            <v>323</v>
          </cell>
          <cell r="E330">
            <v>0.21519769727909999</v>
          </cell>
          <cell r="F330">
            <v>0.237038020647063</v>
          </cell>
        </row>
        <row r="331">
          <cell r="D331">
            <v>324</v>
          </cell>
          <cell r="E331">
            <v>0.216515303587589</v>
          </cell>
          <cell r="F331">
            <v>0.23086557808320601</v>
          </cell>
        </row>
        <row r="332">
          <cell r="D332">
            <v>325</v>
          </cell>
          <cell r="E332">
            <v>0.20551588305631799</v>
          </cell>
          <cell r="F332">
            <v>0.22655826056918099</v>
          </cell>
        </row>
        <row r="333">
          <cell r="D333">
            <v>326</v>
          </cell>
          <cell r="E333">
            <v>0.206959767799377</v>
          </cell>
          <cell r="F333">
            <v>0.22642079538433901</v>
          </cell>
        </row>
        <row r="334">
          <cell r="D334">
            <v>327</v>
          </cell>
          <cell r="E334">
            <v>0.209418272801939</v>
          </cell>
          <cell r="F334">
            <v>0.223439214515533</v>
          </cell>
        </row>
        <row r="335">
          <cell r="D335">
            <v>328</v>
          </cell>
          <cell r="E335">
            <v>0.20457849098044001</v>
          </cell>
          <cell r="F335">
            <v>0.219948706363045</v>
          </cell>
        </row>
        <row r="336">
          <cell r="D336">
            <v>329</v>
          </cell>
          <cell r="E336">
            <v>0.20582580742141199</v>
          </cell>
          <cell r="F336">
            <v>0.21946355511506199</v>
          </cell>
        </row>
        <row r="337">
          <cell r="D337">
            <v>330</v>
          </cell>
          <cell r="E337">
            <v>0.208312466493942</v>
          </cell>
          <cell r="F337">
            <v>0.22060049820443201</v>
          </cell>
        </row>
        <row r="338">
          <cell r="D338">
            <v>331</v>
          </cell>
          <cell r="E338">
            <v>0.21520827429934999</v>
          </cell>
          <cell r="F338">
            <v>0.22132214585148399</v>
          </cell>
        </row>
        <row r="339">
          <cell r="D339">
            <v>332</v>
          </cell>
          <cell r="E339">
            <v>0.21849707223946399</v>
          </cell>
          <cell r="F339">
            <v>0.222721748540714</v>
          </cell>
        </row>
        <row r="340">
          <cell r="D340">
            <v>333</v>
          </cell>
          <cell r="E340">
            <v>0.220434076445431</v>
          </cell>
          <cell r="F340">
            <v>0.22693881831398099</v>
          </cell>
        </row>
        <row r="341">
          <cell r="D341">
            <v>334</v>
          </cell>
          <cell r="E341">
            <v>0.21216518512791399</v>
          </cell>
          <cell r="F341">
            <v>0.23249375363201399</v>
          </cell>
        </row>
        <row r="342">
          <cell r="D342">
            <v>335</v>
          </cell>
          <cell r="E342">
            <v>0.214564689232661</v>
          </cell>
          <cell r="F342">
            <v>0.23612588375649701</v>
          </cell>
        </row>
        <row r="343">
          <cell r="D343">
            <v>336</v>
          </cell>
          <cell r="E343">
            <v>0.21584095980689799</v>
          </cell>
          <cell r="F343">
            <v>0.23015589287399299</v>
          </cell>
        </row>
        <row r="344">
          <cell r="D344">
            <v>337</v>
          </cell>
          <cell r="E344">
            <v>0.205210585966866</v>
          </cell>
          <cell r="F344">
            <v>0.22599250189106601</v>
          </cell>
        </row>
        <row r="345">
          <cell r="D345">
            <v>338</v>
          </cell>
          <cell r="E345">
            <v>0.20660636596312101</v>
          </cell>
          <cell r="F345">
            <v>0.22586128762784399</v>
          </cell>
        </row>
        <row r="346">
          <cell r="D346">
            <v>339</v>
          </cell>
          <cell r="E346">
            <v>0.20898329339354499</v>
          </cell>
          <cell r="F346">
            <v>0.222980278363445</v>
          </cell>
        </row>
        <row r="347">
          <cell r="D347">
            <v>340</v>
          </cell>
          <cell r="E347">
            <v>0.20430767895306001</v>
          </cell>
          <cell r="F347">
            <v>0.219608292427978</v>
          </cell>
        </row>
        <row r="348">
          <cell r="D348">
            <v>341</v>
          </cell>
          <cell r="E348">
            <v>0.20551359095100999</v>
          </cell>
          <cell r="F348">
            <v>0.21914049651119499</v>
          </cell>
        </row>
        <row r="349">
          <cell r="D349">
            <v>342</v>
          </cell>
          <cell r="E349">
            <v>0.207918020100328</v>
          </cell>
          <cell r="F349">
            <v>0.22024020915286099</v>
          </cell>
        </row>
        <row r="350">
          <cell r="D350">
            <v>343</v>
          </cell>
          <cell r="E350">
            <v>0.21458965069877101</v>
          </cell>
          <cell r="F350">
            <v>0.22093881693029699</v>
          </cell>
        </row>
        <row r="351">
          <cell r="D351">
            <v>344</v>
          </cell>
          <cell r="E351">
            <v>0.21777538333246299</v>
          </cell>
          <cell r="F351">
            <v>0.222293196198874</v>
          </cell>
        </row>
        <row r="352">
          <cell r="D352">
            <v>345</v>
          </cell>
          <cell r="E352">
            <v>0.21965356485866799</v>
          </cell>
          <cell r="F352">
            <v>0.226373860601608</v>
          </cell>
        </row>
        <row r="353">
          <cell r="D353">
            <v>346</v>
          </cell>
          <cell r="E353">
            <v>0.21164972407239299</v>
          </cell>
          <cell r="F353">
            <v>0.231753016996251</v>
          </cell>
        </row>
        <row r="354">
          <cell r="D354">
            <v>347</v>
          </cell>
          <cell r="E354">
            <v>0.21397377789740499</v>
          </cell>
          <cell r="F354">
            <v>0.23527365651111101</v>
          </cell>
        </row>
        <row r="355">
          <cell r="D355">
            <v>348</v>
          </cell>
          <cell r="E355">
            <v>0.21521122236528201</v>
          </cell>
          <cell r="F355">
            <v>0.229493181929701</v>
          </cell>
        </row>
        <row r="356">
          <cell r="D356">
            <v>349</v>
          </cell>
          <cell r="E356">
            <v>0.204925873673829</v>
          </cell>
          <cell r="F356">
            <v>0.22546437351823301</v>
          </cell>
        </row>
        <row r="357">
          <cell r="D357">
            <v>350</v>
          </cell>
          <cell r="E357">
            <v>0.20627665001623899</v>
          </cell>
          <cell r="F357">
            <v>0.22533889573480401</v>
          </cell>
        </row>
        <row r="358">
          <cell r="D358">
            <v>351</v>
          </cell>
          <cell r="E358">
            <v>0.208576167576909</v>
          </cell>
          <cell r="F358">
            <v>0.222550742796392</v>
          </cell>
        </row>
        <row r="359">
          <cell r="D359">
            <v>352</v>
          </cell>
          <cell r="E359">
            <v>0.20405433996160599</v>
          </cell>
          <cell r="F359">
            <v>0.21928977500899999</v>
          </cell>
        </row>
        <row r="360">
          <cell r="D360">
            <v>353</v>
          </cell>
          <cell r="E360">
            <v>0.20522140431953201</v>
          </cell>
          <cell r="F360">
            <v>0.21883817831216501</v>
          </cell>
        </row>
        <row r="361">
          <cell r="D361">
            <v>354</v>
          </cell>
          <cell r="E361">
            <v>0.20754866612339501</v>
          </cell>
          <cell r="F361">
            <v>0.219902926908218</v>
          </cell>
        </row>
        <row r="362">
          <cell r="D362">
            <v>355</v>
          </cell>
          <cell r="E362">
            <v>0.21400970760067201</v>
          </cell>
          <cell r="F362">
            <v>0.22057985876327199</v>
          </cell>
        </row>
        <row r="363">
          <cell r="D363">
            <v>356</v>
          </cell>
          <cell r="E363">
            <v>0.21709839546094301</v>
          </cell>
          <cell r="F363">
            <v>0.22189173139575399</v>
          </cell>
        </row>
        <row r="364">
          <cell r="D364">
            <v>357</v>
          </cell>
          <cell r="E364">
            <v>0.21892107595875701</v>
          </cell>
          <cell r="F364">
            <v>0.22584421029398799</v>
          </cell>
        </row>
        <row r="365">
          <cell r="D365">
            <v>358</v>
          </cell>
          <cell r="E365">
            <v>0.21116640693321201</v>
          </cell>
          <cell r="F365">
            <v>0.23105796173881499</v>
          </cell>
        </row>
        <row r="366">
          <cell r="D366">
            <v>359</v>
          </cell>
          <cell r="E366">
            <v>0.21341942709027401</v>
          </cell>
          <cell r="F366">
            <v>0.23447349229234801</v>
          </cell>
        </row>
        <row r="367">
          <cell r="D367">
            <v>360</v>
          </cell>
          <cell r="E367">
            <v>0.21462023668611599</v>
          </cell>
          <cell r="F367">
            <v>0.22887127852001399</v>
          </cell>
        </row>
      </sheetData>
      <sheetData sheetId="4" refreshError="1">
        <row r="6">
          <cell r="C6">
            <v>2032</v>
          </cell>
          <cell r="E6">
            <v>2032</v>
          </cell>
          <cell r="G6">
            <v>2032</v>
          </cell>
        </row>
        <row r="7">
          <cell r="C7">
            <v>500</v>
          </cell>
          <cell r="E7">
            <v>500</v>
          </cell>
          <cell r="G7">
            <v>323.38308457711446</v>
          </cell>
        </row>
        <row r="16">
          <cell r="C16">
            <v>489876247.76462883</v>
          </cell>
          <cell r="D16" t="str">
            <v>2007 $</v>
          </cell>
          <cell r="E16">
            <v>369094064.38314474</v>
          </cell>
          <cell r="F16" t="str">
            <v>2007 $</v>
          </cell>
          <cell r="G16">
            <v>80201200.252684772</v>
          </cell>
          <cell r="H16" t="str">
            <v>2006 $</v>
          </cell>
        </row>
        <row r="22">
          <cell r="C22">
            <v>8450</v>
          </cell>
          <cell r="E22">
            <v>0</v>
          </cell>
          <cell r="G22">
            <v>13384</v>
          </cell>
        </row>
        <row r="23">
          <cell r="C23">
            <v>250</v>
          </cell>
          <cell r="E23">
            <v>0</v>
          </cell>
          <cell r="G23">
            <v>45.771144278606968</v>
          </cell>
        </row>
        <row r="24">
          <cell r="C24">
            <v>250</v>
          </cell>
          <cell r="E24">
            <v>500</v>
          </cell>
          <cell r="G24">
            <v>277.61194029850748</v>
          </cell>
        </row>
        <row r="25">
          <cell r="C25">
            <v>5385.5233788289597</v>
          </cell>
          <cell r="E25">
            <v>9806.9299999999985</v>
          </cell>
          <cell r="G25">
            <v>9064.645161290322</v>
          </cell>
        </row>
        <row r="27">
          <cell r="C27">
            <v>3.7999999999999999E-2</v>
          </cell>
          <cell r="E27">
            <v>1.2E-2</v>
          </cell>
          <cell r="G27">
            <v>0.08</v>
          </cell>
        </row>
        <row r="28">
          <cell r="C28">
            <v>4.5999999999999999E-2</v>
          </cell>
          <cell r="E28">
            <v>5.0000000000000001E-3</v>
          </cell>
          <cell r="G28">
            <v>0.04</v>
          </cell>
        </row>
        <row r="32">
          <cell r="C32">
            <v>13.943531989482912</v>
          </cell>
          <cell r="D32" t="str">
            <v>2007 $/kW-yr</v>
          </cell>
          <cell r="E32">
            <v>12.768303265972976</v>
          </cell>
          <cell r="F32" t="str">
            <v>2007 $/kW-yr</v>
          </cell>
          <cell r="G32">
            <v>12.851256535526288</v>
          </cell>
          <cell r="H32" t="str">
            <v>2007 $/kW-yr</v>
          </cell>
        </row>
        <row r="33">
          <cell r="C33">
            <v>2.4725942156003504</v>
          </cell>
          <cell r="D33" t="str">
            <v>2007 $/MWh</v>
          </cell>
          <cell r="E33">
            <v>10.21464261277838</v>
          </cell>
          <cell r="F33" t="str">
            <v>2007 $/MWh</v>
          </cell>
          <cell r="G33">
            <v>2.0342700892528671</v>
          </cell>
          <cell r="H33" t="str">
            <v>2007 $/MWh</v>
          </cell>
        </row>
        <row r="37">
          <cell r="E37">
            <v>1.9888513162753307E-2</v>
          </cell>
        </row>
        <row r="38">
          <cell r="E38">
            <v>5.0000000000000001E-3</v>
          </cell>
        </row>
        <row r="39">
          <cell r="E39">
            <v>0.98509999999999998</v>
          </cell>
        </row>
        <row r="40">
          <cell r="E40">
            <v>0.25280000000000002</v>
          </cell>
          <cell r="H40" t="str">
            <v>2007 $/kW-yr</v>
          </cell>
        </row>
        <row r="41">
          <cell r="E41">
            <v>9.7649999999999994E-3</v>
          </cell>
        </row>
        <row r="44">
          <cell r="E44">
            <v>2.0720420744495094E-2</v>
          </cell>
        </row>
        <row r="45">
          <cell r="E45">
            <v>2.4565114801251724E-2</v>
          </cell>
        </row>
        <row r="46">
          <cell r="E46">
            <v>2.4565114801251724E-2</v>
          </cell>
        </row>
        <row r="47">
          <cell r="E47">
            <v>2.4565114801251724E-2</v>
          </cell>
        </row>
        <row r="49">
          <cell r="E49">
            <v>0.12775</v>
          </cell>
        </row>
        <row r="50">
          <cell r="E50">
            <v>7.1300000000000002E-2</v>
          </cell>
        </row>
        <row r="51">
          <cell r="E51">
            <v>0.5</v>
          </cell>
        </row>
        <row r="52">
          <cell r="E52">
            <v>20</v>
          </cell>
        </row>
        <row r="54">
          <cell r="E54">
            <v>6.0000000000000001E-3</v>
          </cell>
        </row>
        <row r="55">
          <cell r="E55">
            <v>2.4565114801251724E-2</v>
          </cell>
        </row>
        <row r="56">
          <cell r="E56">
            <v>1.2E-2</v>
          </cell>
        </row>
        <row r="57">
          <cell r="E57">
            <v>0.35</v>
          </cell>
        </row>
        <row r="58">
          <cell r="E58">
            <v>8.8400000000000006E-2</v>
          </cell>
        </row>
      </sheetData>
      <sheetData sheetId="5" refreshError="1">
        <row r="15">
          <cell r="C15">
            <v>0.99733013207444587</v>
          </cell>
        </row>
      </sheetData>
      <sheetData sheetId="6"/>
      <sheetData sheetId="7"/>
      <sheetData sheetId="8" refreshError="1">
        <row r="9">
          <cell r="V9">
            <v>2032</v>
          </cell>
          <cell r="W9">
            <v>0</v>
          </cell>
          <cell r="X9">
            <v>9.7366871400943396</v>
          </cell>
          <cell r="Y9">
            <v>9.7366871400943396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47.169572468189941</v>
          </cell>
          <cell r="AE9">
            <v>0</v>
          </cell>
          <cell r="AF9">
            <v>47.169572468189941</v>
          </cell>
          <cell r="AG9">
            <v>0.22003395349812088</v>
          </cell>
          <cell r="AH9">
            <v>0</v>
          </cell>
          <cell r="AI9">
            <v>0</v>
          </cell>
          <cell r="AJ9">
            <v>0.12344345660732468</v>
          </cell>
          <cell r="AK9">
            <v>4928</v>
          </cell>
          <cell r="AL9">
            <v>3856</v>
          </cell>
          <cell r="AM9">
            <v>542163.66141936986</v>
          </cell>
          <cell r="AN9">
            <v>0</v>
          </cell>
          <cell r="AO9">
            <v>0</v>
          </cell>
          <cell r="AP9">
            <v>542163.66141936986</v>
          </cell>
          <cell r="AQ9">
            <v>531414.99574990012</v>
          </cell>
          <cell r="AR9">
            <v>0</v>
          </cell>
          <cell r="AS9">
            <v>0</v>
          </cell>
          <cell r="AT9">
            <v>531414.99574990012</v>
          </cell>
          <cell r="AU9">
            <v>64677001.358115718</v>
          </cell>
          <cell r="AV9">
            <v>0</v>
          </cell>
          <cell r="AW9">
            <v>0</v>
          </cell>
          <cell r="AX9">
            <v>64677001.358115718</v>
          </cell>
          <cell r="AY9">
            <v>100886234.37122734</v>
          </cell>
          <cell r="AZ9">
            <v>0</v>
          </cell>
          <cell r="BA9">
            <v>0</v>
          </cell>
          <cell r="BB9">
            <v>100886234.37122734</v>
          </cell>
          <cell r="BC9">
            <v>12624446.688989507</v>
          </cell>
          <cell r="BD9">
            <v>0</v>
          </cell>
          <cell r="BE9">
            <v>0</v>
          </cell>
          <cell r="BF9">
            <v>12624446.688989507</v>
          </cell>
        </row>
        <row r="10">
          <cell r="V10">
            <v>2033</v>
          </cell>
          <cell r="W10">
            <v>0</v>
          </cell>
          <cell r="X10">
            <v>12.143154158321451</v>
          </cell>
          <cell r="Y10">
            <v>12.143154158321451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58.636750111232018</v>
          </cell>
          <cell r="AE10">
            <v>0</v>
          </cell>
          <cell r="AF10">
            <v>58.636750111232018</v>
          </cell>
          <cell r="AG10">
            <v>0.23254335779175414</v>
          </cell>
          <cell r="AH10">
            <v>0</v>
          </cell>
          <cell r="AI10">
            <v>0</v>
          </cell>
          <cell r="AJ10">
            <v>0.13039417505400644</v>
          </cell>
          <cell r="AK10">
            <v>4912</v>
          </cell>
          <cell r="AL10">
            <v>3848</v>
          </cell>
          <cell r="AM10">
            <v>571126.48673654813</v>
          </cell>
          <cell r="AN10">
            <v>0</v>
          </cell>
          <cell r="AO10">
            <v>0</v>
          </cell>
          <cell r="AP10">
            <v>571126.48673654813</v>
          </cell>
          <cell r="AQ10">
            <v>559803.61857375258</v>
          </cell>
          <cell r="AR10">
            <v>0</v>
          </cell>
          <cell r="AS10">
            <v>0</v>
          </cell>
          <cell r="AT10">
            <v>559803.61857375258</v>
          </cell>
          <cell r="AU10">
            <v>70197265.250586644</v>
          </cell>
          <cell r="AV10">
            <v>0</v>
          </cell>
          <cell r="AW10">
            <v>0</v>
          </cell>
          <cell r="AX10">
            <v>70197265.250586644</v>
          </cell>
          <cell r="AY10">
            <v>113141183.09230642</v>
          </cell>
          <cell r="AZ10">
            <v>0</v>
          </cell>
          <cell r="BA10">
            <v>0</v>
          </cell>
          <cell r="BB10">
            <v>113141183.09230642</v>
          </cell>
          <cell r="BC10">
            <v>13625542.833639566</v>
          </cell>
          <cell r="BD10">
            <v>0</v>
          </cell>
          <cell r="BE10">
            <v>0</v>
          </cell>
          <cell r="BF10">
            <v>13625542.833639566</v>
          </cell>
        </row>
        <row r="11">
          <cell r="V11">
            <v>2034</v>
          </cell>
          <cell r="W11">
            <v>0</v>
          </cell>
          <cell r="X11">
            <v>13.412960171765944</v>
          </cell>
          <cell r="Y11">
            <v>13.412960171765944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64.557405691129688</v>
          </cell>
          <cell r="AE11">
            <v>0</v>
          </cell>
          <cell r="AF11">
            <v>64.557405691129688</v>
          </cell>
          <cell r="AG11">
            <v>0.23635228896266591</v>
          </cell>
          <cell r="AH11">
            <v>0</v>
          </cell>
          <cell r="AI11">
            <v>0</v>
          </cell>
          <cell r="AJ11">
            <v>0.13209826561201055</v>
          </cell>
          <cell r="AK11">
            <v>4896</v>
          </cell>
          <cell r="AL11">
            <v>3864</v>
          </cell>
          <cell r="AM11">
            <v>578590.40338060621</v>
          </cell>
          <cell r="AN11">
            <v>0</v>
          </cell>
          <cell r="AO11">
            <v>0</v>
          </cell>
          <cell r="AP11">
            <v>578590.40338060621</v>
          </cell>
          <cell r="AQ11">
            <v>567119.55933838396</v>
          </cell>
          <cell r="AR11">
            <v>0</v>
          </cell>
          <cell r="AS11">
            <v>0</v>
          </cell>
          <cell r="AT11">
            <v>567119.55933838396</v>
          </cell>
          <cell r="AU11">
            <v>73087695.288544685</v>
          </cell>
          <cell r="AV11">
            <v>0</v>
          </cell>
          <cell r="AW11">
            <v>0</v>
          </cell>
          <cell r="AX11">
            <v>73087695.288544685</v>
          </cell>
          <cell r="AY11">
            <v>119509097.18695128</v>
          </cell>
          <cell r="AZ11">
            <v>0</v>
          </cell>
          <cell r="BA11">
            <v>0</v>
          </cell>
          <cell r="BB11">
            <v>119509097.18695128</v>
          </cell>
          <cell r="BC11">
            <v>14142699.131476348</v>
          </cell>
          <cell r="BD11">
            <v>0</v>
          </cell>
          <cell r="BE11">
            <v>0</v>
          </cell>
          <cell r="BF11">
            <v>14142699.131476348</v>
          </cell>
        </row>
        <row r="12">
          <cell r="V12">
            <v>2035</v>
          </cell>
          <cell r="W12">
            <v>0</v>
          </cell>
          <cell r="X12">
            <v>14.692604885498392</v>
          </cell>
          <cell r="Y12">
            <v>14.692604885498392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70.947514123721305</v>
          </cell>
          <cell r="AE12">
            <v>0</v>
          </cell>
          <cell r="AF12">
            <v>70.947514123721305</v>
          </cell>
          <cell r="AG12">
            <v>0.2395813968656279</v>
          </cell>
          <cell r="AH12">
            <v>0</v>
          </cell>
          <cell r="AI12">
            <v>0</v>
          </cell>
          <cell r="AJ12">
            <v>0.13434061888173107</v>
          </cell>
          <cell r="AK12">
            <v>4912</v>
          </cell>
          <cell r="AL12">
            <v>3848</v>
          </cell>
          <cell r="AM12">
            <v>588411.91070198209</v>
          </cell>
          <cell r="AN12">
            <v>0</v>
          </cell>
          <cell r="AO12">
            <v>0</v>
          </cell>
          <cell r="AP12">
            <v>588411.91070198209</v>
          </cell>
          <cell r="AQ12">
            <v>576746.35036635993</v>
          </cell>
          <cell r="AR12">
            <v>0</v>
          </cell>
          <cell r="AS12">
            <v>0</v>
          </cell>
          <cell r="AT12">
            <v>576746.35036635993</v>
          </cell>
          <cell r="AU12">
            <v>76366789.589434013</v>
          </cell>
          <cell r="AV12">
            <v>0</v>
          </cell>
          <cell r="AW12">
            <v>0</v>
          </cell>
          <cell r="AX12">
            <v>76366789.589434013</v>
          </cell>
          <cell r="AY12">
            <v>126576630.80896747</v>
          </cell>
          <cell r="AZ12">
            <v>0</v>
          </cell>
          <cell r="BA12">
            <v>0</v>
          </cell>
          <cell r="BB12">
            <v>126576630.80896747</v>
          </cell>
          <cell r="BC12">
            <v>14736084.258804753</v>
          </cell>
          <cell r="BD12">
            <v>0</v>
          </cell>
          <cell r="BE12">
            <v>0</v>
          </cell>
          <cell r="BF12">
            <v>14736084.258804753</v>
          </cell>
        </row>
        <row r="13">
          <cell r="V13">
            <v>2036</v>
          </cell>
          <cell r="W13">
            <v>0</v>
          </cell>
          <cell r="X13">
            <v>16.020721477563082</v>
          </cell>
          <cell r="Y13">
            <v>16.020721477563082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77.61270048585304</v>
          </cell>
          <cell r="AE13">
            <v>0</v>
          </cell>
          <cell r="AF13">
            <v>77.61270048585304</v>
          </cell>
          <cell r="AG13">
            <v>0.24243281896123955</v>
          </cell>
          <cell r="AH13">
            <v>0</v>
          </cell>
          <cell r="AI13">
            <v>0</v>
          </cell>
          <cell r="AJ13">
            <v>0.13600966892543132</v>
          </cell>
          <cell r="AK13">
            <v>4928</v>
          </cell>
          <cell r="AL13">
            <v>3856</v>
          </cell>
          <cell r="AM13">
            <v>597354.46592049429</v>
          </cell>
          <cell r="AN13">
            <v>0</v>
          </cell>
          <cell r="AO13">
            <v>0</v>
          </cell>
          <cell r="AP13">
            <v>597354.46592049429</v>
          </cell>
          <cell r="AQ13">
            <v>585511.61495638744</v>
          </cell>
          <cell r="AR13">
            <v>0</v>
          </cell>
          <cell r="AS13">
            <v>0</v>
          </cell>
          <cell r="AT13">
            <v>585511.61495638744</v>
          </cell>
          <cell r="AU13">
            <v>79586308.632678121</v>
          </cell>
          <cell r="AV13">
            <v>0</v>
          </cell>
          <cell r="AW13">
            <v>0</v>
          </cell>
          <cell r="AX13">
            <v>79586308.632678121</v>
          </cell>
          <cell r="AY13">
            <v>133720193.89567681</v>
          </cell>
          <cell r="AZ13">
            <v>0</v>
          </cell>
          <cell r="BA13">
            <v>0</v>
          </cell>
          <cell r="BB13">
            <v>133720193.89567681</v>
          </cell>
          <cell r="BC13">
            <v>15327535.137641422</v>
          </cell>
          <cell r="BD13">
            <v>0</v>
          </cell>
          <cell r="BE13">
            <v>0</v>
          </cell>
          <cell r="BF13">
            <v>15327535.137641422</v>
          </cell>
        </row>
        <row r="14">
          <cell r="V14">
            <v>2037</v>
          </cell>
          <cell r="W14">
            <v>0</v>
          </cell>
          <cell r="X14">
            <v>17.351421156101829</v>
          </cell>
          <cell r="Y14">
            <v>17.351421156101829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83.786381457396189</v>
          </cell>
          <cell r="AE14">
            <v>0</v>
          </cell>
          <cell r="AF14">
            <v>83.786381457396189</v>
          </cell>
          <cell r="AG14">
            <v>0.24452512323367631</v>
          </cell>
          <cell r="AH14">
            <v>0</v>
          </cell>
          <cell r="AI14">
            <v>0</v>
          </cell>
          <cell r="AJ14">
            <v>0.13711271750271894</v>
          </cell>
          <cell r="AK14">
            <v>4912</v>
          </cell>
          <cell r="AL14">
            <v>3848</v>
          </cell>
          <cell r="AM14">
            <v>600553.70266190905</v>
          </cell>
          <cell r="AN14">
            <v>0</v>
          </cell>
          <cell r="AO14">
            <v>0</v>
          </cell>
          <cell r="AP14">
            <v>600553.70266190905</v>
          </cell>
          <cell r="AQ14">
            <v>588647.42522978538</v>
          </cell>
          <cell r="AR14">
            <v>0</v>
          </cell>
          <cell r="AS14">
            <v>0</v>
          </cell>
          <cell r="AT14">
            <v>588647.42522978538</v>
          </cell>
          <cell r="AU14">
            <v>82054848.587216079</v>
          </cell>
          <cell r="AV14">
            <v>0</v>
          </cell>
          <cell r="AW14">
            <v>0</v>
          </cell>
          <cell r="AX14">
            <v>82054848.587216079</v>
          </cell>
          <cell r="AY14">
            <v>139736202.82458043</v>
          </cell>
          <cell r="AZ14">
            <v>0</v>
          </cell>
          <cell r="BA14">
            <v>0</v>
          </cell>
          <cell r="BB14">
            <v>139736202.82458043</v>
          </cell>
          <cell r="BC14">
            <v>15788163.637185244</v>
          </cell>
          <cell r="BD14">
            <v>0</v>
          </cell>
          <cell r="BE14">
            <v>0</v>
          </cell>
          <cell r="BF14">
            <v>15788163.637185244</v>
          </cell>
        </row>
        <row r="15">
          <cell r="V15">
            <v>2038</v>
          </cell>
          <cell r="W15">
            <v>0</v>
          </cell>
          <cell r="X15">
            <v>18.674599388681624</v>
          </cell>
          <cell r="Y15">
            <v>18.674599388681624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90.175732227783499</v>
          </cell>
          <cell r="AE15">
            <v>0</v>
          </cell>
          <cell r="AF15">
            <v>90.175732227783499</v>
          </cell>
          <cell r="AG15">
            <v>0.24602262991889348</v>
          </cell>
          <cell r="AH15">
            <v>0</v>
          </cell>
          <cell r="AI15">
            <v>0</v>
          </cell>
          <cell r="AJ15">
            <v>0.13795241531525165</v>
          </cell>
          <cell r="AK15">
            <v>4912</v>
          </cell>
          <cell r="AL15">
            <v>3848</v>
          </cell>
          <cell r="AM15">
            <v>604231.57908080239</v>
          </cell>
          <cell r="AN15">
            <v>0</v>
          </cell>
          <cell r="AO15">
            <v>0</v>
          </cell>
          <cell r="AP15">
            <v>604231.57908080239</v>
          </cell>
          <cell r="AQ15">
            <v>592252.38590973592</v>
          </cell>
          <cell r="AR15">
            <v>0</v>
          </cell>
          <cell r="AS15">
            <v>0</v>
          </cell>
          <cell r="AT15">
            <v>592252.38590973592</v>
          </cell>
          <cell r="AU15">
            <v>84635959.74779354</v>
          </cell>
          <cell r="AV15">
            <v>0</v>
          </cell>
          <cell r="AW15">
            <v>0</v>
          </cell>
          <cell r="AX15">
            <v>84635959.74779354</v>
          </cell>
          <cell r="AY15">
            <v>145998891.55377105</v>
          </cell>
          <cell r="AZ15">
            <v>0</v>
          </cell>
          <cell r="BA15">
            <v>0</v>
          </cell>
          <cell r="BB15">
            <v>145998891.55377105</v>
          </cell>
          <cell r="BC15">
            <v>16275065.827914272</v>
          </cell>
          <cell r="BD15">
            <v>0</v>
          </cell>
          <cell r="BE15">
            <v>0</v>
          </cell>
          <cell r="BF15">
            <v>16275065.827914272</v>
          </cell>
        </row>
        <row r="16">
          <cell r="V16">
            <v>2039</v>
          </cell>
          <cell r="W16">
            <v>0</v>
          </cell>
          <cell r="X16">
            <v>20.029151076521845</v>
          </cell>
          <cell r="Y16">
            <v>20.029151076521845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96.716578847786707</v>
          </cell>
          <cell r="AE16">
            <v>0</v>
          </cell>
          <cell r="AF16">
            <v>96.716578847786707</v>
          </cell>
          <cell r="AG16">
            <v>0.24736962953864</v>
          </cell>
          <cell r="AH16">
            <v>0</v>
          </cell>
          <cell r="AI16">
            <v>0</v>
          </cell>
          <cell r="AJ16">
            <v>0.13870771921162095</v>
          </cell>
          <cell r="AK16">
            <v>4912</v>
          </cell>
          <cell r="AL16">
            <v>3848</v>
          </cell>
          <cell r="AM16">
            <v>607539.81014689989</v>
          </cell>
          <cell r="AN16">
            <v>0</v>
          </cell>
          <cell r="AO16">
            <v>0</v>
          </cell>
          <cell r="AP16">
            <v>607539.81014689989</v>
          </cell>
          <cell r="AQ16">
            <v>595495.02964083245</v>
          </cell>
          <cell r="AR16">
            <v>0</v>
          </cell>
          <cell r="AS16">
            <v>0</v>
          </cell>
          <cell r="AT16">
            <v>595495.02964083245</v>
          </cell>
          <cell r="AU16">
            <v>87188786.378654182</v>
          </cell>
          <cell r="AV16">
            <v>0</v>
          </cell>
          <cell r="AW16">
            <v>0</v>
          </cell>
          <cell r="AX16">
            <v>87188786.378654182</v>
          </cell>
          <cell r="AY16">
            <v>152313236.97758052</v>
          </cell>
          <cell r="AZ16">
            <v>0</v>
          </cell>
          <cell r="BA16">
            <v>0</v>
          </cell>
          <cell r="BB16">
            <v>152313236.97758052</v>
          </cell>
          <cell r="BC16">
            <v>16766161.315851701</v>
          </cell>
          <cell r="BD16">
            <v>0</v>
          </cell>
          <cell r="BE16">
            <v>0</v>
          </cell>
          <cell r="BF16">
            <v>16766161.315851701</v>
          </cell>
        </row>
        <row r="17">
          <cell r="V17">
            <v>2040</v>
          </cell>
          <cell r="W17">
            <v>0</v>
          </cell>
          <cell r="X17">
            <v>21.374247561160779</v>
          </cell>
          <cell r="Y17">
            <v>21.374247561160779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103.21176827031579</v>
          </cell>
          <cell r="AE17">
            <v>0</v>
          </cell>
          <cell r="AF17">
            <v>103.21176827031579</v>
          </cell>
          <cell r="AG17">
            <v>0.24806782746552578</v>
          </cell>
          <cell r="AH17">
            <v>0</v>
          </cell>
          <cell r="AI17">
            <v>0</v>
          </cell>
          <cell r="AJ17">
            <v>0.13871916763554903</v>
          </cell>
          <cell r="AK17">
            <v>4912</v>
          </cell>
          <cell r="AL17">
            <v>3872</v>
          </cell>
          <cell r="AM17">
            <v>609254.58425533131</v>
          </cell>
          <cell r="AN17">
            <v>0</v>
          </cell>
          <cell r="AO17">
            <v>0</v>
          </cell>
          <cell r="AP17">
            <v>609254.58425533131</v>
          </cell>
          <cell r="AQ17">
            <v>597175.80749517726</v>
          </cell>
          <cell r="AR17">
            <v>0</v>
          </cell>
          <cell r="AS17">
            <v>0</v>
          </cell>
          <cell r="AT17">
            <v>597175.80749517726</v>
          </cell>
          <cell r="AU17">
            <v>89546237.705531076</v>
          </cell>
          <cell r="AV17">
            <v>0</v>
          </cell>
          <cell r="AW17">
            <v>0</v>
          </cell>
          <cell r="AX17">
            <v>89546237.705531076</v>
          </cell>
          <cell r="AY17">
            <v>158378630.46535739</v>
          </cell>
          <cell r="AZ17">
            <v>0</v>
          </cell>
          <cell r="BA17">
            <v>0</v>
          </cell>
          <cell r="BB17">
            <v>158378630.46535739</v>
          </cell>
          <cell r="BC17">
            <v>17226508.767988637</v>
          </cell>
          <cell r="BD17">
            <v>0</v>
          </cell>
          <cell r="BE17">
            <v>0</v>
          </cell>
          <cell r="BF17">
            <v>17226508.767988637</v>
          </cell>
        </row>
        <row r="18">
          <cell r="V18">
            <v>2041</v>
          </cell>
          <cell r="W18">
            <v>0</v>
          </cell>
          <cell r="X18">
            <v>22.811940525866305</v>
          </cell>
          <cell r="Y18">
            <v>22.811940525866305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110.15408671649514</v>
          </cell>
          <cell r="AE18">
            <v>0</v>
          </cell>
          <cell r="AF18">
            <v>110.15408671649514</v>
          </cell>
          <cell r="AG18">
            <v>0.24900230194064746</v>
          </cell>
          <cell r="AH18">
            <v>0</v>
          </cell>
          <cell r="AI18">
            <v>0</v>
          </cell>
          <cell r="AJ18">
            <v>0.13962320857676488</v>
          </cell>
          <cell r="AK18">
            <v>4912</v>
          </cell>
          <cell r="AL18">
            <v>3848</v>
          </cell>
          <cell r="AM18">
            <v>611549.6535662302</v>
          </cell>
          <cell r="AN18">
            <v>0</v>
          </cell>
          <cell r="AO18">
            <v>0</v>
          </cell>
          <cell r="AP18">
            <v>611549.6535662302</v>
          </cell>
          <cell r="AQ18">
            <v>599425.37590945291</v>
          </cell>
          <cell r="AR18">
            <v>0</v>
          </cell>
          <cell r="AS18">
            <v>0</v>
          </cell>
          <cell r="AT18">
            <v>599425.37590945291</v>
          </cell>
          <cell r="AU18">
            <v>91961856.724161834</v>
          </cell>
          <cell r="AV18">
            <v>0</v>
          </cell>
          <cell r="AW18">
            <v>0</v>
          </cell>
          <cell r="AX18">
            <v>91961856.724161834</v>
          </cell>
          <cell r="AY18">
            <v>164755066.42646152</v>
          </cell>
          <cell r="AZ18">
            <v>0</v>
          </cell>
          <cell r="BA18">
            <v>0</v>
          </cell>
          <cell r="BB18">
            <v>164755066.42646152</v>
          </cell>
          <cell r="BC18">
            <v>17716166.489052951</v>
          </cell>
          <cell r="BD18">
            <v>0</v>
          </cell>
          <cell r="BE18">
            <v>0</v>
          </cell>
          <cell r="BF18">
            <v>17716166.489052951</v>
          </cell>
        </row>
        <row r="19">
          <cell r="V19">
            <v>2042</v>
          </cell>
          <cell r="W19">
            <v>0</v>
          </cell>
          <cell r="X19">
            <v>24.199593757601672</v>
          </cell>
          <cell r="Y19">
            <v>24.199593757601672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116.8547737644769</v>
          </cell>
          <cell r="AE19">
            <v>0</v>
          </cell>
          <cell r="AF19">
            <v>116.8547737644769</v>
          </cell>
          <cell r="AG19">
            <v>0.24949546559212729</v>
          </cell>
          <cell r="AH19">
            <v>0</v>
          </cell>
          <cell r="AI19">
            <v>0</v>
          </cell>
          <cell r="AJ19">
            <v>0.13989974052380472</v>
          </cell>
          <cell r="AK19">
            <v>4912</v>
          </cell>
          <cell r="AL19">
            <v>3848</v>
          </cell>
          <cell r="AM19">
            <v>612760.86349426466</v>
          </cell>
          <cell r="AN19">
            <v>0</v>
          </cell>
          <cell r="AO19">
            <v>0</v>
          </cell>
          <cell r="AP19">
            <v>612760.86349426466</v>
          </cell>
          <cell r="AQ19">
            <v>600612.57299505908</v>
          </cell>
          <cell r="AR19">
            <v>0</v>
          </cell>
          <cell r="AS19">
            <v>0</v>
          </cell>
          <cell r="AT19">
            <v>600612.57299505908</v>
          </cell>
          <cell r="AU19">
            <v>94256599.036440969</v>
          </cell>
          <cell r="AV19">
            <v>0</v>
          </cell>
          <cell r="AW19">
            <v>0</v>
          </cell>
          <cell r="AX19">
            <v>94256599.036440969</v>
          </cell>
          <cell r="AY19">
            <v>170871301.77050096</v>
          </cell>
          <cell r="AZ19">
            <v>0</v>
          </cell>
          <cell r="BA19">
            <v>0</v>
          </cell>
          <cell r="BB19">
            <v>170871301.77050096</v>
          </cell>
          <cell r="BC19">
            <v>18187315.997099452</v>
          </cell>
          <cell r="BD19">
            <v>0</v>
          </cell>
          <cell r="BE19">
            <v>0</v>
          </cell>
          <cell r="BF19">
            <v>18187315.997099452</v>
          </cell>
        </row>
        <row r="20">
          <cell r="V20">
            <v>2043</v>
          </cell>
          <cell r="W20">
            <v>0</v>
          </cell>
          <cell r="X20">
            <v>25.628001916720073</v>
          </cell>
          <cell r="Y20">
            <v>25.628001916720073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123.75225782760008</v>
          </cell>
          <cell r="AE20">
            <v>0</v>
          </cell>
          <cell r="AF20">
            <v>123.75225782760008</v>
          </cell>
          <cell r="AG20">
            <v>0.24985697789833869</v>
          </cell>
          <cell r="AH20">
            <v>0</v>
          </cell>
          <cell r="AI20">
            <v>0</v>
          </cell>
          <cell r="AJ20">
            <v>0.14010245153386297</v>
          </cell>
          <cell r="AK20">
            <v>4912</v>
          </cell>
          <cell r="AL20">
            <v>3848</v>
          </cell>
          <cell r="AM20">
            <v>613648.73771831975</v>
          </cell>
          <cell r="AN20">
            <v>0</v>
          </cell>
          <cell r="AO20">
            <v>0</v>
          </cell>
          <cell r="AP20">
            <v>613648.73771831975</v>
          </cell>
          <cell r="AQ20">
            <v>601482.84466868511</v>
          </cell>
          <cell r="AR20">
            <v>0</v>
          </cell>
          <cell r="AS20">
            <v>0</v>
          </cell>
          <cell r="AT20">
            <v>601482.84466868511</v>
          </cell>
          <cell r="AU20">
            <v>96501409.950308189</v>
          </cell>
          <cell r="AV20">
            <v>0</v>
          </cell>
          <cell r="AW20">
            <v>0</v>
          </cell>
          <cell r="AX20">
            <v>96501409.950308189</v>
          </cell>
          <cell r="AY20">
            <v>177038628.52252233</v>
          </cell>
          <cell r="AZ20">
            <v>0</v>
          </cell>
          <cell r="BA20">
            <v>0</v>
          </cell>
          <cell r="BB20">
            <v>177038628.52252233</v>
          </cell>
          <cell r="BC20">
            <v>18661089.803499144</v>
          </cell>
          <cell r="BD20">
            <v>0</v>
          </cell>
          <cell r="BE20">
            <v>0</v>
          </cell>
          <cell r="BF20">
            <v>18661089.803499144</v>
          </cell>
        </row>
        <row r="21">
          <cell r="V21">
            <v>2044</v>
          </cell>
          <cell r="W21">
            <v>0</v>
          </cell>
          <cell r="X21">
            <v>27.029022189529645</v>
          </cell>
          <cell r="Y21">
            <v>27.029022189529645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130.94262992833308</v>
          </cell>
          <cell r="AE21">
            <v>0</v>
          </cell>
          <cell r="AF21">
            <v>130.94262992833308</v>
          </cell>
          <cell r="AG21">
            <v>0.24999006282568362</v>
          </cell>
          <cell r="AH21">
            <v>0</v>
          </cell>
          <cell r="AI21">
            <v>0</v>
          </cell>
          <cell r="AJ21">
            <v>0.14024943415357111</v>
          </cell>
          <cell r="AK21">
            <v>4928</v>
          </cell>
          <cell r="AL21">
            <v>3856</v>
          </cell>
          <cell r="AM21">
            <v>615975.51480248442</v>
          </cell>
          <cell r="AN21">
            <v>0</v>
          </cell>
          <cell r="AO21">
            <v>0</v>
          </cell>
          <cell r="AP21">
            <v>615975.51480248442</v>
          </cell>
          <cell r="AQ21">
            <v>603763.49223376776</v>
          </cell>
          <cell r="AR21">
            <v>0</v>
          </cell>
          <cell r="AS21">
            <v>0</v>
          </cell>
          <cell r="AT21">
            <v>603763.49223376776</v>
          </cell>
          <cell r="AU21">
            <v>99014262.987644061</v>
          </cell>
          <cell r="AV21">
            <v>0</v>
          </cell>
          <cell r="AW21">
            <v>0</v>
          </cell>
          <cell r="AX21">
            <v>99014262.987644061</v>
          </cell>
          <cell r="AY21">
            <v>183677574.99928597</v>
          </cell>
          <cell r="AZ21">
            <v>0</v>
          </cell>
          <cell r="BA21">
            <v>0</v>
          </cell>
          <cell r="BB21">
            <v>183677574.99928597</v>
          </cell>
          <cell r="BC21">
            <v>19191997.1920566</v>
          </cell>
          <cell r="BD21">
            <v>0</v>
          </cell>
          <cell r="BE21">
            <v>0</v>
          </cell>
          <cell r="BF21">
            <v>19191997.1920566</v>
          </cell>
        </row>
        <row r="22">
          <cell r="V22">
            <v>2045</v>
          </cell>
          <cell r="W22">
            <v>0</v>
          </cell>
          <cell r="X22">
            <v>28.446239418117287</v>
          </cell>
          <cell r="Y22">
            <v>28.446239418117287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136.91350715914496</v>
          </cell>
          <cell r="AE22">
            <v>0</v>
          </cell>
          <cell r="AF22">
            <v>136.91350715914496</v>
          </cell>
          <cell r="AG22">
            <v>0.24971332838231639</v>
          </cell>
          <cell r="AH22">
            <v>0</v>
          </cell>
          <cell r="AI22">
            <v>0</v>
          </cell>
          <cell r="AJ22">
            <v>0.13956580545203431</v>
          </cell>
          <cell r="AK22">
            <v>4896</v>
          </cell>
          <cell r="AL22">
            <v>3864</v>
          </cell>
          <cell r="AM22">
            <v>611298.2278799105</v>
          </cell>
          <cell r="AN22">
            <v>0</v>
          </cell>
          <cell r="AO22">
            <v>0</v>
          </cell>
          <cell r="AP22">
            <v>611298.2278799105</v>
          </cell>
          <cell r="AQ22">
            <v>599178.93486307724</v>
          </cell>
          <cell r="AR22">
            <v>0</v>
          </cell>
          <cell r="AS22">
            <v>0</v>
          </cell>
          <cell r="AT22">
            <v>599178.93486307724</v>
          </cell>
          <cell r="AU22">
            <v>100332274.90457575</v>
          </cell>
          <cell r="AV22">
            <v>0</v>
          </cell>
          <cell r="AW22">
            <v>0</v>
          </cell>
          <cell r="AX22">
            <v>100332274.90457575</v>
          </cell>
          <cell r="AY22">
            <v>188303168.66630521</v>
          </cell>
          <cell r="AZ22">
            <v>0</v>
          </cell>
          <cell r="BA22">
            <v>0</v>
          </cell>
          <cell r="BB22">
            <v>188303168.66630521</v>
          </cell>
          <cell r="BC22">
            <v>19514140.323867749</v>
          </cell>
          <cell r="BD22">
            <v>0</v>
          </cell>
          <cell r="BE22">
            <v>0</v>
          </cell>
          <cell r="BF22">
            <v>19514140.323867749</v>
          </cell>
        </row>
        <row r="23">
          <cell r="V23">
            <v>2046</v>
          </cell>
          <cell r="W23">
            <v>0</v>
          </cell>
          <cell r="X23">
            <v>29.909515148655412</v>
          </cell>
          <cell r="Y23">
            <v>29.909515148655412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144.42678918952669</v>
          </cell>
          <cell r="AE23">
            <v>0</v>
          </cell>
          <cell r="AF23">
            <v>144.42678918952669</v>
          </cell>
          <cell r="AG23">
            <v>0.24952586970560198</v>
          </cell>
          <cell r="AH23">
            <v>0</v>
          </cell>
          <cell r="AI23">
            <v>0</v>
          </cell>
          <cell r="AJ23">
            <v>0.13991678904040147</v>
          </cell>
          <cell r="AK23">
            <v>4912</v>
          </cell>
          <cell r="AL23">
            <v>3848</v>
          </cell>
          <cell r="AM23">
            <v>612835.5359969585</v>
          </cell>
          <cell r="AN23">
            <v>0</v>
          </cell>
          <cell r="AO23">
            <v>0</v>
          </cell>
          <cell r="AP23">
            <v>612835.5359969585</v>
          </cell>
          <cell r="AQ23">
            <v>600685.76507805078</v>
          </cell>
          <cell r="AR23">
            <v>0</v>
          </cell>
          <cell r="AS23">
            <v>0</v>
          </cell>
          <cell r="AT23">
            <v>600685.76507805078</v>
          </cell>
          <cell r="AU23">
            <v>102714863.77030054</v>
          </cell>
          <cell r="AV23">
            <v>0</v>
          </cell>
          <cell r="AW23">
            <v>0</v>
          </cell>
          <cell r="AX23">
            <v>102714863.77030054</v>
          </cell>
          <cell r="AY23">
            <v>194972045.81991073</v>
          </cell>
          <cell r="AZ23">
            <v>0</v>
          </cell>
          <cell r="BA23">
            <v>0</v>
          </cell>
          <cell r="BB23">
            <v>194972045.81991073</v>
          </cell>
          <cell r="BC23">
            <v>20043787.595143702</v>
          </cell>
          <cell r="BD23">
            <v>0</v>
          </cell>
          <cell r="BE23">
            <v>0</v>
          </cell>
          <cell r="BF23">
            <v>20043787.595143702</v>
          </cell>
        </row>
        <row r="24">
          <cell r="V24">
            <v>2047</v>
          </cell>
          <cell r="W24">
            <v>0</v>
          </cell>
          <cell r="X24">
            <v>31.410342203375819</v>
          </cell>
          <cell r="Y24">
            <v>31.410342203375819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151.67396894368551</v>
          </cell>
          <cell r="AE24">
            <v>0</v>
          </cell>
          <cell r="AF24">
            <v>151.67396894368551</v>
          </cell>
          <cell r="AG24">
            <v>0.24930852200342338</v>
          </cell>
          <cell r="AH24">
            <v>0</v>
          </cell>
          <cell r="AI24">
            <v>0</v>
          </cell>
          <cell r="AJ24">
            <v>0.13979491553433973</v>
          </cell>
          <cell r="AK24">
            <v>4912</v>
          </cell>
          <cell r="AL24">
            <v>3848</v>
          </cell>
          <cell r="AM24">
            <v>612301.73004040786</v>
          </cell>
          <cell r="AN24">
            <v>0</v>
          </cell>
          <cell r="AO24">
            <v>0</v>
          </cell>
          <cell r="AP24">
            <v>612301.73004040786</v>
          </cell>
          <cell r="AQ24">
            <v>600162.54209149175</v>
          </cell>
          <cell r="AR24">
            <v>0</v>
          </cell>
          <cell r="AS24">
            <v>0</v>
          </cell>
          <cell r="AT24">
            <v>600162.54209149175</v>
          </cell>
          <cell r="AU24">
            <v>104709800.76674888</v>
          </cell>
          <cell r="AV24">
            <v>0</v>
          </cell>
          <cell r="AW24">
            <v>0</v>
          </cell>
          <cell r="AX24">
            <v>104709800.76674888</v>
          </cell>
          <cell r="AY24">
            <v>201065062.76053327</v>
          </cell>
          <cell r="AZ24">
            <v>0</v>
          </cell>
          <cell r="BA24">
            <v>0</v>
          </cell>
          <cell r="BB24">
            <v>201065062.76053327</v>
          </cell>
          <cell r="BC24">
            <v>20518277.660164904</v>
          </cell>
          <cell r="BD24">
            <v>0</v>
          </cell>
          <cell r="BE24">
            <v>0</v>
          </cell>
          <cell r="BF24">
            <v>20518277.660164904</v>
          </cell>
        </row>
        <row r="25">
          <cell r="V25">
            <v>2048</v>
          </cell>
          <cell r="W25">
            <v>0</v>
          </cell>
          <cell r="X25">
            <v>32.903706143123166</v>
          </cell>
          <cell r="Y25">
            <v>32.903706143123166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159.40265195529707</v>
          </cell>
          <cell r="AE25">
            <v>0</v>
          </cell>
          <cell r="AF25">
            <v>159.40265195529707</v>
          </cell>
          <cell r="AG25">
            <v>0.24908834978189257</v>
          </cell>
          <cell r="AH25">
            <v>0</v>
          </cell>
          <cell r="AI25">
            <v>0</v>
          </cell>
          <cell r="AJ25">
            <v>0.13974355506889416</v>
          </cell>
          <cell r="AK25">
            <v>4928</v>
          </cell>
          <cell r="AL25">
            <v>3856</v>
          </cell>
          <cell r="AM25">
            <v>613753.69386258326</v>
          </cell>
          <cell r="AN25">
            <v>0</v>
          </cell>
          <cell r="AO25">
            <v>0</v>
          </cell>
          <cell r="AP25">
            <v>613753.69386258326</v>
          </cell>
          <cell r="AQ25">
            <v>601585.7200049106</v>
          </cell>
          <cell r="AR25">
            <v>0</v>
          </cell>
          <cell r="AS25">
            <v>0</v>
          </cell>
          <cell r="AT25">
            <v>601585.7200049106</v>
          </cell>
          <cell r="AU25">
            <v>107099547.77776007</v>
          </cell>
          <cell r="AV25">
            <v>0</v>
          </cell>
          <cell r="AW25">
            <v>0</v>
          </cell>
          <cell r="AX25">
            <v>107099547.77776007</v>
          </cell>
          <cell r="AY25">
            <v>207873035.76998353</v>
          </cell>
          <cell r="AZ25">
            <v>0</v>
          </cell>
          <cell r="BA25">
            <v>0</v>
          </cell>
          <cell r="BB25">
            <v>207873035.76998353</v>
          </cell>
          <cell r="BC25">
            <v>21072162.150739051</v>
          </cell>
          <cell r="BD25">
            <v>0</v>
          </cell>
          <cell r="BE25">
            <v>0</v>
          </cell>
          <cell r="BF25">
            <v>21072162.150739051</v>
          </cell>
        </row>
        <row r="26">
          <cell r="V26">
            <v>2049</v>
          </cell>
          <cell r="W26">
            <v>0</v>
          </cell>
          <cell r="X26">
            <v>34.337684605672493</v>
          </cell>
          <cell r="Y26">
            <v>34.337684605672493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165.80949277015822</v>
          </cell>
          <cell r="AE26">
            <v>0</v>
          </cell>
          <cell r="AF26">
            <v>165.80949277015822</v>
          </cell>
          <cell r="AG26">
            <v>0.24842378587944203</v>
          </cell>
          <cell r="AH26">
            <v>0</v>
          </cell>
          <cell r="AI26">
            <v>0</v>
          </cell>
          <cell r="AJ26">
            <v>0.13929881692235377</v>
          </cell>
          <cell r="AK26">
            <v>4912</v>
          </cell>
          <cell r="AL26">
            <v>3848</v>
          </cell>
          <cell r="AM26">
            <v>610128.81811990961</v>
          </cell>
          <cell r="AN26">
            <v>0</v>
          </cell>
          <cell r="AO26">
            <v>0</v>
          </cell>
          <cell r="AP26">
            <v>610128.81811990961</v>
          </cell>
          <cell r="AQ26">
            <v>598032.70923627343</v>
          </cell>
          <cell r="AR26">
            <v>0</v>
          </cell>
          <cell r="AS26">
            <v>0</v>
          </cell>
          <cell r="AT26">
            <v>598032.70923627343</v>
          </cell>
          <cell r="AU26">
            <v>108545173.91165052</v>
          </cell>
          <cell r="AV26">
            <v>0</v>
          </cell>
          <cell r="AW26">
            <v>0</v>
          </cell>
          <cell r="AX26">
            <v>108545173.91165052</v>
          </cell>
          <cell r="AY26">
            <v>212912211.39128959</v>
          </cell>
          <cell r="AZ26">
            <v>0</v>
          </cell>
          <cell r="BA26">
            <v>0</v>
          </cell>
          <cell r="BB26">
            <v>212912211.39128959</v>
          </cell>
          <cell r="BC26">
            <v>21462291.227957182</v>
          </cell>
          <cell r="BD26">
            <v>0</v>
          </cell>
          <cell r="BE26">
            <v>0</v>
          </cell>
          <cell r="BF26">
            <v>21462291.227957182</v>
          </cell>
        </row>
        <row r="27">
          <cell r="V27">
            <v>2050</v>
          </cell>
          <cell r="W27">
            <v>0</v>
          </cell>
          <cell r="X27">
            <v>35.831016659433665</v>
          </cell>
          <cell r="Y27">
            <v>35.831016659433665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173.02048073323871</v>
          </cell>
          <cell r="AE27">
            <v>0</v>
          </cell>
          <cell r="AF27">
            <v>173.02048073323871</v>
          </cell>
          <cell r="AG27">
            <v>0.247910707256219</v>
          </cell>
          <cell r="AH27">
            <v>0</v>
          </cell>
          <cell r="AI27">
            <v>0</v>
          </cell>
          <cell r="AJ27">
            <v>0.13901111804138674</v>
          </cell>
          <cell r="AK27">
            <v>4912</v>
          </cell>
          <cell r="AL27">
            <v>3848</v>
          </cell>
          <cell r="AM27">
            <v>608868.6970212739</v>
          </cell>
          <cell r="AN27">
            <v>0</v>
          </cell>
          <cell r="AO27">
            <v>0</v>
          </cell>
          <cell r="AP27">
            <v>608868.6970212739</v>
          </cell>
          <cell r="AQ27">
            <v>596797.57066847861</v>
          </cell>
          <cell r="AR27">
            <v>0</v>
          </cell>
          <cell r="AS27">
            <v>0</v>
          </cell>
          <cell r="AT27">
            <v>596797.57066847861</v>
          </cell>
          <cell r="AU27">
            <v>110417407.03255883</v>
          </cell>
          <cell r="AV27">
            <v>0</v>
          </cell>
          <cell r="AW27">
            <v>0</v>
          </cell>
          <cell r="AX27">
            <v>110417407.03255883</v>
          </cell>
          <cell r="AY27">
            <v>218871746.40427616</v>
          </cell>
          <cell r="AZ27">
            <v>0</v>
          </cell>
          <cell r="BA27">
            <v>0</v>
          </cell>
          <cell r="BB27">
            <v>218871746.40427616</v>
          </cell>
          <cell r="BC27">
            <v>21944099.136077017</v>
          </cell>
          <cell r="BD27">
            <v>0</v>
          </cell>
          <cell r="BE27">
            <v>0</v>
          </cell>
          <cell r="BF27">
            <v>21944099.136077017</v>
          </cell>
        </row>
        <row r="28">
          <cell r="V28">
            <v>2051</v>
          </cell>
          <cell r="W28">
            <v>0</v>
          </cell>
          <cell r="X28">
            <v>37.320273837184594</v>
          </cell>
          <cell r="Y28">
            <v>37.320273837184594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179.62478287848165</v>
          </cell>
          <cell r="AE28">
            <v>0</v>
          </cell>
          <cell r="AF28">
            <v>179.62478287848165</v>
          </cell>
          <cell r="AG28">
            <v>0.24713464158312984</v>
          </cell>
          <cell r="AH28">
            <v>0</v>
          </cell>
          <cell r="AI28">
            <v>0</v>
          </cell>
          <cell r="AJ28">
            <v>0.13812456680262594</v>
          </cell>
          <cell r="AK28">
            <v>4896</v>
          </cell>
          <cell r="AL28">
            <v>3864</v>
          </cell>
          <cell r="AM28">
            <v>604985.60259550181</v>
          </cell>
          <cell r="AN28">
            <v>0</v>
          </cell>
          <cell r="AO28">
            <v>0</v>
          </cell>
          <cell r="AP28">
            <v>604985.60259550181</v>
          </cell>
          <cell r="AQ28">
            <v>592991.46053124475</v>
          </cell>
          <cell r="AR28">
            <v>0</v>
          </cell>
          <cell r="AS28">
            <v>0</v>
          </cell>
          <cell r="AT28">
            <v>592991.46053124475</v>
          </cell>
          <cell r="AU28">
            <v>111784244.78662339</v>
          </cell>
          <cell r="AV28">
            <v>0</v>
          </cell>
          <cell r="AW28">
            <v>0</v>
          </cell>
          <cell r="AX28">
            <v>111784244.78662339</v>
          </cell>
          <cell r="AY28">
            <v>223936406.93884474</v>
          </cell>
          <cell r="AZ28">
            <v>0</v>
          </cell>
          <cell r="BA28">
            <v>0</v>
          </cell>
          <cell r="BB28">
            <v>223936406.93884474</v>
          </cell>
          <cell r="BC28">
            <v>22339770.840591982</v>
          </cell>
          <cell r="BD28">
            <v>0</v>
          </cell>
          <cell r="BE28">
            <v>0</v>
          </cell>
          <cell r="BF28">
            <v>22339770.840591982</v>
          </cell>
        </row>
      </sheetData>
      <sheetData sheetId="9"/>
      <sheetData sheetId="10" refreshError="1">
        <row r="9">
          <cell r="V9">
            <v>2032</v>
          </cell>
          <cell r="W9">
            <v>35.882312903446724</v>
          </cell>
          <cell r="X9">
            <v>1.2824339892481371</v>
          </cell>
          <cell r="Y9">
            <v>37.164746892694865</v>
          </cell>
          <cell r="Z9">
            <v>12.390479789147081</v>
          </cell>
          <cell r="AA9">
            <v>4.7520519930905509</v>
          </cell>
          <cell r="AB9">
            <v>17.142531782237633</v>
          </cell>
          <cell r="AC9">
            <v>103.06572885557273</v>
          </cell>
          <cell r="AD9">
            <v>11.308374845481508</v>
          </cell>
          <cell r="AE9">
            <v>-15.080494933824449</v>
          </cell>
          <cell r="AF9">
            <v>99.293608767229784</v>
          </cell>
          <cell r="AG9">
            <v>0.60254205223369339</v>
          </cell>
          <cell r="AH9">
            <v>0.44669661339054467</v>
          </cell>
          <cell r="AI9">
            <v>0.68956475409836071</v>
          </cell>
          <cell r="AJ9">
            <v>0.61184689063305897</v>
          </cell>
          <cell r="AK9">
            <v>4928</v>
          </cell>
          <cell r="AL9">
            <v>3856</v>
          </cell>
          <cell r="AM9">
            <v>742331.80835191021</v>
          </cell>
          <cell r="AN9">
            <v>430615.53530848504</v>
          </cell>
          <cell r="AO9">
            <v>1514284.2</v>
          </cell>
          <cell r="AP9">
            <v>2687231.5436603948</v>
          </cell>
          <cell r="AQ9">
            <v>727614.70908542944</v>
          </cell>
          <cell r="AR9">
            <v>422078.36701322661</v>
          </cell>
          <cell r="AS9">
            <v>1484262.7585928999</v>
          </cell>
          <cell r="AT9">
            <v>2633955.8346915562</v>
          </cell>
          <cell r="AU9">
            <v>49179434.205689289</v>
          </cell>
          <cell r="AV9">
            <v>28640062.329864942</v>
          </cell>
          <cell r="AW9">
            <v>156954669.0318782</v>
          </cell>
          <cell r="AX9">
            <v>234774165.56743243</v>
          </cell>
          <cell r="AY9">
            <v>96421233.644960731</v>
          </cell>
          <cell r="AZ9">
            <v>46834781.770122074</v>
          </cell>
          <cell r="BA9">
            <v>162216487.3227154</v>
          </cell>
          <cell r="BB9">
            <v>305472502.73779821</v>
          </cell>
          <cell r="BC9">
            <v>5220901.1409676503</v>
          </cell>
          <cell r="BD9">
            <v>3028566.3557942025</v>
          </cell>
          <cell r="BE9">
            <v>12802065.757749414</v>
          </cell>
          <cell r="BF9">
            <v>21051533.254511267</v>
          </cell>
        </row>
        <row r="10">
          <cell r="V10">
            <v>2033</v>
          </cell>
          <cell r="W10">
            <v>36.884928554096682</v>
          </cell>
          <cell r="X10">
            <v>1.990004136446911</v>
          </cell>
          <cell r="Y10">
            <v>38.874932690543595</v>
          </cell>
          <cell r="Z10">
            <v>12.747024326612351</v>
          </cell>
          <cell r="AA10">
            <v>6.1160356881518423</v>
          </cell>
          <cell r="AB10">
            <v>18.863060014764194</v>
          </cell>
          <cell r="AC10">
            <v>105.646248373784</v>
          </cell>
          <cell r="AD10">
            <v>15.284820206510673</v>
          </cell>
          <cell r="AE10">
            <v>-15.432513990319588</v>
          </cell>
          <cell r="AF10">
            <v>105.49855458997509</v>
          </cell>
          <cell r="AG10">
            <v>0.56728829164828565</v>
          </cell>
          <cell r="AH10">
            <v>0.40755605729453642</v>
          </cell>
          <cell r="AI10">
            <v>0.68893959452054798</v>
          </cell>
          <cell r="AJ10">
            <v>0.59303120120124175</v>
          </cell>
          <cell r="AK10">
            <v>4912</v>
          </cell>
          <cell r="AL10">
            <v>3848</v>
          </cell>
          <cell r="AM10">
            <v>696630.02214409481</v>
          </cell>
          <cell r="AN10">
            <v>392068.92711734405</v>
          </cell>
          <cell r="AO10">
            <v>1508777.7120000001</v>
          </cell>
          <cell r="AP10">
            <v>2597476.6612614389</v>
          </cell>
          <cell r="AQ10">
            <v>682818.98364007706</v>
          </cell>
          <cell r="AR10">
            <v>384295.96460277913</v>
          </cell>
          <cell r="AS10">
            <v>1478865.439470744</v>
          </cell>
          <cell r="AT10">
            <v>2545980.3877136</v>
          </cell>
          <cell r="AU10">
            <v>47410318.629399389</v>
          </cell>
          <cell r="AV10">
            <v>26750102.895725656</v>
          </cell>
          <cell r="AW10">
            <v>160874109.56030202</v>
          </cell>
          <cell r="AX10">
            <v>235034531.08542705</v>
          </cell>
          <cell r="AY10">
            <v>96241987.13967599</v>
          </cell>
          <cell r="AZ10">
            <v>46229001.176276378</v>
          </cell>
          <cell r="BA10">
            <v>166226705.99256837</v>
          </cell>
          <cell r="BB10">
            <v>308697694.30852073</v>
          </cell>
          <cell r="BC10">
            <v>5019831.6361012748</v>
          </cell>
          <cell r="BD10">
            <v>2825201.242143468</v>
          </cell>
          <cell r="BE10">
            <v>13068853.42742613</v>
          </cell>
          <cell r="BF10">
            <v>20913886.305670872</v>
          </cell>
        </row>
        <row r="11">
          <cell r="V11">
            <v>2034</v>
          </cell>
          <cell r="W11">
            <v>37.885065316285583</v>
          </cell>
          <cell r="X11">
            <v>2.3374710794662898</v>
          </cell>
          <cell r="Y11">
            <v>40.222536395751874</v>
          </cell>
          <cell r="Z11">
            <v>13.165309268249093</v>
          </cell>
          <cell r="AA11">
            <v>6.7128731951841933</v>
          </cell>
          <cell r="AB11">
            <v>19.878182463433287</v>
          </cell>
          <cell r="AC11">
            <v>108.45763911329641</v>
          </cell>
          <cell r="AD11">
            <v>17.153995165093395</v>
          </cell>
          <cell r="AE11">
            <v>-16.009853864247525</v>
          </cell>
          <cell r="AF11">
            <v>109.60178041414228</v>
          </cell>
          <cell r="AG11">
            <v>0.55584773879943172</v>
          </cell>
          <cell r="AH11">
            <v>0.40079828031730202</v>
          </cell>
          <cell r="AI11">
            <v>0.68893959452054798</v>
          </cell>
          <cell r="AJ11">
            <v>0.58819782718653379</v>
          </cell>
          <cell r="AK11">
            <v>4896</v>
          </cell>
          <cell r="AL11">
            <v>3864</v>
          </cell>
          <cell r="AM11">
            <v>680357.63229050441</v>
          </cell>
          <cell r="AN11">
            <v>387171.13878651377</v>
          </cell>
          <cell r="AO11">
            <v>1508777.7120000001</v>
          </cell>
          <cell r="AP11">
            <v>2576306.4830770185</v>
          </cell>
          <cell r="AQ11">
            <v>666869.20205152896</v>
          </cell>
          <cell r="AR11">
            <v>379495.27737450175</v>
          </cell>
          <cell r="AS11">
            <v>1478865.439470744</v>
          </cell>
          <cell r="AT11">
            <v>2525229.9188967748</v>
          </cell>
          <cell r="AU11">
            <v>47608776.509144343</v>
          </cell>
          <cell r="AV11">
            <v>27157762.930574819</v>
          </cell>
          <cell r="AW11">
            <v>165397357.95478868</v>
          </cell>
          <cell r="AX11">
            <v>240163897.39450786</v>
          </cell>
          <cell r="AY11">
            <v>97814705.884646118</v>
          </cell>
          <cell r="AZ11">
            <v>47639100.213802814</v>
          </cell>
          <cell r="BA11">
            <v>170782322.33485651</v>
          </cell>
          <cell r="BB11">
            <v>316236128.43330544</v>
          </cell>
          <cell r="BC11">
            <v>5023007.0759382546</v>
          </cell>
          <cell r="BD11">
            <v>2858442.7915895581</v>
          </cell>
          <cell r="BE11">
            <v>13389891.312191587</v>
          </cell>
          <cell r="BF11">
            <v>21271341.1797194</v>
          </cell>
        </row>
        <row r="12">
          <cell r="V12">
            <v>2035</v>
          </cell>
          <cell r="W12">
            <v>38.960982423341079</v>
          </cell>
          <cell r="X12">
            <v>2.7257570523735959</v>
          </cell>
          <cell r="Y12">
            <v>41.686739475714674</v>
          </cell>
          <cell r="Z12">
            <v>13.467943298744451</v>
          </cell>
          <cell r="AA12">
            <v>7.3371522224713068</v>
          </cell>
          <cell r="AB12">
            <v>20.805095521215758</v>
          </cell>
          <cell r="AC12">
            <v>111.59861176302608</v>
          </cell>
          <cell r="AD12">
            <v>19.099382293208308</v>
          </cell>
          <cell r="AE12">
            <v>-16.260263103791939</v>
          </cell>
          <cell r="AF12">
            <v>114.43773095244245</v>
          </cell>
          <cell r="AG12">
            <v>0.54591053180620119</v>
          </cell>
          <cell r="AH12">
            <v>0.39262755675387151</v>
          </cell>
          <cell r="AI12">
            <v>0.68893959452054798</v>
          </cell>
          <cell r="AJ12">
            <v>0.58375880243270295</v>
          </cell>
          <cell r="AK12">
            <v>4912</v>
          </cell>
          <cell r="AL12">
            <v>3848</v>
          </cell>
          <cell r="AM12">
            <v>670378.13305801502</v>
          </cell>
          <cell r="AN12">
            <v>377707.70959722437</v>
          </cell>
          <cell r="AO12">
            <v>1508777.7120000001</v>
          </cell>
          <cell r="AP12">
            <v>2556863.5546552395</v>
          </cell>
          <cell r="AQ12">
            <v>657087.55138107331</v>
          </cell>
          <cell r="AR12">
            <v>370219.46540060459</v>
          </cell>
          <cell r="AS12">
            <v>1478865.439470744</v>
          </cell>
          <cell r="AT12">
            <v>2506172.4562524222</v>
          </cell>
          <cell r="AU12">
            <v>48201265.269979559</v>
          </cell>
          <cell r="AV12">
            <v>27207822.242137693</v>
          </cell>
          <cell r="AW12">
            <v>169920606.34927535</v>
          </cell>
          <cell r="AX12">
            <v>245329693.86139262</v>
          </cell>
          <cell r="AY12">
            <v>100252903.42765373</v>
          </cell>
          <cell r="AZ12">
            <v>48433168.135367356</v>
          </cell>
          <cell r="BA12">
            <v>175509290.32683128</v>
          </cell>
          <cell r="BB12">
            <v>324195361.8898524</v>
          </cell>
          <cell r="BC12">
            <v>5070910.3561801258</v>
          </cell>
          <cell r="BD12">
            <v>2857076.986489187</v>
          </cell>
          <cell r="BE12">
            <v>13718815.529451856</v>
          </cell>
          <cell r="BF12">
            <v>21646802.87212117</v>
          </cell>
        </row>
        <row r="13">
          <cell r="V13">
            <v>2036</v>
          </cell>
          <cell r="W13">
            <v>40.106655418933748</v>
          </cell>
          <cell r="X13">
            <v>3.1210993003564562</v>
          </cell>
          <cell r="Y13">
            <v>43.227754719290203</v>
          </cell>
          <cell r="Z13">
            <v>13.902590630099343</v>
          </cell>
          <cell r="AA13">
            <v>7.9577703286836474</v>
          </cell>
          <cell r="AB13">
            <v>21.860360958782991</v>
          </cell>
          <cell r="AC13">
            <v>115.29392220233423</v>
          </cell>
          <cell r="AD13">
            <v>21.138462032051205</v>
          </cell>
          <cell r="AE13">
            <v>-16.464930932247633</v>
          </cell>
          <cell r="AF13">
            <v>119.9674533021378</v>
          </cell>
          <cell r="AG13">
            <v>0.5370006889543375</v>
          </cell>
          <cell r="AH13">
            <v>0.3866525951367748</v>
          </cell>
          <cell r="AI13">
            <v>0.68956475409836071</v>
          </cell>
          <cell r="AJ13">
            <v>0.58028282115291319</v>
          </cell>
          <cell r="AK13">
            <v>4928</v>
          </cell>
          <cell r="AL13">
            <v>3856</v>
          </cell>
          <cell r="AM13">
            <v>661584.84879174386</v>
          </cell>
          <cell r="AN13">
            <v>372733.1017118509</v>
          </cell>
          <cell r="AO13">
            <v>1514284.2</v>
          </cell>
          <cell r="AP13">
            <v>2548602.1505035944</v>
          </cell>
          <cell r="AQ13">
            <v>648468.5983720232</v>
          </cell>
          <cell r="AR13">
            <v>365343.4816038626</v>
          </cell>
          <cell r="AS13">
            <v>1484262.7585928999</v>
          </cell>
          <cell r="AT13">
            <v>2498074.8385687857</v>
          </cell>
          <cell r="AU13">
            <v>48832318.918046743</v>
          </cell>
          <cell r="AV13">
            <v>27573961.631393138</v>
          </cell>
          <cell r="AW13">
            <v>175117535.53384671</v>
          </cell>
          <cell r="AX13">
            <v>251523816.08328658</v>
          </cell>
          <cell r="AY13">
            <v>102835780.51989134</v>
          </cell>
          <cell r="AZ13">
            <v>49802728.976138324</v>
          </cell>
          <cell r="BA13">
            <v>180992188.48803046</v>
          </cell>
          <cell r="BB13">
            <v>333630697.98406017</v>
          </cell>
          <cell r="BC13">
            <v>5127329.2774707908</v>
          </cell>
          <cell r="BD13">
            <v>2888707.8484036783</v>
          </cell>
          <cell r="BE13">
            <v>14107118.420307521</v>
          </cell>
          <cell r="BF13">
            <v>22123155.546181992</v>
          </cell>
        </row>
        <row r="14">
          <cell r="V14">
            <v>2037</v>
          </cell>
          <cell r="W14">
            <v>41.101310580734982</v>
          </cell>
          <cell r="X14">
            <v>3.5394566518089197</v>
          </cell>
          <cell r="Y14">
            <v>44.640767232543901</v>
          </cell>
          <cell r="Z14">
            <v>14.245867890926496</v>
          </cell>
          <cell r="AA14">
            <v>8.5995789310826964</v>
          </cell>
          <cell r="AB14">
            <v>22.845446822009194</v>
          </cell>
          <cell r="AC14">
            <v>117.79650620764728</v>
          </cell>
          <cell r="AD14">
            <v>23.162578676584793</v>
          </cell>
          <cell r="AE14">
            <v>-16.853348380699668</v>
          </cell>
          <cell r="AF14">
            <v>124.10573650353241</v>
          </cell>
          <cell r="AG14">
            <v>0.52703893176199967</v>
          </cell>
          <cell r="AH14">
            <v>0.38006568197194357</v>
          </cell>
          <cell r="AI14">
            <v>0.68893959452054798</v>
          </cell>
          <cell r="AJ14">
            <v>0.5757088370458322</v>
          </cell>
          <cell r="AK14">
            <v>4912</v>
          </cell>
          <cell r="AL14">
            <v>3848</v>
          </cell>
          <cell r="AM14">
            <v>647203.80820373551</v>
          </cell>
          <cell r="AN14">
            <v>365623.18605700973</v>
          </cell>
          <cell r="AO14">
            <v>1508777.7120000001</v>
          </cell>
          <cell r="AP14">
            <v>2521604.7062607454</v>
          </cell>
          <cell r="AQ14">
            <v>634372.66910419229</v>
          </cell>
          <cell r="AR14">
            <v>358374.52358183643</v>
          </cell>
          <cell r="AS14">
            <v>1478865.439470744</v>
          </cell>
          <cell r="AT14">
            <v>2471612.6321567725</v>
          </cell>
          <cell r="AU14">
            <v>48994511.612320624</v>
          </cell>
          <cell r="AV14">
            <v>27741250.879282307</v>
          </cell>
          <cell r="AW14">
            <v>178967103.13824868</v>
          </cell>
          <cell r="AX14">
            <v>255702865.62985161</v>
          </cell>
          <cell r="AY14">
            <v>104443503.34539452</v>
          </cell>
          <cell r="AZ14">
            <v>50814105.406757183</v>
          </cell>
          <cell r="BA14">
            <v>184941531.58297497</v>
          </cell>
          <cell r="BB14">
            <v>340199140.33512664</v>
          </cell>
          <cell r="BC14">
            <v>5139090.7478608992</v>
          </cell>
          <cell r="BD14">
            <v>2903213.3446246898</v>
          </cell>
          <cell r="BE14">
            <v>14401102.635076072</v>
          </cell>
          <cell r="BF14">
            <v>22443406.72756166</v>
          </cell>
        </row>
        <row r="15">
          <cell r="V15">
            <v>2038</v>
          </cell>
          <cell r="W15">
            <v>45.044708111486372</v>
          </cell>
          <cell r="X15">
            <v>4.4573121297965841</v>
          </cell>
          <cell r="Y15">
            <v>49.502020241282956</v>
          </cell>
          <cell r="Z15">
            <v>14.637270815953016</v>
          </cell>
          <cell r="AA15">
            <v>10.102459613810678</v>
          </cell>
          <cell r="AB15">
            <v>24.739730429763696</v>
          </cell>
          <cell r="AC15">
            <v>127.37599981175714</v>
          </cell>
          <cell r="AD15">
            <v>27.885122193652766</v>
          </cell>
          <cell r="AE15">
            <v>-26.301689212554638</v>
          </cell>
          <cell r="AF15">
            <v>128.95943279285527</v>
          </cell>
          <cell r="AG15">
            <v>0.57281322156051973</v>
          </cell>
          <cell r="AH15">
            <v>0.39704126356589831</v>
          </cell>
          <cell r="AI15">
            <v>0.76437093698630132</v>
          </cell>
          <cell r="AJ15">
            <v>0.62998645744902104</v>
          </cell>
          <cell r="AK15">
            <v>4912</v>
          </cell>
          <cell r="AL15">
            <v>3848</v>
          </cell>
          <cell r="AM15">
            <v>703414.63607631833</v>
          </cell>
          <cell r="AN15">
            <v>381953.69555039419</v>
          </cell>
          <cell r="AO15">
            <v>1673972.352</v>
          </cell>
          <cell r="AP15">
            <v>2759340.6836267123</v>
          </cell>
          <cell r="AQ15">
            <v>689469.08920878731</v>
          </cell>
          <cell r="AR15">
            <v>374381.27255925984</v>
          </cell>
          <cell r="AS15">
            <v>1640785.0131354239</v>
          </cell>
          <cell r="AT15">
            <v>2704635.3749034712</v>
          </cell>
          <cell r="AU15">
            <v>54316312.119293019</v>
          </cell>
          <cell r="AV15">
            <v>29612118.387965567</v>
          </cell>
          <cell r="AW15">
            <v>202518908.16053239</v>
          </cell>
          <cell r="AX15">
            <v>286447338.66779101</v>
          </cell>
          <cell r="AY15">
            <v>115827455.56627189</v>
          </cell>
          <cell r="AZ15">
            <v>54561560.649612896</v>
          </cell>
          <cell r="BA15">
            <v>205738427.35669914</v>
          </cell>
          <cell r="BB15">
            <v>376127443.57258391</v>
          </cell>
          <cell r="BC15">
            <v>5722636.8585234238</v>
          </cell>
          <cell r="BD15">
            <v>3107388.1382371024</v>
          </cell>
          <cell r="BE15">
            <v>16370363.8024441</v>
          </cell>
          <cell r="BF15">
            <v>25200388.799204625</v>
          </cell>
        </row>
        <row r="16">
          <cell r="V16">
            <v>2039</v>
          </cell>
          <cell r="W16">
            <v>46.170397004871496</v>
          </cell>
          <cell r="X16">
            <v>4.9628173794959363</v>
          </cell>
          <cell r="Y16">
            <v>51.133214384367434</v>
          </cell>
          <cell r="Z16">
            <v>14.962287603590513</v>
          </cell>
          <cell r="AA16">
            <v>10.849729350791431</v>
          </cell>
          <cell r="AB16">
            <v>25.812016954381946</v>
          </cell>
          <cell r="AC16">
            <v>130.48718776105309</v>
          </cell>
          <cell r="AD16">
            <v>30.344014920251368</v>
          </cell>
          <cell r="AE16">
            <v>-26.978262065698488</v>
          </cell>
          <cell r="AF16">
            <v>133.85294061560597</v>
          </cell>
          <cell r="AG16">
            <v>0.56358233351541076</v>
          </cell>
          <cell r="AH16">
            <v>0.39128168073804159</v>
          </cell>
          <cell r="AI16">
            <v>0.76437093698630132</v>
          </cell>
          <cell r="AJ16">
            <v>0.62613343251756171</v>
          </cell>
          <cell r="AK16">
            <v>4912</v>
          </cell>
          <cell r="AL16">
            <v>3848</v>
          </cell>
          <cell r="AM16">
            <v>692079.10555692448</v>
          </cell>
          <cell r="AN16">
            <v>376412.976869996</v>
          </cell>
          <cell r="AO16">
            <v>1673972.352</v>
          </cell>
          <cell r="AP16">
            <v>2742464.4344269205</v>
          </cell>
          <cell r="AQ16">
            <v>678358.29124970571</v>
          </cell>
          <cell r="AR16">
            <v>368950.40139705985</v>
          </cell>
          <cell r="AS16">
            <v>1640785.0131354239</v>
          </cell>
          <cell r="AT16">
            <v>2688093.7057821895</v>
          </cell>
          <cell r="AU16">
            <v>54757756.860405982</v>
          </cell>
          <cell r="AV16">
            <v>29897950.793088306</v>
          </cell>
          <cell r="AW16">
            <v>207511232.38106176</v>
          </cell>
          <cell r="AX16">
            <v>292166940.03455603</v>
          </cell>
          <cell r="AY16">
            <v>118153338.72168103</v>
          </cell>
          <cell r="AZ16">
            <v>55824235.965634622</v>
          </cell>
          <cell r="BA16">
            <v>210794605.01680186</v>
          </cell>
          <cell r="BB16">
            <v>384772179.70411754</v>
          </cell>
          <cell r="BC16">
            <v>5768728.3643606007</v>
          </cell>
          <cell r="BD16">
            <v>3137537.6007573362</v>
          </cell>
          <cell r="BE16">
            <v>16772503.668589393</v>
          </cell>
          <cell r="BF16">
            <v>25678769.63370733</v>
          </cell>
        </row>
        <row r="17">
          <cell r="V17">
            <v>2040</v>
          </cell>
          <cell r="W17">
            <v>47.212160228500501</v>
          </cell>
          <cell r="X17">
            <v>5.5105893475552703</v>
          </cell>
          <cell r="Y17">
            <v>52.722749576055769</v>
          </cell>
          <cell r="Z17">
            <v>15.399067625955871</v>
          </cell>
          <cell r="AA17">
            <v>11.575655031147347</v>
          </cell>
          <cell r="AB17">
            <v>26.974722657103218</v>
          </cell>
          <cell r="AC17">
            <v>133.77614334212174</v>
          </cell>
          <cell r="AD17">
            <v>32.987970572663819</v>
          </cell>
          <cell r="AE17">
            <v>-28.039391435852909</v>
          </cell>
          <cell r="AF17">
            <v>138.72472247893265</v>
          </cell>
          <cell r="AG17">
            <v>0.55423989185256106</v>
          </cell>
          <cell r="AH17">
            <v>0.38720531348415593</v>
          </cell>
          <cell r="AI17">
            <v>0.76478999999999997</v>
          </cell>
          <cell r="AJ17">
            <v>0.6227004031529163</v>
          </cell>
          <cell r="AK17">
            <v>4912</v>
          </cell>
          <cell r="AL17">
            <v>3872</v>
          </cell>
          <cell r="AM17">
            <v>680606.58719494496</v>
          </cell>
          <cell r="AN17">
            <v>374814.74345266295</v>
          </cell>
          <cell r="AO17">
            <v>1679478.84</v>
          </cell>
          <cell r="AP17">
            <v>2734900.1706476081</v>
          </cell>
          <cell r="AQ17">
            <v>667113.2213005115</v>
          </cell>
          <cell r="AR17">
            <v>367383.8537563422</v>
          </cell>
          <cell r="AS17">
            <v>1646182.33225758</v>
          </cell>
          <cell r="AT17">
            <v>2680679.4073144337</v>
          </cell>
          <cell r="AU17">
            <v>55157810.033858694</v>
          </cell>
          <cell r="AV17">
            <v>30489229.924060605</v>
          </cell>
          <cell r="AW17">
            <v>213247110.31569764</v>
          </cell>
          <cell r="AX17">
            <v>298894150.27361691</v>
          </cell>
          <cell r="AY17">
            <v>120388522.19567026</v>
          </cell>
          <cell r="AZ17">
            <v>57653998.100345559</v>
          </cell>
          <cell r="BA17">
            <v>216468464.77786124</v>
          </cell>
          <cell r="BB17">
            <v>394510985.0738771</v>
          </cell>
          <cell r="BC17">
            <v>5812461.168173207</v>
          </cell>
          <cell r="BD17">
            <v>3200962.4687240864</v>
          </cell>
          <cell r="BE17">
            <v>17241050.180090051</v>
          </cell>
          <cell r="BF17">
            <v>26254473.816987343</v>
          </cell>
        </row>
        <row r="18">
          <cell r="V18">
            <v>2041</v>
          </cell>
          <cell r="W18">
            <v>48.26698757608758</v>
          </cell>
          <cell r="X18">
            <v>6.029567661170808</v>
          </cell>
          <cell r="Y18">
            <v>54.296555237258389</v>
          </cell>
          <cell r="Z18">
            <v>15.679536282099816</v>
          </cell>
          <cell r="AA18">
            <v>12.36848534613662</v>
          </cell>
          <cell r="AB18">
            <v>28.048021628236434</v>
          </cell>
          <cell r="AC18">
            <v>136.4793598419314</v>
          </cell>
          <cell r="AD18">
            <v>35.430197488131149</v>
          </cell>
          <cell r="AE18">
            <v>-28.646352868547911</v>
          </cell>
          <cell r="AF18">
            <v>143.26320446151465</v>
          </cell>
          <cell r="AG18">
            <v>0.54390058606600755</v>
          </cell>
          <cell r="AH18">
            <v>0.38270846499925576</v>
          </cell>
          <cell r="AI18">
            <v>0.76437093698630132</v>
          </cell>
          <cell r="AJ18">
            <v>0.61873237785806889</v>
          </cell>
          <cell r="AK18">
            <v>4912</v>
          </cell>
          <cell r="AL18">
            <v>3848</v>
          </cell>
          <cell r="AM18">
            <v>667909.91968905728</v>
          </cell>
          <cell r="AN18">
            <v>368165.54332928406</v>
          </cell>
          <cell r="AO18">
            <v>1673972.352</v>
          </cell>
          <cell r="AP18">
            <v>2710047.8150183414</v>
          </cell>
          <cell r="AQ18">
            <v>654668.27157626185</v>
          </cell>
          <cell r="AR18">
            <v>360866.47735000931</v>
          </cell>
          <cell r="AS18">
            <v>1640785.0131354239</v>
          </cell>
          <cell r="AT18">
            <v>2656319.7620616951</v>
          </cell>
          <cell r="AU18">
            <v>55387253.410438605</v>
          </cell>
          <cell r="AV18">
            <v>30642913.781600181</v>
          </cell>
          <cell r="AW18">
            <v>217495880.82212049</v>
          </cell>
          <cell r="AX18">
            <v>303526048.01415926</v>
          </cell>
          <cell r="AY18">
            <v>122423325.078841</v>
          </cell>
          <cell r="AZ18">
            <v>58627185.402097262</v>
          </cell>
          <cell r="BA18">
            <v>220779366.29389787</v>
          </cell>
          <cell r="BB18">
            <v>401829876.77483612</v>
          </cell>
          <cell r="BC18">
            <v>5844150.2729210909</v>
          </cell>
          <cell r="BD18">
            <v>3221414.5906526619</v>
          </cell>
          <cell r="BE18">
            <v>17606661.90605136</v>
          </cell>
          <cell r="BF18">
            <v>26672226.769625112</v>
          </cell>
        </row>
        <row r="19">
          <cell r="V19">
            <v>2042</v>
          </cell>
          <cell r="W19">
            <v>49.368543191496215</v>
          </cell>
          <cell r="X19">
            <v>6.5820609201790372</v>
          </cell>
          <cell r="Y19">
            <v>55.950604111675254</v>
          </cell>
          <cell r="Z19">
            <v>16.030360223374945</v>
          </cell>
          <cell r="AA19">
            <v>13.143062852423776</v>
          </cell>
          <cell r="AB19">
            <v>29.173423075798723</v>
          </cell>
          <cell r="AC19">
            <v>139.58172055404754</v>
          </cell>
          <cell r="AD19">
            <v>38.043219290859064</v>
          </cell>
          <cell r="AE19">
            <v>-29.345838807660584</v>
          </cell>
          <cell r="AF19">
            <v>148.27910103724602</v>
          </cell>
          <cell r="AG19">
            <v>0.53606577987353599</v>
          </cell>
          <cell r="AH19">
            <v>0.3779058377718682</v>
          </cell>
          <cell r="AI19">
            <v>0.76437093698630132</v>
          </cell>
          <cell r="AJ19">
            <v>0.61548094648886742</v>
          </cell>
          <cell r="AK19">
            <v>4912</v>
          </cell>
          <cell r="AL19">
            <v>3848</v>
          </cell>
          <cell r="AM19">
            <v>658288.77768470219</v>
          </cell>
          <cell r="AN19">
            <v>363545.4159365372</v>
          </cell>
          <cell r="AO19">
            <v>1673972.352</v>
          </cell>
          <cell r="AP19">
            <v>2695806.5456212396</v>
          </cell>
          <cell r="AQ19">
            <v>645237.87352271413</v>
          </cell>
          <cell r="AR19">
            <v>356337.94629288738</v>
          </cell>
          <cell r="AS19">
            <v>1640785.0131354239</v>
          </cell>
          <cell r="AT19">
            <v>2642360.8329510251</v>
          </cell>
          <cell r="AU19">
            <v>55844731.66125039</v>
          </cell>
          <cell r="AV19">
            <v>30946708.932871182</v>
          </cell>
          <cell r="AW19">
            <v>222488205.04264981</v>
          </cell>
          <cell r="AX19">
            <v>309279645.63677138</v>
          </cell>
          <cell r="AY19">
            <v>124802217.5169902</v>
          </cell>
          <cell r="AZ19">
            <v>59962283.429445527</v>
          </cell>
          <cell r="BA19">
            <v>225854457.21585989</v>
          </cell>
          <cell r="BB19">
            <v>410618958.16229558</v>
          </cell>
          <cell r="BC19">
            <v>5901460.3967667585</v>
          </cell>
          <cell r="BD19">
            <v>3259130.2590960618</v>
          </cell>
          <cell r="BE19">
            <v>18039171.577040337</v>
          </cell>
          <cell r="BF19">
            <v>27199762.232903156</v>
          </cell>
        </row>
        <row r="20">
          <cell r="V20">
            <v>2043</v>
          </cell>
          <cell r="W20">
            <v>50.586736646445615</v>
          </cell>
          <cell r="X20">
            <v>7.188340314445905</v>
          </cell>
          <cell r="Y20">
            <v>57.775076960891518</v>
          </cell>
          <cell r="Z20">
            <v>16.375711645889382</v>
          </cell>
          <cell r="AA20">
            <v>13.85822516974971</v>
          </cell>
          <cell r="AB20">
            <v>30.23393681563909</v>
          </cell>
          <cell r="AC20">
            <v>142.93731859932052</v>
          </cell>
          <cell r="AD20">
            <v>40.672562254851819</v>
          </cell>
          <cell r="AE20">
            <v>-29.72022956642779</v>
          </cell>
          <cell r="AF20">
            <v>153.88965128774456</v>
          </cell>
          <cell r="AG20">
            <v>0.53033987197478771</v>
          </cell>
          <cell r="AH20">
            <v>0.37224446090522978</v>
          </cell>
          <cell r="AI20">
            <v>0.76437093698630132</v>
          </cell>
          <cell r="AJ20">
            <v>0.61263216579357771</v>
          </cell>
          <cell r="AK20">
            <v>4912</v>
          </cell>
          <cell r="AL20">
            <v>3848</v>
          </cell>
          <cell r="AM20">
            <v>651257.36278503924</v>
          </cell>
          <cell r="AN20">
            <v>358099.171390831</v>
          </cell>
          <cell r="AO20">
            <v>1673972.352</v>
          </cell>
          <cell r="AP20">
            <v>2683328.88617587</v>
          </cell>
          <cell r="AQ20">
            <v>638345.85993914434</v>
          </cell>
          <cell r="AR20">
            <v>350999.6762684221</v>
          </cell>
          <cell r="AS20">
            <v>1640785.0131354239</v>
          </cell>
          <cell r="AT20">
            <v>2630130.5493429904</v>
          </cell>
          <cell r="AU20">
            <v>56476604.147421092</v>
          </cell>
          <cell r="AV20">
            <v>31169256.168932498</v>
          </cell>
          <cell r="AW20">
            <v>227480529.26317918</v>
          </cell>
          <cell r="AX20">
            <v>315126389.57953274</v>
          </cell>
          <cell r="AY20">
            <v>127570646.94877028</v>
          </cell>
          <cell r="AZ20">
            <v>61151166.985886224</v>
          </cell>
          <cell r="BA20">
            <v>231102720.37771511</v>
          </cell>
          <cell r="BB20">
            <v>419824534.31237161</v>
          </cell>
          <cell r="BC20">
            <v>5981846.3900736477</v>
          </cell>
          <cell r="BD20">
            <v>3289167.0145764616</v>
          </cell>
          <cell r="BE20">
            <v>18482305.897749808</v>
          </cell>
          <cell r="BF20">
            <v>27753319.302399918</v>
          </cell>
        </row>
        <row r="21">
          <cell r="V21">
            <v>2044</v>
          </cell>
          <cell r="W21">
            <v>51.715390132573233</v>
          </cell>
          <cell r="X21">
            <v>7.768195350230986</v>
          </cell>
          <cell r="Y21">
            <v>59.483585482804216</v>
          </cell>
          <cell r="Z21">
            <v>16.737022450115305</v>
          </cell>
          <cell r="AA21">
            <v>14.672849524846891</v>
          </cell>
          <cell r="AB21">
            <v>31.409871974962194</v>
          </cell>
          <cell r="AC21">
            <v>146.5604098071594</v>
          </cell>
          <cell r="AD21">
            <v>43.528867692289111</v>
          </cell>
          <cell r="AE21">
            <v>-30.516872905992031</v>
          </cell>
          <cell r="AF21">
            <v>159.5724045934565</v>
          </cell>
          <cell r="AG21">
            <v>0.52366012964737241</v>
          </cell>
          <cell r="AH21">
            <v>0.36798392394599577</v>
          </cell>
          <cell r="AI21">
            <v>0.76478999999999997</v>
          </cell>
          <cell r="AJ21">
            <v>0.61005569726992326</v>
          </cell>
          <cell r="AK21">
            <v>4928</v>
          </cell>
          <cell r="AL21">
            <v>3856</v>
          </cell>
          <cell r="AM21">
            <v>645149.27972556278</v>
          </cell>
          <cell r="AN21">
            <v>354736.50268393994</v>
          </cell>
          <cell r="AO21">
            <v>1679478.84</v>
          </cell>
          <cell r="AP21">
            <v>2679364.622409503</v>
          </cell>
          <cell r="AQ21">
            <v>632358.87268036359</v>
          </cell>
          <cell r="AR21">
            <v>347703.67414997949</v>
          </cell>
          <cell r="AS21">
            <v>1646182.33225758</v>
          </cell>
          <cell r="AT21">
            <v>2626244.8790879231</v>
          </cell>
          <cell r="AU21">
            <v>57193041.516550072</v>
          </cell>
          <cell r="AV21">
            <v>31554335.635480873</v>
          </cell>
          <cell r="AW21">
            <v>233286280.1218369</v>
          </cell>
          <cell r="AX21">
            <v>322033657.27386785</v>
          </cell>
          <cell r="AY21">
            <v>130520391.24543826</v>
          </cell>
          <cell r="AZ21">
            <v>62681254.91279535</v>
          </cell>
          <cell r="BA21">
            <v>237026460.0783658</v>
          </cell>
          <cell r="BB21">
            <v>430228106.23659945</v>
          </cell>
          <cell r="BC21">
            <v>6071309.763582184</v>
          </cell>
          <cell r="BD21">
            <v>3338320.6955763195</v>
          </cell>
          <cell r="BE21">
            <v>18998616.409524884</v>
          </cell>
          <cell r="BF21">
            <v>28408246.868683387</v>
          </cell>
        </row>
        <row r="22">
          <cell r="V22">
            <v>2045</v>
          </cell>
          <cell r="W22">
            <v>52.687082739388735</v>
          </cell>
          <cell r="X22">
            <v>8.3812330605720433</v>
          </cell>
          <cell r="Y22">
            <v>61.068315799960779</v>
          </cell>
          <cell r="Z22">
            <v>17.097111607828598</v>
          </cell>
          <cell r="AA22">
            <v>15.464871359374353</v>
          </cell>
          <cell r="AB22">
            <v>32.561982967202951</v>
          </cell>
          <cell r="AC22">
            <v>148.68398470347643</v>
          </cell>
          <cell r="AD22">
            <v>46.250268380427443</v>
          </cell>
          <cell r="AE22">
            <v>-31.595683739736849</v>
          </cell>
          <cell r="AF22">
            <v>163.33856934416701</v>
          </cell>
          <cell r="AG22">
            <v>0.51563268699625908</v>
          </cell>
          <cell r="AH22">
            <v>0.36417768215225577</v>
          </cell>
          <cell r="AI22">
            <v>0.76437093698630132</v>
          </cell>
          <cell r="AJ22">
            <v>0.60659872188184927</v>
          </cell>
          <cell r="AK22">
            <v>4896</v>
          </cell>
          <cell r="AL22">
            <v>3864</v>
          </cell>
          <cell r="AM22">
            <v>631134.4088834211</v>
          </cell>
          <cell r="AN22">
            <v>351795.64095907909</v>
          </cell>
          <cell r="AO22">
            <v>1673972.352</v>
          </cell>
          <cell r="AP22">
            <v>2656902.4018425001</v>
          </cell>
          <cell r="AQ22">
            <v>618621.85366010282</v>
          </cell>
          <cell r="AR22">
            <v>344821.11647924484</v>
          </cell>
          <cell r="AS22">
            <v>1640785.0131354239</v>
          </cell>
          <cell r="AT22">
            <v>2604227.9832747718</v>
          </cell>
          <cell r="AU22">
            <v>57133333.734795205</v>
          </cell>
          <cell r="AV22">
            <v>31958119.932651348</v>
          </cell>
          <cell r="AW22">
            <v>237465177.70423788</v>
          </cell>
          <cell r="AX22">
            <v>326556631.37168443</v>
          </cell>
          <cell r="AY22">
            <v>131818133.53860173</v>
          </cell>
          <cell r="AZ22">
            <v>64217740.445379645</v>
          </cell>
          <cell r="BA22">
            <v>241068834.71705046</v>
          </cell>
          <cell r="BB22">
            <v>437104708.7010318</v>
          </cell>
          <cell r="BC22">
            <v>6085322.4766618181</v>
          </cell>
          <cell r="BD22">
            <v>3391971.4897296424</v>
          </cell>
          <cell r="BE22">
            <v>19401498.88268099</v>
          </cell>
          <cell r="BF22">
            <v>28878792.849072449</v>
          </cell>
        </row>
        <row r="23">
          <cell r="V23">
            <v>2046</v>
          </cell>
          <cell r="W23">
            <v>53.786430995238675</v>
          </cell>
          <cell r="X23">
            <v>9.0255246813936161</v>
          </cell>
          <cell r="Y23">
            <v>62.811955676632294</v>
          </cell>
          <cell r="Z23">
            <v>17.336683781347009</v>
          </cell>
          <cell r="AA23">
            <v>16.261896770987956</v>
          </cell>
          <cell r="AB23">
            <v>33.598580552334965</v>
          </cell>
          <cell r="AC23">
            <v>151.84622855777104</v>
          </cell>
          <cell r="AD23">
            <v>49.057832054825859</v>
          </cell>
          <cell r="AE23">
            <v>-32.251395165244688</v>
          </cell>
          <cell r="AF23">
            <v>168.65266544735221</v>
          </cell>
          <cell r="AG23">
            <v>0.50902079389496402</v>
          </cell>
          <cell r="AH23">
            <v>0.35962886005456846</v>
          </cell>
          <cell r="AI23">
            <v>0.76437093698630132</v>
          </cell>
          <cell r="AJ23">
            <v>0.60388421239166923</v>
          </cell>
          <cell r="AK23">
            <v>4912</v>
          </cell>
          <cell r="AL23">
            <v>3848</v>
          </cell>
          <cell r="AM23">
            <v>625077.53490301582</v>
          </cell>
          <cell r="AN23">
            <v>345962.96337249485</v>
          </cell>
          <cell r="AO23">
            <v>1673972.352</v>
          </cell>
          <cell r="AP23">
            <v>2645012.8502755109</v>
          </cell>
          <cell r="AQ23">
            <v>612685.06023479602</v>
          </cell>
          <cell r="AR23">
            <v>339104.07464215346</v>
          </cell>
          <cell r="AS23">
            <v>1640785.0131354239</v>
          </cell>
          <cell r="AT23">
            <v>2592574.1480123736</v>
          </cell>
          <cell r="AU23">
            <v>57785523.879278459</v>
          </cell>
          <cell r="AV23">
            <v>32078262.222477641</v>
          </cell>
          <cell r="AW23">
            <v>242457501.92476726</v>
          </cell>
          <cell r="AX23">
            <v>332321288.02652335</v>
          </cell>
          <cell r="AY23">
            <v>134749230.01048911</v>
          </cell>
          <cell r="AZ23">
            <v>65159237.275368996</v>
          </cell>
          <cell r="BA23">
            <v>246209903.27219528</v>
          </cell>
          <cell r="BB23">
            <v>446118370.55805337</v>
          </cell>
          <cell r="BC23">
            <v>6174974.8732686238</v>
          </cell>
          <cell r="BD23">
            <v>3417676.1867440487</v>
          </cell>
          <cell r="BE23">
            <v>19878098.930050407</v>
          </cell>
          <cell r="BF23">
            <v>29470749.990063079</v>
          </cell>
        </row>
        <row r="24">
          <cell r="V24">
            <v>2047</v>
          </cell>
          <cell r="W24">
            <v>57.716776716201863</v>
          </cell>
          <cell r="X24">
            <v>10.845550713123345</v>
          </cell>
          <cell r="Y24">
            <v>68.562327429325208</v>
          </cell>
          <cell r="Z24">
            <v>17.713685672165656</v>
          </cell>
          <cell r="AA24">
            <v>18.842040888923957</v>
          </cell>
          <cell r="AB24">
            <v>36.555726561089614</v>
          </cell>
          <cell r="AC24">
            <v>161.37087493990117</v>
          </cell>
          <cell r="AD24">
            <v>57.71603299821566</v>
          </cell>
          <cell r="AE24">
            <v>-45.302404443015554</v>
          </cell>
          <cell r="AF24">
            <v>173.78450349510126</v>
          </cell>
          <cell r="AG24">
            <v>0.54490936836421333</v>
          </cell>
          <cell r="AH24">
            <v>0.3819376669485634</v>
          </cell>
          <cell r="AI24">
            <v>0.83980227945205477</v>
          </cell>
          <cell r="AJ24">
            <v>0.656561582638304</v>
          </cell>
          <cell r="AK24">
            <v>4912</v>
          </cell>
          <cell r="AL24">
            <v>3848</v>
          </cell>
          <cell r="AM24">
            <v>669148.70435125392</v>
          </cell>
          <cell r="AN24">
            <v>367424.03560451802</v>
          </cell>
          <cell r="AO24">
            <v>1839166.9919999999</v>
          </cell>
          <cell r="AP24">
            <v>2875739.7319557718</v>
          </cell>
          <cell r="AQ24">
            <v>655882.49671313819</v>
          </cell>
          <cell r="AR24">
            <v>360139.67038664065</v>
          </cell>
          <cell r="AS24">
            <v>1802704.586800104</v>
          </cell>
          <cell r="AT24">
            <v>2818726.7538998825</v>
          </cell>
          <cell r="AU24">
            <v>62960361.717356443</v>
          </cell>
          <cell r="AV24">
            <v>34695530.491030209</v>
          </cell>
          <cell r="AW24">
            <v>271117380.09760571</v>
          </cell>
          <cell r="AX24">
            <v>368773272.30599236</v>
          </cell>
          <cell r="AY24">
            <v>147002456.62059614</v>
          </cell>
          <cell r="AZ24">
            <v>70688463.453612998</v>
          </cell>
          <cell r="BA24">
            <v>270842427.35605657</v>
          </cell>
          <cell r="BB24">
            <v>488533347.43026572</v>
          </cell>
          <cell r="BC24">
            <v>6772726.0619097436</v>
          </cell>
          <cell r="BD24">
            <v>3718848.0311313765</v>
          </cell>
          <cell r="BE24">
            <v>22376249.479958691</v>
          </cell>
          <cell r="BF24">
            <v>32867823.572999813</v>
          </cell>
        </row>
        <row r="25">
          <cell r="V25">
            <v>2048</v>
          </cell>
          <cell r="W25">
            <v>59.032510959996749</v>
          </cell>
          <cell r="X25">
            <v>11.607637365780056</v>
          </cell>
          <cell r="Y25">
            <v>70.640148325776806</v>
          </cell>
          <cell r="Z25">
            <v>18.071419229234738</v>
          </cell>
          <cell r="AA25">
            <v>19.680366366639568</v>
          </cell>
          <cell r="AB25">
            <v>37.75178559587431</v>
          </cell>
          <cell r="AC25">
            <v>165.46794836405959</v>
          </cell>
          <cell r="AD25">
            <v>61.071508377446072</v>
          </cell>
          <cell r="AE25">
            <v>-45.998615153947391</v>
          </cell>
          <cell r="AF25">
            <v>180.54084158755828</v>
          </cell>
          <cell r="AG25">
            <v>0.5402981952578495</v>
          </cell>
          <cell r="AH25">
            <v>0.37705993501226287</v>
          </cell>
          <cell r="AI25">
            <v>0.84001524590163934</v>
          </cell>
          <cell r="AJ25">
            <v>0.65432755781181517</v>
          </cell>
          <cell r="AK25">
            <v>4928</v>
          </cell>
          <cell r="AL25">
            <v>3856</v>
          </cell>
          <cell r="AM25">
            <v>665647.37655767053</v>
          </cell>
          <cell r="AN25">
            <v>363485.77735182142</v>
          </cell>
          <cell r="AO25">
            <v>1844673.48</v>
          </cell>
          <cell r="AP25">
            <v>2873806.6339094918</v>
          </cell>
          <cell r="AQ25">
            <v>652450.58449372638</v>
          </cell>
          <cell r="AR25">
            <v>356279.49007293291</v>
          </cell>
          <cell r="AS25">
            <v>1808101.9059222599</v>
          </cell>
          <cell r="AT25">
            <v>2816831.9804889192</v>
          </cell>
          <cell r="AU25">
            <v>63903403.375041753</v>
          </cell>
          <cell r="AV25">
            <v>35021635.027594812</v>
          </cell>
          <cell r="AW25">
            <v>277470499.07467449</v>
          </cell>
          <cell r="AX25">
            <v>376395537.47731102</v>
          </cell>
          <cell r="AY25">
            <v>150676574.39901096</v>
          </cell>
          <cell r="AZ25">
            <v>72190344.196738899</v>
          </cell>
          <cell r="BA25">
            <v>277465756.60782206</v>
          </cell>
          <cell r="BB25">
            <v>500332675.20357192</v>
          </cell>
          <cell r="BC25">
            <v>6902789.9457342485</v>
          </cell>
          <cell r="BD25">
            <v>3769362.0641862014</v>
          </cell>
          <cell r="BE25">
            <v>22994565.110121369</v>
          </cell>
          <cell r="BF25">
            <v>33666717.120041817</v>
          </cell>
        </row>
        <row r="26">
          <cell r="V26">
            <v>2049</v>
          </cell>
          <cell r="W26">
            <v>60.074208212280631</v>
          </cell>
          <cell r="X26">
            <v>12.343627461413515</v>
          </cell>
          <cell r="Y26">
            <v>72.417835673694142</v>
          </cell>
          <cell r="Z26">
            <v>18.393197659339169</v>
          </cell>
          <cell r="AA26">
            <v>20.617884672045633</v>
          </cell>
          <cell r="AB26">
            <v>39.011082331384799</v>
          </cell>
          <cell r="AC26">
            <v>167.88434616387173</v>
          </cell>
          <cell r="AD26">
            <v>64.228372744292244</v>
          </cell>
          <cell r="AE26">
            <v>-47.138092800509419</v>
          </cell>
          <cell r="AF26">
            <v>184.97462610765456</v>
          </cell>
          <cell r="AG26">
            <v>0.53356042109845703</v>
          </cell>
          <cell r="AH26">
            <v>0.37301867309726272</v>
          </cell>
          <cell r="AI26">
            <v>0.83980227945205477</v>
          </cell>
          <cell r="AJ26">
            <v>0.65142081110239092</v>
          </cell>
          <cell r="AK26">
            <v>4912</v>
          </cell>
          <cell r="AL26">
            <v>3848</v>
          </cell>
          <cell r="AM26">
            <v>655212.19710890518</v>
          </cell>
          <cell r="AN26">
            <v>358843.96351956675</v>
          </cell>
          <cell r="AO26">
            <v>1839166.9919999999</v>
          </cell>
          <cell r="AP26">
            <v>2853223.1526284721</v>
          </cell>
          <cell r="AQ26">
            <v>642222.28769512253</v>
          </cell>
          <cell r="AR26">
            <v>351729.7025208096</v>
          </cell>
          <cell r="AS26">
            <v>1802704.586800104</v>
          </cell>
          <cell r="AT26">
            <v>2796656.577016036</v>
          </cell>
          <cell r="AU26">
            <v>64133074.309075855</v>
          </cell>
          <cell r="AV26">
            <v>35247258.207093246</v>
          </cell>
          <cell r="AW26">
            <v>282057018.92744261</v>
          </cell>
          <cell r="AX26">
            <v>381437351.44361174</v>
          </cell>
          <cell r="AY26">
            <v>152709066.18857762</v>
          </cell>
          <cell r="AZ26">
            <v>73501750.49663651</v>
          </cell>
          <cell r="BA26">
            <v>281977075.114591</v>
          </cell>
          <cell r="BB26">
            <v>508187891.79980516</v>
          </cell>
          <cell r="BC26">
            <v>6961486.274132764</v>
          </cell>
          <cell r="BD26">
            <v>3812638.6193962223</v>
          </cell>
          <cell r="BE26">
            <v>23489102.587403055</v>
          </cell>
          <cell r="BF26">
            <v>34263227.480932042</v>
          </cell>
        </row>
        <row r="27">
          <cell r="V27">
            <v>2050</v>
          </cell>
          <cell r="W27">
            <v>61.207313746462418</v>
          </cell>
          <cell r="X27">
            <v>13.093100058631443</v>
          </cell>
          <cell r="Y27">
            <v>74.300413805093854</v>
          </cell>
          <cell r="Z27">
            <v>18.66257780191582</v>
          </cell>
          <cell r="AA27">
            <v>21.57430527981813</v>
          </cell>
          <cell r="AB27">
            <v>40.23688308173395</v>
          </cell>
          <cell r="AC27">
            <v>170.91401089302994</v>
          </cell>
          <cell r="AD27">
            <v>67.606472764464854</v>
          </cell>
          <cell r="AE27">
            <v>-48.334451121326794</v>
          </cell>
          <cell r="AF27">
            <v>190.186032536168</v>
          </cell>
          <cell r="AG27">
            <v>0.52737393741378191</v>
          </cell>
          <cell r="AH27">
            <v>0.36914260155605949</v>
          </cell>
          <cell r="AI27">
            <v>0.83980227945205477</v>
          </cell>
          <cell r="AJ27">
            <v>0.64883501594544601</v>
          </cell>
          <cell r="AK27">
            <v>4912</v>
          </cell>
          <cell r="AL27">
            <v>3848</v>
          </cell>
          <cell r="AM27">
            <v>647615.19514412421</v>
          </cell>
          <cell r="AN27">
            <v>355115.18269692926</v>
          </cell>
          <cell r="AO27">
            <v>1839166.9919999999</v>
          </cell>
          <cell r="AP27">
            <v>2841897.3698410532</v>
          </cell>
          <cell r="AQ27">
            <v>634775.90009279433</v>
          </cell>
          <cell r="AR27">
            <v>348074.84664237127</v>
          </cell>
          <cell r="AS27">
            <v>1802704.586800104</v>
          </cell>
          <cell r="AT27">
            <v>2785555.3335352698</v>
          </cell>
          <cell r="AU27">
            <v>64618526.089423209</v>
          </cell>
          <cell r="AV27">
            <v>35555135.025603689</v>
          </cell>
          <cell r="AW27">
            <v>287526838.34236109</v>
          </cell>
          <cell r="AX27">
            <v>387700499.45738798</v>
          </cell>
          <cell r="AY27">
            <v>155404483.67127618</v>
          </cell>
          <cell r="AZ27">
            <v>74944921.627818853</v>
          </cell>
          <cell r="BA27">
            <v>287425727.87073869</v>
          </cell>
          <cell r="BB27">
            <v>517775133.16983372</v>
          </cell>
          <cell r="BC27">
            <v>7049796.6898266459</v>
          </cell>
          <cell r="BD27">
            <v>3865705.8362054871</v>
          </cell>
          <cell r="BE27">
            <v>24066115.089040987</v>
          </cell>
          <cell r="BF27">
            <v>34981617.615073122</v>
          </cell>
        </row>
        <row r="28">
          <cell r="V28">
            <v>2051</v>
          </cell>
          <cell r="W28">
            <v>62.135274209995153</v>
          </cell>
          <cell r="X28">
            <v>13.81965201899679</v>
          </cell>
          <cell r="Y28">
            <v>75.954926228991937</v>
          </cell>
          <cell r="Z28">
            <v>19.031368507997026</v>
          </cell>
          <cell r="AA28">
            <v>22.609786168584844</v>
          </cell>
          <cell r="AB28">
            <v>41.64115467658187</v>
          </cell>
          <cell r="AC28">
            <v>173.34034660487356</v>
          </cell>
          <cell r="AD28">
            <v>71.137047409567742</v>
          </cell>
          <cell r="AE28">
            <v>-50.189302599977694</v>
          </cell>
          <cell r="AF28">
            <v>194.28809141446362</v>
          </cell>
          <cell r="AG28">
            <v>0.51924781765126882</v>
          </cell>
          <cell r="AH28">
            <v>0.36737125450831104</v>
          </cell>
          <cell r="AI28">
            <v>0.83980227945205477</v>
          </cell>
          <cell r="AJ28">
            <v>0.6460289846256122</v>
          </cell>
          <cell r="AK28">
            <v>4896</v>
          </cell>
          <cell r="AL28">
            <v>3864</v>
          </cell>
          <cell r="AM28">
            <v>635559.32880515303</v>
          </cell>
          <cell r="AN28">
            <v>354880.63185502845</v>
          </cell>
          <cell r="AO28">
            <v>1839166.9919999999</v>
          </cell>
          <cell r="AP28">
            <v>2829606.9526601816</v>
          </cell>
          <cell r="AQ28">
            <v>622959.04733192653</v>
          </cell>
          <cell r="AR28">
            <v>347844.94588818657</v>
          </cell>
          <cell r="AS28">
            <v>1802704.586800104</v>
          </cell>
          <cell r="AT28">
            <v>2773508.5800202172</v>
          </cell>
          <cell r="AU28">
            <v>64623364.980309635</v>
          </cell>
          <cell r="AV28">
            <v>36203513.098454826</v>
          </cell>
          <cell r="AW28">
            <v>292996657.75727957</v>
          </cell>
          <cell r="AX28">
            <v>393823535.83604407</v>
          </cell>
          <cell r="AY28">
            <v>157033836.80374584</v>
          </cell>
          <cell r="AZ28">
            <v>77078303.851115853</v>
          </cell>
          <cell r="BA28">
            <v>292559308.42631418</v>
          </cell>
          <cell r="BB28">
            <v>526671449.08117586</v>
          </cell>
          <cell r="BC28">
            <v>7088514.3788186284</v>
          </cell>
          <cell r="BD28">
            <v>3958051.3535972708</v>
          </cell>
          <cell r="BE28">
            <v>24657301.96902341</v>
          </cell>
          <cell r="BF28">
            <v>35703867.701439306</v>
          </cell>
        </row>
      </sheetData>
      <sheetData sheetId="11" refreshError="1">
        <row r="13">
          <cell r="CH13">
            <v>49646804.383614898</v>
          </cell>
        </row>
      </sheetData>
      <sheetData sheetId="12"/>
      <sheetData sheetId="13" refreshError="1">
        <row r="9">
          <cell r="V9">
            <v>2032</v>
          </cell>
          <cell r="W9">
            <v>2.2298313067554796</v>
          </cell>
          <cell r="X9">
            <v>6.4537210146587647</v>
          </cell>
          <cell r="Y9">
            <v>8.6835523214142434</v>
          </cell>
          <cell r="Z9">
            <v>0</v>
          </cell>
          <cell r="AA9">
            <v>2.2634723175812717</v>
          </cell>
          <cell r="AB9">
            <v>2.2634723175812717</v>
          </cell>
          <cell r="AC9">
            <v>8.3314887165137357</v>
          </cell>
          <cell r="AD9">
            <v>30.731001911549182</v>
          </cell>
          <cell r="AE9">
            <v>-29.698337722552075</v>
          </cell>
          <cell r="AF9">
            <v>9.3641529055108421</v>
          </cell>
          <cell r="AG9">
            <v>0.17241937727090859</v>
          </cell>
          <cell r="AH9">
            <v>6.2715651126689975E-2</v>
          </cell>
          <cell r="AI9">
            <v>0.36920655737704927</v>
          </cell>
          <cell r="AJ9">
            <v>0.15893076639344947</v>
          </cell>
          <cell r="AK9">
            <v>4928</v>
          </cell>
          <cell r="AL9">
            <v>3856</v>
          </cell>
          <cell r="AM9">
            <v>235882.06053960149</v>
          </cell>
          <cell r="AN9">
            <v>67135.32602758221</v>
          </cell>
          <cell r="AO9">
            <v>148440.87402985079</v>
          </cell>
          <cell r="AP9">
            <v>451458.26059703447</v>
          </cell>
          <cell r="AQ9">
            <v>231205.58074837361</v>
          </cell>
          <cell r="AR9">
            <v>65804.334621422386</v>
          </cell>
          <cell r="AS9">
            <v>145497.95948177198</v>
          </cell>
          <cell r="AT9">
            <v>442507.87485156796</v>
          </cell>
          <cell r="AU9">
            <v>25663457.963319588</v>
          </cell>
          <cell r="AV9">
            <v>7324018.1950270468</v>
          </cell>
          <cell r="AW9">
            <v>23846714.639446888</v>
          </cell>
          <cell r="AX9">
            <v>56834190.797793522</v>
          </cell>
          <cell r="AY9">
            <v>38027394.687449686</v>
          </cell>
          <cell r="AZ9">
            <v>9996727.6559522189</v>
          </cell>
          <cell r="BA9">
            <v>15718009.557303119</v>
          </cell>
          <cell r="BB9">
            <v>63742131.900705025</v>
          </cell>
          <cell r="BC9">
            <v>1871766.6606987906</v>
          </cell>
          <cell r="BD9">
            <v>532730.91105830506</v>
          </cell>
          <cell r="BE9">
            <v>1475234.977387995</v>
          </cell>
          <cell r="BF9">
            <v>3879732.5491450909</v>
          </cell>
        </row>
        <row r="10">
          <cell r="V10">
            <v>2033</v>
          </cell>
          <cell r="W10">
            <v>3.2366864347105171</v>
          </cell>
          <cell r="X10">
            <v>10.632870339942745</v>
          </cell>
          <cell r="Y10">
            <v>13.869556774653262</v>
          </cell>
          <cell r="Z10">
            <v>0</v>
          </cell>
          <cell r="AA10">
            <v>4.6542611793523969</v>
          </cell>
          <cell r="AB10">
            <v>4.6542611793523969</v>
          </cell>
          <cell r="AC10">
            <v>12.054213755047584</v>
          </cell>
          <cell r="AD10">
            <v>53.178351014167774</v>
          </cell>
          <cell r="AE10">
            <v>-42.198160442192204</v>
          </cell>
          <cell r="AF10">
            <v>23.034404327023154</v>
          </cell>
          <cell r="AG10">
            <v>0.23180125389656916</v>
          </cell>
          <cell r="AH10">
            <v>0.10588803744802311</v>
          </cell>
          <cell r="AI10">
            <v>0.51298191780821922</v>
          </cell>
          <cell r="AJ10">
            <v>0.22411777600981503</v>
          </cell>
          <cell r="AK10">
            <v>4912</v>
          </cell>
          <cell r="AL10">
            <v>3848</v>
          </cell>
          <cell r="AM10">
            <v>316091.10925377655</v>
          </cell>
          <cell r="AN10">
            <v>113114.97502477416</v>
          </cell>
          <cell r="AO10">
            <v>205682.77970149257</v>
          </cell>
          <cell r="AP10">
            <v>634888.86398004321</v>
          </cell>
          <cell r="AQ10">
            <v>309824.44496726576</v>
          </cell>
          <cell r="AR10">
            <v>110872.4140874205</v>
          </cell>
          <cell r="AS10">
            <v>201605.01575252065</v>
          </cell>
          <cell r="AT10">
            <v>622301.87480720691</v>
          </cell>
          <cell r="AU10">
            <v>36088352.281953432</v>
          </cell>
          <cell r="AV10">
            <v>12973948.837561237</v>
          </cell>
          <cell r="AW10">
            <v>34659230.2845928</v>
          </cell>
          <cell r="AX10">
            <v>83721531.404107466</v>
          </cell>
          <cell r="AY10">
            <v>55362117.312042244</v>
          </cell>
          <cell r="AZ10">
            <v>18284783.842416056</v>
          </cell>
          <cell r="BA10">
            <v>23107389.391570747</v>
          </cell>
          <cell r="BB10">
            <v>96754290.546029046</v>
          </cell>
          <cell r="BC10">
            <v>2569855.1189222988</v>
          </cell>
          <cell r="BD10">
            <v>919637.05743081006</v>
          </cell>
          <cell r="BE10">
            <v>2094330.3942540316</v>
          </cell>
          <cell r="BF10">
            <v>5583822.5706071407</v>
          </cell>
        </row>
        <row r="11">
          <cell r="V11">
            <v>2034</v>
          </cell>
          <cell r="W11">
            <v>3.3330565103898544</v>
          </cell>
          <cell r="X11">
            <v>13.467290073090476</v>
          </cell>
          <cell r="Y11">
            <v>16.80034658348033</v>
          </cell>
          <cell r="Z11">
            <v>0</v>
          </cell>
          <cell r="AA11">
            <v>6.2062835111008239</v>
          </cell>
          <cell r="AB11">
            <v>6.2062835111008239</v>
          </cell>
          <cell r="AC11">
            <v>12.372685927813825</v>
          </cell>
          <cell r="AD11">
            <v>68.174408934912677</v>
          </cell>
          <cell r="AE11">
            <v>-50.785672064713921</v>
          </cell>
          <cell r="AF11">
            <v>29.761422798012582</v>
          </cell>
          <cell r="AG11">
            <v>0.25054489982075662</v>
          </cell>
          <cell r="AH11">
            <v>0.123242631890009</v>
          </cell>
          <cell r="AI11">
            <v>0.58799342465753435</v>
          </cell>
          <cell r="AJ11">
            <v>0.25010207713437721</v>
          </cell>
          <cell r="AK11">
            <v>4896</v>
          </cell>
          <cell r="AL11">
            <v>3864</v>
          </cell>
          <cell r="AM11">
            <v>340537.63625547901</v>
          </cell>
          <cell r="AN11">
            <v>132201.45150727915</v>
          </cell>
          <cell r="AO11">
            <v>235759.03522388064</v>
          </cell>
          <cell r="AP11">
            <v>708498.1229866388</v>
          </cell>
          <cell r="AQ11">
            <v>333786.30734789599</v>
          </cell>
          <cell r="AR11">
            <v>129580.49163042159</v>
          </cell>
          <cell r="AS11">
            <v>231084.99447104958</v>
          </cell>
          <cell r="AT11">
            <v>694451.79344936716</v>
          </cell>
          <cell r="AU11">
            <v>39848858.902066708</v>
          </cell>
          <cell r="AV11">
            <v>15524856.471319752</v>
          </cell>
          <cell r="AW11">
            <v>40677850.220601305</v>
          </cell>
          <cell r="AX11">
            <v>96051565.593987763</v>
          </cell>
          <cell r="AY11">
            <v>62853200.260214135</v>
          </cell>
          <cell r="AZ11">
            <v>22505917.231399015</v>
          </cell>
          <cell r="BA11">
            <v>26714170.200989559</v>
          </cell>
          <cell r="BB11">
            <v>112073287.69260271</v>
          </cell>
          <cell r="BC11">
            <v>2836619.2184403799</v>
          </cell>
          <cell r="BD11">
            <v>1101215.0732435475</v>
          </cell>
          <cell r="BE11">
            <v>2459547.2649972346</v>
          </cell>
          <cell r="BF11">
            <v>6397381.5566811617</v>
          </cell>
        </row>
        <row r="12">
          <cell r="V12">
            <v>2035</v>
          </cell>
          <cell r="W12">
            <v>3.4454051442613913</v>
          </cell>
          <cell r="X12">
            <v>16.375659556244539</v>
          </cell>
          <cell r="Y12">
            <v>19.821064700505929</v>
          </cell>
          <cell r="Z12">
            <v>0</v>
          </cell>
          <cell r="AA12">
            <v>7.6255666366415378</v>
          </cell>
          <cell r="AB12">
            <v>7.6255666366415378</v>
          </cell>
          <cell r="AC12">
            <v>12.831533396710354</v>
          </cell>
          <cell r="AD12">
            <v>83.234771434850543</v>
          </cell>
          <cell r="AE12">
            <v>-59.79949552880052</v>
          </cell>
          <cell r="AF12">
            <v>36.266809302760379</v>
          </cell>
          <cell r="AG12">
            <v>0.27489670676817057</v>
          </cell>
          <cell r="AH12">
            <v>0.13866601334389361</v>
          </cell>
          <cell r="AI12">
            <v>0.66300493150684958</v>
          </cell>
          <cell r="AJ12">
            <v>0.27845691316997656</v>
          </cell>
          <cell r="AK12">
            <v>4912</v>
          </cell>
          <cell r="AL12">
            <v>3848</v>
          </cell>
          <cell r="AM12">
            <v>374857.35522092122</v>
          </cell>
          <cell r="AN12">
            <v>148130.07223671387</v>
          </cell>
          <cell r="AO12">
            <v>265835.29074626876</v>
          </cell>
          <cell r="AP12">
            <v>788822.71820390387</v>
          </cell>
          <cell r="AQ12">
            <v>367425.62072498887</v>
          </cell>
          <cell r="AR12">
            <v>145193.31948958489</v>
          </cell>
          <cell r="AS12">
            <v>260564.97318957857</v>
          </cell>
          <cell r="AT12">
            <v>773183.91340415226</v>
          </cell>
          <cell r="AU12">
            <v>45323491.59612</v>
          </cell>
          <cell r="AV12">
            <v>17949839.78573221</v>
          </cell>
          <cell r="AW12">
            <v>47420119.388150938</v>
          </cell>
          <cell r="AX12">
            <v>110693450.77000314</v>
          </cell>
          <cell r="AY12">
            <v>72394347.988720447</v>
          </cell>
          <cell r="AZ12">
            <v>26408610.73465484</v>
          </cell>
          <cell r="BA12">
            <v>30923417.579424366</v>
          </cell>
          <cell r="BB12">
            <v>129726376.30279966</v>
          </cell>
          <cell r="BC12">
            <v>3199200.9869969655</v>
          </cell>
          <cell r="BD12">
            <v>1264208.5494743362</v>
          </cell>
          <cell r="BE12">
            <v>2841443.5115323174</v>
          </cell>
          <cell r="BF12">
            <v>7304853.0480036195</v>
          </cell>
        </row>
        <row r="13">
          <cell r="V13">
            <v>2036</v>
          </cell>
          <cell r="W13">
            <v>3.5609304036778204</v>
          </cell>
          <cell r="X13">
            <v>17.707596999787217</v>
          </cell>
          <cell r="Y13">
            <v>21.268527403465036</v>
          </cell>
          <cell r="Z13">
            <v>0</v>
          </cell>
          <cell r="AA13">
            <v>8.4991816995314107</v>
          </cell>
          <cell r="AB13">
            <v>8.4991816995314107</v>
          </cell>
          <cell r="AC13">
            <v>13.304975756978104</v>
          </cell>
          <cell r="AD13">
            <v>91.010393673384598</v>
          </cell>
          <cell r="AE13">
            <v>-61.545716875336382</v>
          </cell>
          <cell r="AF13">
            <v>42.769652555026319</v>
          </cell>
          <cell r="AG13">
            <v>0.27223875661292163</v>
          </cell>
          <cell r="AH13">
            <v>0.14135430763070234</v>
          </cell>
          <cell r="AI13">
            <v>0.66360655737704932</v>
          </cell>
          <cell r="AJ13">
            <v>0.27830888678179833</v>
          </cell>
          <cell r="AK13">
            <v>4928</v>
          </cell>
          <cell r="AL13">
            <v>3856</v>
          </cell>
          <cell r="AM13">
            <v>372442.12271859235</v>
          </cell>
          <cell r="AN13">
            <v>151315.77776367436</v>
          </cell>
          <cell r="AO13">
            <v>266805.49253731349</v>
          </cell>
          <cell r="AP13">
            <v>790563.39301958017</v>
          </cell>
          <cell r="AQ13">
            <v>365058.27141463489</v>
          </cell>
          <cell r="AR13">
            <v>148315.86681162062</v>
          </cell>
          <cell r="AS13">
            <v>261515.94024501496</v>
          </cell>
          <cell r="AT13">
            <v>774890.07847127051</v>
          </cell>
          <cell r="AU13">
            <v>46231088.17820327</v>
          </cell>
          <cell r="AV13">
            <v>18831632.215836562</v>
          </cell>
          <cell r="AW13">
            <v>48870437.908540264</v>
          </cell>
          <cell r="AX13">
            <v>113933158.30258009</v>
          </cell>
          <cell r="AY13">
            <v>75186113.623920366</v>
          </cell>
          <cell r="AZ13">
            <v>28190223.32977239</v>
          </cell>
          <cell r="BA13">
            <v>31889463.018207047</v>
          </cell>
          <cell r="BB13">
            <v>135265799.97189981</v>
          </cell>
          <cell r="BC13">
            <v>3256670.6950405375</v>
          </cell>
          <cell r="BD13">
            <v>1323120.1013011115</v>
          </cell>
          <cell r="BE13">
            <v>2921868.8753228276</v>
          </cell>
          <cell r="BF13">
            <v>7501659.6716644764</v>
          </cell>
        </row>
        <row r="14">
          <cell r="V14">
            <v>2037</v>
          </cell>
          <cell r="W14">
            <v>3.6651999420087433</v>
          </cell>
          <cell r="X14">
            <v>18.957586247545198</v>
          </cell>
          <cell r="Y14">
            <v>22.622786189553942</v>
          </cell>
          <cell r="Z14">
            <v>0</v>
          </cell>
          <cell r="AA14">
            <v>9.3255207202452439</v>
          </cell>
          <cell r="AB14">
            <v>9.3255207202452439</v>
          </cell>
          <cell r="AC14">
            <v>13.650103106114718</v>
          </cell>
          <cell r="AD14">
            <v>97.810162267439637</v>
          </cell>
          <cell r="AE14">
            <v>-62.904331051117452</v>
          </cell>
          <cell r="AF14">
            <v>48.555934322436904</v>
          </cell>
          <cell r="AG14">
            <v>0.2689385670281072</v>
          </cell>
          <cell r="AH14">
            <v>0.14307713992696194</v>
          </cell>
          <cell r="AI14">
            <v>0.66300493150684958</v>
          </cell>
          <cell r="AJ14">
            <v>0.2772522870793826</v>
          </cell>
          <cell r="AK14">
            <v>4912</v>
          </cell>
          <cell r="AL14">
            <v>3848</v>
          </cell>
          <cell r="AM14">
            <v>366732.65801645321</v>
          </cell>
          <cell r="AN14">
            <v>152842.26150096211</v>
          </cell>
          <cell r="AO14">
            <v>265835.29074626876</v>
          </cell>
          <cell r="AP14">
            <v>785410.21026368416</v>
          </cell>
          <cell r="AQ14">
            <v>359461.99970494804</v>
          </cell>
          <cell r="AR14">
            <v>149812.08724557477</v>
          </cell>
          <cell r="AS14">
            <v>260564.97318957857</v>
          </cell>
          <cell r="AT14">
            <v>769839.06014010147</v>
          </cell>
          <cell r="AU14">
            <v>46691114.554803886</v>
          </cell>
          <cell r="AV14">
            <v>19511277.12025122</v>
          </cell>
          <cell r="AW14">
            <v>49944745.253102526</v>
          </cell>
          <cell r="AX14">
            <v>116147136.92815763</v>
          </cell>
          <cell r="AY14">
            <v>77222566.013569355</v>
          </cell>
          <cell r="AZ14">
            <v>29679008.900541048</v>
          </cell>
          <cell r="BA14">
            <v>32585307.582685437</v>
          </cell>
          <cell r="BB14">
            <v>139486882.49679583</v>
          </cell>
          <cell r="BC14">
            <v>3285520.6696253894</v>
          </cell>
          <cell r="BD14">
            <v>1369298.3113905564</v>
          </cell>
          <cell r="BE14">
            <v>2982758.9381532297</v>
          </cell>
          <cell r="BF14">
            <v>7637577.9191691754</v>
          </cell>
        </row>
        <row r="15">
          <cell r="V15">
            <v>2038</v>
          </cell>
          <cell r="W15">
            <v>3.724696936375238</v>
          </cell>
          <cell r="X15">
            <v>20.230701182376173</v>
          </cell>
          <cell r="Y15">
            <v>23.955398118751411</v>
          </cell>
          <cell r="Z15">
            <v>0</v>
          </cell>
          <cell r="AA15">
            <v>10.171843335865333</v>
          </cell>
          <cell r="AB15">
            <v>10.171843335865333</v>
          </cell>
          <cell r="AC15">
            <v>13.871684498796247</v>
          </cell>
          <cell r="AD15">
            <v>105.02072393724117</v>
          </cell>
          <cell r="AE15">
            <v>-64.490483214716662</v>
          </cell>
          <cell r="AF15">
            <v>54.401925221320759</v>
          </cell>
          <cell r="AG15">
            <v>0.26603613804907517</v>
          </cell>
          <cell r="AH15">
            <v>0.14471850499734512</v>
          </cell>
          <cell r="AI15">
            <v>0.66300493150684958</v>
          </cell>
          <cell r="AJ15">
            <v>0.27647410949567564</v>
          </cell>
          <cell r="AK15">
            <v>4912</v>
          </cell>
          <cell r="AL15">
            <v>3848</v>
          </cell>
          <cell r="AM15">
            <v>362774.81922097411</v>
          </cell>
          <cell r="AN15">
            <v>154595.65096229827</v>
          </cell>
          <cell r="AO15">
            <v>265835.29074626876</v>
          </cell>
          <cell r="AP15">
            <v>783205.7609295412</v>
          </cell>
          <cell r="AQ15">
            <v>355582.62704250868</v>
          </cell>
          <cell r="AR15">
            <v>151530.71488414521</v>
          </cell>
          <cell r="AS15">
            <v>260564.97318957857</v>
          </cell>
          <cell r="AT15">
            <v>767678.31511623249</v>
          </cell>
          <cell r="AU15">
            <v>47357006.495859981</v>
          </cell>
          <cell r="AV15">
            <v>20232705.82369104</v>
          </cell>
          <cell r="AW15">
            <v>51207058.185578331</v>
          </cell>
          <cell r="AX15">
            <v>118796770.50512935</v>
          </cell>
          <cell r="AY15">
            <v>79537779.935219988</v>
          </cell>
          <cell r="AZ15">
            <v>31248656.554578673</v>
          </cell>
          <cell r="BA15">
            <v>33407957.551628053</v>
          </cell>
          <cell r="BB15">
            <v>144194394.04142672</v>
          </cell>
          <cell r="BC15">
            <v>3329900.9591042432</v>
          </cell>
          <cell r="BD15">
            <v>1419029.5994583156</v>
          </cell>
          <cell r="BE15">
            <v>3056030.7538934238</v>
          </cell>
          <cell r="BF15">
            <v>7804961.3124559829</v>
          </cell>
        </row>
        <row r="16">
          <cell r="V16">
            <v>2039</v>
          </cell>
          <cell r="W16">
            <v>3.8308421427706003</v>
          </cell>
          <cell r="X16">
            <v>21.475761648035036</v>
          </cell>
          <cell r="Y16">
            <v>25.306603790805635</v>
          </cell>
          <cell r="Z16">
            <v>0</v>
          </cell>
          <cell r="AA16">
            <v>10.996438149655049</v>
          </cell>
          <cell r="AB16">
            <v>10.996438149655049</v>
          </cell>
          <cell r="AC16">
            <v>14.266995268860935</v>
          </cell>
          <cell r="AD16">
            <v>112.06341242582108</v>
          </cell>
          <cell r="AE16">
            <v>-66.087886066343714</v>
          </cell>
          <cell r="AF16">
            <v>60.242521628338309</v>
          </cell>
          <cell r="AG16">
            <v>0.263513908579876</v>
          </cell>
          <cell r="AH16">
            <v>0.1457820979237433</v>
          </cell>
          <cell r="AI16">
            <v>0.66300493150684958</v>
          </cell>
          <cell r="AJ16">
            <v>0.27566107139431728</v>
          </cell>
          <cell r="AK16">
            <v>4912</v>
          </cell>
          <cell r="AL16">
            <v>3848</v>
          </cell>
          <cell r="AM16">
            <v>359335.43182634219</v>
          </cell>
          <cell r="AN16">
            <v>155731.83489964917</v>
          </cell>
          <cell r="AO16">
            <v>265835.29074626876</v>
          </cell>
          <cell r="AP16">
            <v>780902.5574722602</v>
          </cell>
          <cell r="AQ16">
            <v>352211.42722266901</v>
          </cell>
          <cell r="AR16">
            <v>152644.37340684616</v>
          </cell>
          <cell r="AS16">
            <v>260564.97318957857</v>
          </cell>
          <cell r="AT16">
            <v>765420.77381909383</v>
          </cell>
          <cell r="AU16">
            <v>48064817.917788118</v>
          </cell>
          <cell r="AV16">
            <v>20883409.180807844</v>
          </cell>
          <cell r="AW16">
            <v>52469371.118054129</v>
          </cell>
          <cell r="AX16">
            <v>121417598.2166501</v>
          </cell>
          <cell r="AY16">
            <v>81922380.394883215</v>
          </cell>
          <cell r="AZ16">
            <v>32722891.667815991</v>
          </cell>
          <cell r="BA16">
            <v>34228769.168937959</v>
          </cell>
          <cell r="BB16">
            <v>148874041.23163715</v>
          </cell>
          <cell r="BC16">
            <v>3379354.7859668005</v>
          </cell>
          <cell r="BD16">
            <v>1464573.4179919551</v>
          </cell>
          <cell r="BE16">
            <v>3131102.500198971</v>
          </cell>
          <cell r="BF16">
            <v>7975030.7041577268</v>
          </cell>
        </row>
        <row r="17">
          <cell r="V17">
            <v>2040</v>
          </cell>
          <cell r="W17">
            <v>3.8894756768064118</v>
          </cell>
          <cell r="X17">
            <v>22.741832629576436</v>
          </cell>
          <cell r="Y17">
            <v>26.631308306382849</v>
          </cell>
          <cell r="Z17">
            <v>0</v>
          </cell>
          <cell r="AA17">
            <v>11.849727193858365</v>
          </cell>
          <cell r="AB17">
            <v>11.849727193858365</v>
          </cell>
          <cell r="AC17">
            <v>14.485360923594104</v>
          </cell>
          <cell r="AD17">
            <v>119.48369062475727</v>
          </cell>
          <cell r="AE17">
            <v>-68.032327722002876</v>
          </cell>
          <cell r="AF17">
            <v>65.936723826348498</v>
          </cell>
          <cell r="AG17">
            <v>0.26068081342623484</v>
          </cell>
          <cell r="AH17">
            <v>0.14716460770645828</v>
          </cell>
          <cell r="AI17">
            <v>0.66360655737704932</v>
          </cell>
          <cell r="AJ17">
            <v>0.27475451139426615</v>
          </cell>
          <cell r="AK17">
            <v>4912</v>
          </cell>
          <cell r="AL17">
            <v>3872</v>
          </cell>
          <cell r="AM17">
            <v>355472.13870483253</v>
          </cell>
          <cell r="AN17">
            <v>158189.21366168599</v>
          </cell>
          <cell r="AO17">
            <v>266805.49253731349</v>
          </cell>
          <cell r="AP17">
            <v>780466.84490383207</v>
          </cell>
          <cell r="AQ17">
            <v>348424.72581893986</v>
          </cell>
          <cell r="AR17">
            <v>155053.03340623624</v>
          </cell>
          <cell r="AS17">
            <v>261515.94024501496</v>
          </cell>
          <cell r="AT17">
            <v>764993.69947019103</v>
          </cell>
          <cell r="AU17">
            <v>48705236.442463152</v>
          </cell>
          <cell r="AV17">
            <v>21726440.649337467</v>
          </cell>
          <cell r="AW17">
            <v>53939189.229872085</v>
          </cell>
          <cell r="AX17">
            <v>124370866.32167271</v>
          </cell>
          <cell r="AY17">
            <v>84204006.811589748</v>
          </cell>
          <cell r="AZ17">
            <v>34500368.454700023</v>
          </cell>
          <cell r="BA17">
            <v>35158411.729063757</v>
          </cell>
          <cell r="BB17">
            <v>153862786.99535352</v>
          </cell>
          <cell r="BC17">
            <v>3425144.3443131777</v>
          </cell>
          <cell r="BD17">
            <v>1524228.8537121483</v>
          </cell>
          <cell r="BE17">
            <v>3219726.4888940961</v>
          </cell>
          <cell r="BF17">
            <v>8169099.6869194228</v>
          </cell>
        </row>
        <row r="18">
          <cell r="V18">
            <v>2041</v>
          </cell>
          <cell r="W18">
            <v>4.0370235999857629</v>
          </cell>
          <cell r="X18">
            <v>24.018686931441369</v>
          </cell>
          <cell r="Y18">
            <v>28.055710531427131</v>
          </cell>
          <cell r="Z18">
            <v>0</v>
          </cell>
          <cell r="AA18">
            <v>12.6375120621961</v>
          </cell>
          <cell r="AB18">
            <v>12.6375120621961</v>
          </cell>
          <cell r="AC18">
            <v>15.034865560819277</v>
          </cell>
          <cell r="AD18">
            <v>126.32176793289283</v>
          </cell>
          <cell r="AE18">
            <v>-69.275480558437721</v>
          </cell>
          <cell r="AF18">
            <v>72.081152935274389</v>
          </cell>
          <cell r="AG18">
            <v>0.2585526361853176</v>
          </cell>
          <cell r="AH18">
            <v>0.14744435071462106</v>
          </cell>
          <cell r="AI18">
            <v>0.66300493150684958</v>
          </cell>
          <cell r="AJ18">
            <v>0.27389971398921936</v>
          </cell>
          <cell r="AK18">
            <v>4912</v>
          </cell>
          <cell r="AL18">
            <v>3848</v>
          </cell>
          <cell r="AM18">
            <v>352570.09269143891</v>
          </cell>
          <cell r="AN18">
            <v>157507.53768399151</v>
          </cell>
          <cell r="AO18">
            <v>265835.29074626876</v>
          </cell>
          <cell r="AP18">
            <v>775912.92112169927</v>
          </cell>
          <cell r="AQ18">
            <v>345580.21431878483</v>
          </cell>
          <cell r="AR18">
            <v>154384.87199563754</v>
          </cell>
          <cell r="AS18">
            <v>260564.97318957857</v>
          </cell>
          <cell r="AT18">
            <v>760530.05950400094</v>
          </cell>
          <cell r="AU18">
            <v>49422027.900461398</v>
          </cell>
          <cell r="AV18">
            <v>22140039.16733703</v>
          </cell>
          <cell r="AW18">
            <v>54993996.98300574</v>
          </cell>
          <cell r="AX18">
            <v>126556064.05080417</v>
          </cell>
          <cell r="AY18">
            <v>86691777.880817771</v>
          </cell>
          <cell r="AZ18">
            <v>35618209.191633284</v>
          </cell>
          <cell r="BA18">
            <v>35878302.127125084</v>
          </cell>
          <cell r="BB18">
            <v>158188289.19957614</v>
          </cell>
          <cell r="BC18">
            <v>3480633.9002198679</v>
          </cell>
          <cell r="BD18">
            <v>1554942.0854673963</v>
          </cell>
          <cell r="BE18">
            <v>3286823.7326688748</v>
          </cell>
          <cell r="BF18">
            <v>8322399.718356139</v>
          </cell>
        </row>
        <row r="19">
          <cell r="V19">
            <v>2042</v>
          </cell>
          <cell r="W19">
            <v>4.1165913184932874</v>
          </cell>
          <cell r="X19">
            <v>25.286817220565005</v>
          </cell>
          <cell r="Y19">
            <v>29.403408539058294</v>
          </cell>
          <cell r="Z19">
            <v>0</v>
          </cell>
          <cell r="AA19">
            <v>13.497444242631046</v>
          </cell>
          <cell r="AB19">
            <v>13.497444242631046</v>
          </cell>
          <cell r="AC19">
            <v>15.331195250530763</v>
          </cell>
          <cell r="AD19">
            <v>133.55347184041472</v>
          </cell>
          <cell r="AE19">
            <v>-70.877953251271919</v>
          </cell>
          <cell r="AF19">
            <v>78.006713839673566</v>
          </cell>
          <cell r="AG19">
            <v>0.2563033831960187</v>
          </cell>
          <cell r="AH19">
            <v>0.14808016950371464</v>
          </cell>
          <cell r="AI19">
            <v>0.66300493150684958</v>
          </cell>
          <cell r="AJ19">
            <v>0.27305676551880909</v>
          </cell>
          <cell r="AK19">
            <v>4912</v>
          </cell>
          <cell r="AL19">
            <v>3848</v>
          </cell>
          <cell r="AM19">
            <v>349502.9441733507</v>
          </cell>
          <cell r="AN19">
            <v>158186.75157993234</v>
          </cell>
          <cell r="AO19">
            <v>265835.29074626876</v>
          </cell>
          <cell r="AP19">
            <v>773524.9864995518</v>
          </cell>
          <cell r="AQ19">
            <v>342573.87355364196</v>
          </cell>
          <cell r="AR19">
            <v>155050.62013648442</v>
          </cell>
          <cell r="AS19">
            <v>260564.97318957857</v>
          </cell>
          <cell r="AT19">
            <v>758189.46687970497</v>
          </cell>
          <cell r="AU19">
            <v>50119941.138809182</v>
          </cell>
          <cell r="AV19">
            <v>22742812.013600152</v>
          </cell>
          <cell r="AW19">
            <v>56256309.915481523</v>
          </cell>
          <cell r="AX19">
            <v>129119063.06789085</v>
          </cell>
          <cell r="AY19">
            <v>89067280.769670814</v>
          </cell>
          <cell r="AZ19">
            <v>37077377.40905232</v>
          </cell>
          <cell r="BA19">
            <v>36703143.699566074</v>
          </cell>
          <cell r="BB19">
            <v>162847801.87828919</v>
          </cell>
          <cell r="BC19">
            <v>3535112.8248525867</v>
          </cell>
          <cell r="BD19">
            <v>1600009.4521510713</v>
          </cell>
          <cell r="BE19">
            <v>3367564.9349933644</v>
          </cell>
          <cell r="BF19">
            <v>8502687.2119970229</v>
          </cell>
        </row>
        <row r="20">
          <cell r="V20">
            <v>2043</v>
          </cell>
          <cell r="W20">
            <v>4.1982423955840842</v>
          </cell>
          <cell r="X20">
            <v>26.572041215667166</v>
          </cell>
          <cell r="Y20">
            <v>30.770283611251251</v>
          </cell>
          <cell r="Z20">
            <v>0</v>
          </cell>
          <cell r="AA20">
            <v>14.3503125656681</v>
          </cell>
          <cell r="AB20">
            <v>14.3503125656681</v>
          </cell>
          <cell r="AC20">
            <v>15.635283878340754</v>
          </cell>
          <cell r="AD20">
            <v>140.828227900933</v>
          </cell>
          <cell r="AE20">
            <v>-72.490499958872206</v>
          </cell>
          <cell r="AF20">
            <v>83.973011820401553</v>
          </cell>
          <cell r="AG20">
            <v>0.25406067077089328</v>
          </cell>
          <cell r="AH20">
            <v>0.14855349541620799</v>
          </cell>
          <cell r="AI20">
            <v>0.66300493150684958</v>
          </cell>
          <cell r="AJ20">
            <v>0.27215569005532375</v>
          </cell>
          <cell r="AK20">
            <v>4912</v>
          </cell>
          <cell r="AL20">
            <v>3848</v>
          </cell>
          <cell r="AM20">
            <v>346444.71456381015</v>
          </cell>
          <cell r="AN20">
            <v>158692.38233918167</v>
          </cell>
          <cell r="AO20">
            <v>265835.29074626876</v>
          </cell>
          <cell r="AP20">
            <v>770972.38764926058</v>
          </cell>
          <cell r="AQ20">
            <v>339576.27487522532</v>
          </cell>
          <cell r="AR20">
            <v>155546.22651311621</v>
          </cell>
          <cell r="AS20">
            <v>260564.97318957857</v>
          </cell>
          <cell r="AT20">
            <v>755687.47457792005</v>
          </cell>
          <cell r="AU20">
            <v>50795869.177954555</v>
          </cell>
          <cell r="AV20">
            <v>23326820.318534546</v>
          </cell>
          <cell r="AW20">
            <v>57518622.847957335</v>
          </cell>
          <cell r="AX20">
            <v>131641312.34444645</v>
          </cell>
          <cell r="AY20">
            <v>91444563.127189741</v>
          </cell>
          <cell r="AZ20">
            <v>38510593.463067345</v>
          </cell>
          <cell r="BA20">
            <v>37526710.922942184</v>
          </cell>
          <cell r="BB20">
            <v>167481867.51319927</v>
          </cell>
          <cell r="BC20">
            <v>3590260.3689403902</v>
          </cell>
          <cell r="BD20">
            <v>1644553.7980928279</v>
          </cell>
          <cell r="BE20">
            <v>3450289.554222147</v>
          </cell>
          <cell r="BF20">
            <v>8685103.7212553658</v>
          </cell>
        </row>
        <row r="21">
          <cell r="V21">
            <v>2044</v>
          </cell>
          <cell r="W21">
            <v>4.2439910649051642</v>
          </cell>
          <cell r="X21">
            <v>27.891855518463451</v>
          </cell>
          <cell r="Y21">
            <v>32.135846583368618</v>
          </cell>
          <cell r="Z21">
            <v>0</v>
          </cell>
          <cell r="AA21">
            <v>15.254369300476409</v>
          </cell>
          <cell r="AB21">
            <v>15.254369300476409</v>
          </cell>
          <cell r="AC21">
            <v>15.857147382907328</v>
          </cell>
          <cell r="AD21">
            <v>148.81203508189725</v>
          </cell>
          <cell r="AE21">
            <v>-74.387032564760943</v>
          </cell>
          <cell r="AF21">
            <v>90.282149900043635</v>
          </cell>
          <cell r="AG21">
            <v>0.25220273406087235</v>
          </cell>
          <cell r="AH21">
            <v>0.14907048343049406</v>
          </cell>
          <cell r="AI21">
            <v>0.66360655737704932</v>
          </cell>
          <cell r="AJ21">
            <v>0.27156707624324999</v>
          </cell>
          <cell r="AK21">
            <v>4928</v>
          </cell>
          <cell r="AL21">
            <v>3856</v>
          </cell>
          <cell r="AM21">
            <v>345031.4084508479</v>
          </cell>
          <cell r="AN21">
            <v>159575.72514042573</v>
          </cell>
          <cell r="AO21">
            <v>266805.49253731349</v>
          </cell>
          <cell r="AP21">
            <v>771412.62612858717</v>
          </cell>
          <cell r="AQ21">
            <v>338190.98826260562</v>
          </cell>
          <cell r="AR21">
            <v>156412.05660165419</v>
          </cell>
          <cell r="AS21">
            <v>261515.94024501496</v>
          </cell>
          <cell r="AT21">
            <v>756118.98510927474</v>
          </cell>
          <cell r="AU21">
            <v>51715260.760378875</v>
          </cell>
          <cell r="AV21">
            <v>23973450.323585611</v>
          </cell>
          <cell r="AW21">
            <v>59007940.551203914</v>
          </cell>
          <cell r="AX21">
            <v>134696651.6351684</v>
          </cell>
          <cell r="AY21">
            <v>94207838.904214025</v>
          </cell>
          <cell r="AZ21">
            <v>40089881.179756567</v>
          </cell>
          <cell r="BA21">
            <v>38500380.449972801</v>
          </cell>
          <cell r="BB21">
            <v>172798100.53394341</v>
          </cell>
          <cell r="BC21">
            <v>3663449.4280758677</v>
          </cell>
          <cell r="BD21">
            <v>1694331.5439752615</v>
          </cell>
          <cell r="BE21">
            <v>3547947.9420995363</v>
          </cell>
          <cell r="BF21">
            <v>8905728.9141506646</v>
          </cell>
        </row>
        <row r="22">
          <cell r="V22">
            <v>2045</v>
          </cell>
          <cell r="W22">
            <v>4.314553272354126</v>
          </cell>
          <cell r="X22">
            <v>29.139298238674112</v>
          </cell>
          <cell r="Y22">
            <v>33.45385151102824</v>
          </cell>
          <cell r="Z22">
            <v>0</v>
          </cell>
          <cell r="AA22">
            <v>16.132212917158334</v>
          </cell>
          <cell r="AB22">
            <v>16.132212917158334</v>
          </cell>
          <cell r="AC22">
            <v>16.016113855631879</v>
          </cell>
          <cell r="AD22">
            <v>155.43027564219148</v>
          </cell>
          <cell r="AE22">
            <v>-75.831320245526186</v>
          </cell>
          <cell r="AF22">
            <v>95.615069252297161</v>
          </cell>
          <cell r="AG22">
            <v>0.24941520403866296</v>
          </cell>
          <cell r="AH22">
            <v>0.14946155504157285</v>
          </cell>
          <cell r="AI22">
            <v>0.66300493150684958</v>
          </cell>
          <cell r="AJ22">
            <v>0.27010522355301952</v>
          </cell>
          <cell r="AK22">
            <v>4896</v>
          </cell>
          <cell r="AL22">
            <v>3864</v>
          </cell>
          <cell r="AM22">
            <v>339002.16723736218</v>
          </cell>
          <cell r="AN22">
            <v>160326.29470835609</v>
          </cell>
          <cell r="AO22">
            <v>265835.29074626876</v>
          </cell>
          <cell r="AP22">
            <v>765163.75269198697</v>
          </cell>
          <cell r="AQ22">
            <v>332281.27977079782</v>
          </cell>
          <cell r="AR22">
            <v>157147.74575261556</v>
          </cell>
          <cell r="AS22">
            <v>260564.97318957857</v>
          </cell>
          <cell r="AT22">
            <v>749993.99871299195</v>
          </cell>
          <cell r="AU22">
            <v>51887458.598602802</v>
          </cell>
          <cell r="AV22">
            <v>24599268.28052637</v>
          </cell>
          <cell r="AW22">
            <v>60043248.712908924</v>
          </cell>
          <cell r="AX22">
            <v>136529975.59203809</v>
          </cell>
          <cell r="AY22">
            <v>95734482.288330019</v>
          </cell>
          <cell r="AZ22">
            <v>41627077.906045049</v>
          </cell>
          <cell r="BA22">
            <v>39142567.596086822</v>
          </cell>
          <cell r="BB22">
            <v>176504127.7904619</v>
          </cell>
          <cell r="BC22">
            <v>3687853.0633988725</v>
          </cell>
          <cell r="BD22">
            <v>1744118.1037335782</v>
          </cell>
          <cell r="BE22">
            <v>3621885.1317311451</v>
          </cell>
          <cell r="BF22">
            <v>9053856.2988635954</v>
          </cell>
        </row>
        <row r="23">
          <cell r="V23">
            <v>2046</v>
          </cell>
          <cell r="W23">
            <v>4.3990443406609296</v>
          </cell>
          <cell r="X23">
            <v>30.480298244892492</v>
          </cell>
          <cell r="Y23">
            <v>34.879342585553424</v>
          </cell>
          <cell r="Z23">
            <v>0</v>
          </cell>
          <cell r="AA23">
            <v>16.941321266700246</v>
          </cell>
          <cell r="AB23">
            <v>16.941321266700246</v>
          </cell>
          <cell r="AC23">
            <v>16.383119548311086</v>
          </cell>
          <cell r="AD23">
            <v>162.94287445790809</v>
          </cell>
          <cell r="AE23">
            <v>-77.4254549614827</v>
          </cell>
          <cell r="AF23">
            <v>101.90053904473648</v>
          </cell>
          <cell r="AG23">
            <v>0.2475087852590642</v>
          </cell>
          <cell r="AH23">
            <v>0.14921907845352952</v>
          </cell>
          <cell r="AI23">
            <v>0.66300493150684958</v>
          </cell>
          <cell r="AJ23">
            <v>0.26925282606807016</v>
          </cell>
          <cell r="AK23">
            <v>4912</v>
          </cell>
          <cell r="AL23">
            <v>3848</v>
          </cell>
          <cell r="AM23">
            <v>337510.367901208</v>
          </cell>
          <cell r="AN23">
            <v>159403.39191550415</v>
          </cell>
          <cell r="AO23">
            <v>265835.29074626876</v>
          </cell>
          <cell r="AP23">
            <v>762749.05056298082</v>
          </cell>
          <cell r="AQ23">
            <v>330819.0561023826</v>
          </cell>
          <cell r="AR23">
            <v>156243.13996908334</v>
          </cell>
          <cell r="AS23">
            <v>260564.97318957857</v>
          </cell>
          <cell r="AT23">
            <v>747627.16926104459</v>
          </cell>
          <cell r="AU23">
            <v>52756693.271754421</v>
          </cell>
          <cell r="AV23">
            <v>24964643.774792939</v>
          </cell>
          <cell r="AW23">
            <v>61305561.645384729</v>
          </cell>
          <cell r="AX23">
            <v>139026898.69193208</v>
          </cell>
          <cell r="AY23">
            <v>98525722.756793112</v>
          </cell>
          <cell r="AZ23">
            <v>42725101.662505105</v>
          </cell>
          <cell r="BA23">
            <v>39978336.350943074</v>
          </cell>
          <cell r="BB23">
            <v>181229160.77024132</v>
          </cell>
          <cell r="BC23">
            <v>3761818.3211697899</v>
          </cell>
          <cell r="BD23">
            <v>1776676.0881842696</v>
          </cell>
          <cell r="BE23">
            <v>3710857.1557890666</v>
          </cell>
          <cell r="BF23">
            <v>9249351.5651431251</v>
          </cell>
        </row>
        <row r="24">
          <cell r="V24">
            <v>2047</v>
          </cell>
          <cell r="W24">
            <v>4.5000311974170746</v>
          </cell>
          <cell r="X24">
            <v>31.827430467070869</v>
          </cell>
          <cell r="Y24">
            <v>36.327461664487942</v>
          </cell>
          <cell r="Z24">
            <v>0</v>
          </cell>
          <cell r="AA24">
            <v>17.833353702763773</v>
          </cell>
          <cell r="AB24">
            <v>17.833353702763773</v>
          </cell>
          <cell r="AC24">
            <v>16.759219359752294</v>
          </cell>
          <cell r="AD24">
            <v>170.56245431163586</v>
          </cell>
          <cell r="AE24">
            <v>-79.009572926467627</v>
          </cell>
          <cell r="AF24">
            <v>108.31210074492053</v>
          </cell>
          <cell r="AG24">
            <v>0.24563962878953</v>
          </cell>
          <cell r="AH24">
            <v>0.14941814070184736</v>
          </cell>
          <cell r="AI24">
            <v>0.66300493150684958</v>
          </cell>
          <cell r="AJ24">
            <v>0.26842814390858144</v>
          </cell>
          <cell r="AK24">
            <v>4912</v>
          </cell>
          <cell r="AL24">
            <v>3848</v>
          </cell>
          <cell r="AM24">
            <v>334961.53034363565</v>
          </cell>
          <cell r="AN24">
            <v>159616.04031082359</v>
          </cell>
          <cell r="AO24">
            <v>265835.29074626876</v>
          </cell>
          <cell r="AP24">
            <v>760412.861400728</v>
          </cell>
          <cell r="AQ24">
            <v>328320.75052380789</v>
          </cell>
          <cell r="AR24">
            <v>156451.57250364136</v>
          </cell>
          <cell r="AS24">
            <v>260564.97318957857</v>
          </cell>
          <cell r="AT24">
            <v>745337.29621702782</v>
          </cell>
          <cell r="AU24">
            <v>53418474.776376329</v>
          </cell>
          <cell r="AV24">
            <v>25522110.488271825</v>
          </cell>
          <cell r="AW24">
            <v>62567874.577860519</v>
          </cell>
          <cell r="AX24">
            <v>141508459.84250867</v>
          </cell>
          <cell r="AY24">
            <v>100994860.73030125</v>
          </cell>
          <cell r="AZ24">
            <v>44170254.908434674</v>
          </cell>
          <cell r="BA24">
            <v>40819529.96161104</v>
          </cell>
          <cell r="BB24">
            <v>185984645.60034695</v>
          </cell>
          <cell r="BC24">
            <v>3825121.1568366201</v>
          </cell>
          <cell r="BD24">
            <v>1822748.6963564344</v>
          </cell>
          <cell r="BE24">
            <v>3802014.7878320711</v>
          </cell>
          <cell r="BF24">
            <v>9449884.641025126</v>
          </cell>
        </row>
        <row r="25">
          <cell r="V25">
            <v>2048</v>
          </cell>
          <cell r="W25">
            <v>4.5513082601119601</v>
          </cell>
          <cell r="X25">
            <v>35.782034819962675</v>
          </cell>
          <cell r="Y25">
            <v>40.333343080074634</v>
          </cell>
          <cell r="Z25">
            <v>0</v>
          </cell>
          <cell r="AA25">
            <v>19.423321826498253</v>
          </cell>
          <cell r="AB25">
            <v>19.423321826498253</v>
          </cell>
          <cell r="AC25">
            <v>17.005400049599675</v>
          </cell>
          <cell r="AD25">
            <v>190.48103439339548</v>
          </cell>
          <cell r="AE25">
            <v>-91.773879835536306</v>
          </cell>
          <cell r="AF25">
            <v>115.71255460745884</v>
          </cell>
          <cell r="AG25">
            <v>0.26610741583905562</v>
          </cell>
          <cell r="AH25">
            <v>0.15724154874201932</v>
          </cell>
          <cell r="AI25">
            <v>0.7360000000000001</v>
          </cell>
          <cell r="AJ25">
            <v>0.29158946870531799</v>
          </cell>
          <cell r="AK25">
            <v>4928</v>
          </cell>
          <cell r="AL25">
            <v>3856</v>
          </cell>
          <cell r="AM25">
            <v>364054.00927970908</v>
          </cell>
          <cell r="AN25">
            <v>168322.61883963604</v>
          </cell>
          <cell r="AO25">
            <v>295911.54626865679</v>
          </cell>
          <cell r="AP25">
            <v>828288.17438800191</v>
          </cell>
          <cell r="AQ25">
            <v>356836.45651873417</v>
          </cell>
          <cell r="AR25">
            <v>164985.53875983084</v>
          </cell>
          <cell r="AS25">
            <v>290044.95190810756</v>
          </cell>
          <cell r="AT25">
            <v>811866.94718667259</v>
          </cell>
          <cell r="AU25">
            <v>58985082.385618635</v>
          </cell>
          <cell r="AV25">
            <v>27383786.285234693</v>
          </cell>
          <cell r="AW25">
            <v>70696093.532936662</v>
          </cell>
          <cell r="AX25">
            <v>157064962.20379001</v>
          </cell>
          <cell r="AY25">
            <v>111978560.14775227</v>
          </cell>
          <cell r="AZ25">
            <v>47716775.011242285</v>
          </cell>
          <cell r="BA25">
            <v>45354106.669349521</v>
          </cell>
          <cell r="BB25">
            <v>205049441.82834408</v>
          </cell>
          <cell r="BC25">
            <v>4259470.8093987154</v>
          </cell>
          <cell r="BD25">
            <v>1969392.6264608696</v>
          </cell>
          <cell r="BE25">
            <v>4336133.4812380411</v>
          </cell>
          <cell r="BF25">
            <v>10564996.917097626</v>
          </cell>
        </row>
        <row r="26">
          <cell r="V26">
            <v>2049</v>
          </cell>
          <cell r="W26">
            <v>4.5764814264723643</v>
          </cell>
          <cell r="X26">
            <v>37.213878492087517</v>
          </cell>
          <cell r="Y26">
            <v>41.790359918559879</v>
          </cell>
          <cell r="Z26">
            <v>0</v>
          </cell>
          <cell r="AA26">
            <v>20.410572441048053</v>
          </cell>
          <cell r="AB26">
            <v>20.410572441048053</v>
          </cell>
          <cell r="AC26">
            <v>17.043938754492558</v>
          </cell>
          <cell r="AD26">
            <v>198.14201391852021</v>
          </cell>
          <cell r="AE26">
            <v>-93.362336936625823</v>
          </cell>
          <cell r="AF26">
            <v>121.82361573638694</v>
          </cell>
          <cell r="AG26">
            <v>0.26385797811681294</v>
          </cell>
          <cell r="AH26">
            <v>0.15730802501482996</v>
          </cell>
          <cell r="AI26">
            <v>0.73559671232876722</v>
          </cell>
          <cell r="AJ26">
            <v>0.29044760336703601</v>
          </cell>
          <cell r="AK26">
            <v>4912</v>
          </cell>
          <cell r="AL26">
            <v>3848</v>
          </cell>
          <cell r="AM26">
            <v>359804.61531764193</v>
          </cell>
          <cell r="AN26">
            <v>168044.41511614065</v>
          </cell>
          <cell r="AO26">
            <v>294941.344477612</v>
          </cell>
          <cell r="AP26">
            <v>822790.37491139467</v>
          </cell>
          <cell r="AQ26">
            <v>352671.308916662</v>
          </cell>
          <cell r="AR26">
            <v>164712.85056425558</v>
          </cell>
          <cell r="AS26">
            <v>289093.9848526711</v>
          </cell>
          <cell r="AT26">
            <v>806478.14433358866</v>
          </cell>
          <cell r="AU26">
            <v>59436362.307556249</v>
          </cell>
          <cell r="AV26">
            <v>27870715.265231397</v>
          </cell>
          <cell r="AW26">
            <v>71842808.131333724</v>
          </cell>
          <cell r="AX26">
            <v>159149885.70412135</v>
          </cell>
          <cell r="AY26">
            <v>114080077.18301989</v>
          </cell>
          <cell r="AZ26">
            <v>49142098.908567756</v>
          </cell>
          <cell r="BA26">
            <v>46079092.658264227</v>
          </cell>
          <cell r="BB26">
            <v>209301268.74985188</v>
          </cell>
          <cell r="BC26">
            <v>4313165.4980957024</v>
          </cell>
          <cell r="BD26">
            <v>2014436.0093511879</v>
          </cell>
          <cell r="BE26">
            <v>4428085.0288244402</v>
          </cell>
          <cell r="BF26">
            <v>10755686.53627133</v>
          </cell>
        </row>
        <row r="27">
          <cell r="V27">
            <v>2050</v>
          </cell>
          <cell r="W27">
            <v>4.6521556408432252</v>
          </cell>
          <cell r="X27">
            <v>41.183805549429458</v>
          </cell>
          <cell r="Y27">
            <v>45.835961190272684</v>
          </cell>
          <cell r="Z27">
            <v>0</v>
          </cell>
          <cell r="AA27">
            <v>22.289179350344842</v>
          </cell>
          <cell r="AB27">
            <v>22.289179350344842</v>
          </cell>
          <cell r="AC27">
            <v>17.325768080308368</v>
          </cell>
          <cell r="AD27">
            <v>218.40788292309844</v>
          </cell>
          <cell r="AE27">
            <v>-106.94151229925474</v>
          </cell>
          <cell r="AF27">
            <v>128.79213870415208</v>
          </cell>
          <cell r="AG27">
            <v>0.28184922612993762</v>
          </cell>
          <cell r="AH27">
            <v>0.16632189237325187</v>
          </cell>
          <cell r="AI27">
            <v>0.80818849315068531</v>
          </cell>
          <cell r="AJ27">
            <v>0.31278159344155426</v>
          </cell>
          <cell r="AK27">
            <v>4912</v>
          </cell>
          <cell r="AL27">
            <v>3848</v>
          </cell>
          <cell r="AM27">
            <v>384338.0181605182</v>
          </cell>
          <cell r="AN27">
            <v>177673.48564854154</v>
          </cell>
          <cell r="AO27">
            <v>324047.39820895536</v>
          </cell>
          <cell r="AP27">
            <v>886058.90201801504</v>
          </cell>
          <cell r="AQ27">
            <v>376718.32478147681</v>
          </cell>
          <cell r="AR27">
            <v>174151.01995881638</v>
          </cell>
          <cell r="AS27">
            <v>317622.99651576369</v>
          </cell>
          <cell r="AT27">
            <v>868492.34125605691</v>
          </cell>
          <cell r="AU27">
            <v>64573440.485936441</v>
          </cell>
          <cell r="AV27">
            <v>29978180.483039767</v>
          </cell>
          <cell r="AW27">
            <v>80240750.633070469</v>
          </cell>
          <cell r="AX27">
            <v>174792371.60204667</v>
          </cell>
          <cell r="AY27">
            <v>124496779.70964719</v>
          </cell>
          <cell r="AZ27">
            <v>53189739.462667748</v>
          </cell>
          <cell r="BA27">
            <v>50642252.552359901</v>
          </cell>
          <cell r="BB27">
            <v>228328771.72467485</v>
          </cell>
          <cell r="BC27">
            <v>4720438.0632233201</v>
          </cell>
          <cell r="BD27">
            <v>2182185.0684848391</v>
          </cell>
          <cell r="BE27">
            <v>4984578.0359638501</v>
          </cell>
          <cell r="BF27">
            <v>11887201.167672008</v>
          </cell>
        </row>
        <row r="28">
          <cell r="V28">
            <v>2051</v>
          </cell>
          <cell r="W28">
            <v>4.6945050905815178</v>
          </cell>
          <cell r="X28">
            <v>42.688416857456559</v>
          </cell>
          <cell r="Y28">
            <v>47.382921948038074</v>
          </cell>
          <cell r="Z28">
            <v>0</v>
          </cell>
          <cell r="AA28">
            <v>23.3910793519936</v>
          </cell>
          <cell r="AB28">
            <v>23.3910793519936</v>
          </cell>
          <cell r="AC28">
            <v>17.426538341377977</v>
          </cell>
          <cell r="AD28">
            <v>226.99215013262199</v>
          </cell>
          <cell r="AE28">
            <v>-109.24349735974829</v>
          </cell>
          <cell r="AF28">
            <v>135.17519111425167</v>
          </cell>
          <cell r="AG28">
            <v>0.27888585249663062</v>
          </cell>
          <cell r="AH28">
            <v>0.16710275787027531</v>
          </cell>
          <cell r="AI28">
            <v>0.80818849315068531</v>
          </cell>
          <cell r="AJ28">
            <v>0.31147431621895155</v>
          </cell>
          <cell r="AK28">
            <v>4896</v>
          </cell>
          <cell r="AL28">
            <v>3864</v>
          </cell>
          <cell r="AM28">
            <v>379058.32073309203</v>
          </cell>
          <cell r="AN28">
            <v>179249.88133193785</v>
          </cell>
          <cell r="AO28">
            <v>324047.39820895536</v>
          </cell>
          <cell r="AP28">
            <v>882355.60027398518</v>
          </cell>
          <cell r="AQ28">
            <v>371543.29999539809</v>
          </cell>
          <cell r="AR28">
            <v>175696.16280959151</v>
          </cell>
          <cell r="AS28">
            <v>317622.99651576369</v>
          </cell>
          <cell r="AT28">
            <v>864862.45932075335</v>
          </cell>
          <cell r="AU28">
            <v>64897783.089066371</v>
          </cell>
          <cell r="AV28">
            <v>30815455.347154897</v>
          </cell>
          <cell r="AW28">
            <v>81767225.233531237</v>
          </cell>
          <cell r="AX28">
            <v>177480463.66975251</v>
          </cell>
          <cell r="AY28">
            <v>126547853.92844787</v>
          </cell>
          <cell r="AZ28">
            <v>55231839.395170122</v>
          </cell>
          <cell r="BA28">
            <v>51546750.854997084</v>
          </cell>
          <cell r="BB28">
            <v>233326444.17861509</v>
          </cell>
          <cell r="BC28">
            <v>4769958.0122681949</v>
          </cell>
          <cell r="BD28">
            <v>2255627.5931466632</v>
          </cell>
          <cell r="BE28">
            <v>5107024.7676531002</v>
          </cell>
          <cell r="BF28">
            <v>12132610.373067958</v>
          </cell>
        </row>
      </sheetData>
      <sheetData sheetId="14"/>
      <sheetData sheetId="15"/>
      <sheetData sheetId="16"/>
      <sheetData sheetId="17"/>
      <sheetData sheetId="18"/>
      <sheetData sheetId="19" refreshError="1">
        <row r="4">
          <cell r="B4">
            <v>39083</v>
          </cell>
          <cell r="C4">
            <v>416</v>
          </cell>
          <cell r="D4">
            <v>328</v>
          </cell>
          <cell r="E4">
            <v>176</v>
          </cell>
        </row>
        <row r="5">
          <cell r="B5">
            <v>39114</v>
          </cell>
          <cell r="C5">
            <v>384</v>
          </cell>
          <cell r="D5">
            <v>288</v>
          </cell>
          <cell r="E5">
            <v>160</v>
          </cell>
        </row>
        <row r="6">
          <cell r="B6">
            <v>39142</v>
          </cell>
          <cell r="C6">
            <v>432</v>
          </cell>
          <cell r="D6">
            <v>312</v>
          </cell>
          <cell r="E6">
            <v>176</v>
          </cell>
        </row>
        <row r="7">
          <cell r="B7">
            <v>39173</v>
          </cell>
          <cell r="C7">
            <v>400</v>
          </cell>
          <cell r="D7">
            <v>320</v>
          </cell>
          <cell r="E7">
            <v>168</v>
          </cell>
        </row>
        <row r="8">
          <cell r="B8">
            <v>39203</v>
          </cell>
          <cell r="C8">
            <v>416</v>
          </cell>
          <cell r="D8">
            <v>328</v>
          </cell>
          <cell r="E8">
            <v>176</v>
          </cell>
        </row>
        <row r="9">
          <cell r="B9">
            <v>39234</v>
          </cell>
          <cell r="C9">
            <v>416</v>
          </cell>
          <cell r="D9">
            <v>304</v>
          </cell>
          <cell r="E9">
            <v>168</v>
          </cell>
        </row>
        <row r="10">
          <cell r="B10">
            <v>39264</v>
          </cell>
          <cell r="C10">
            <v>400</v>
          </cell>
          <cell r="D10">
            <v>344</v>
          </cell>
          <cell r="E10">
            <v>168</v>
          </cell>
        </row>
        <row r="11">
          <cell r="B11">
            <v>39295</v>
          </cell>
          <cell r="C11">
            <v>432</v>
          </cell>
          <cell r="D11">
            <v>312</v>
          </cell>
          <cell r="E11">
            <v>184</v>
          </cell>
        </row>
        <row r="12">
          <cell r="B12">
            <v>39326</v>
          </cell>
          <cell r="C12">
            <v>384</v>
          </cell>
          <cell r="D12">
            <v>336</v>
          </cell>
          <cell r="E12">
            <v>152</v>
          </cell>
        </row>
        <row r="13">
          <cell r="B13">
            <v>39356</v>
          </cell>
          <cell r="C13">
            <v>432</v>
          </cell>
          <cell r="D13">
            <v>312</v>
          </cell>
          <cell r="E13">
            <v>184</v>
          </cell>
        </row>
        <row r="14">
          <cell r="B14">
            <v>39387</v>
          </cell>
          <cell r="C14">
            <v>400</v>
          </cell>
          <cell r="D14">
            <v>320</v>
          </cell>
          <cell r="E14">
            <v>168</v>
          </cell>
        </row>
        <row r="15">
          <cell r="B15">
            <v>39417</v>
          </cell>
          <cell r="C15">
            <v>400</v>
          </cell>
          <cell r="D15">
            <v>344</v>
          </cell>
          <cell r="E15">
            <v>160</v>
          </cell>
        </row>
        <row r="16">
          <cell r="B16">
            <v>39448</v>
          </cell>
          <cell r="C16">
            <v>416</v>
          </cell>
          <cell r="D16">
            <v>328</v>
          </cell>
          <cell r="E16">
            <v>176</v>
          </cell>
        </row>
        <row r="17">
          <cell r="B17">
            <v>39479</v>
          </cell>
          <cell r="C17">
            <v>400</v>
          </cell>
          <cell r="D17">
            <v>296</v>
          </cell>
          <cell r="E17">
            <v>168</v>
          </cell>
        </row>
        <row r="18">
          <cell r="B18">
            <v>39508</v>
          </cell>
          <cell r="C18">
            <v>416</v>
          </cell>
          <cell r="D18">
            <v>328</v>
          </cell>
          <cell r="E18">
            <v>168</v>
          </cell>
        </row>
        <row r="19">
          <cell r="B19">
            <v>39539</v>
          </cell>
          <cell r="C19">
            <v>416</v>
          </cell>
          <cell r="D19">
            <v>304</v>
          </cell>
          <cell r="E19">
            <v>176</v>
          </cell>
        </row>
        <row r="20">
          <cell r="B20">
            <v>39569</v>
          </cell>
          <cell r="C20">
            <v>416</v>
          </cell>
          <cell r="D20">
            <v>328</v>
          </cell>
          <cell r="E20">
            <v>168</v>
          </cell>
        </row>
        <row r="21">
          <cell r="B21">
            <v>39600</v>
          </cell>
          <cell r="C21">
            <v>400</v>
          </cell>
          <cell r="D21">
            <v>320</v>
          </cell>
          <cell r="E21">
            <v>168</v>
          </cell>
        </row>
        <row r="22">
          <cell r="B22">
            <v>39630</v>
          </cell>
          <cell r="C22">
            <v>416</v>
          </cell>
          <cell r="D22">
            <v>328</v>
          </cell>
          <cell r="E22">
            <v>176</v>
          </cell>
        </row>
        <row r="23">
          <cell r="B23">
            <v>39661</v>
          </cell>
          <cell r="C23">
            <v>416</v>
          </cell>
          <cell r="D23">
            <v>328</v>
          </cell>
          <cell r="E23">
            <v>168</v>
          </cell>
        </row>
        <row r="24">
          <cell r="B24">
            <v>39692</v>
          </cell>
          <cell r="C24">
            <v>400</v>
          </cell>
          <cell r="D24">
            <v>320</v>
          </cell>
          <cell r="E24">
            <v>168</v>
          </cell>
        </row>
        <row r="25">
          <cell r="B25">
            <v>39722</v>
          </cell>
          <cell r="C25">
            <v>432</v>
          </cell>
          <cell r="D25">
            <v>312</v>
          </cell>
          <cell r="E25">
            <v>184</v>
          </cell>
        </row>
        <row r="26">
          <cell r="B26">
            <v>39753</v>
          </cell>
          <cell r="C26">
            <v>384</v>
          </cell>
          <cell r="D26">
            <v>336</v>
          </cell>
          <cell r="E26">
            <v>152</v>
          </cell>
        </row>
        <row r="27">
          <cell r="B27">
            <v>39783</v>
          </cell>
          <cell r="C27">
            <v>416</v>
          </cell>
          <cell r="D27">
            <v>328</v>
          </cell>
          <cell r="E27">
            <v>176</v>
          </cell>
        </row>
        <row r="28">
          <cell r="B28">
            <v>39814</v>
          </cell>
          <cell r="C28">
            <v>416</v>
          </cell>
          <cell r="D28">
            <v>328</v>
          </cell>
          <cell r="E28">
            <v>168</v>
          </cell>
        </row>
        <row r="29">
          <cell r="B29">
            <v>39845</v>
          </cell>
          <cell r="C29">
            <v>384</v>
          </cell>
          <cell r="D29">
            <v>288</v>
          </cell>
          <cell r="E29">
            <v>160</v>
          </cell>
        </row>
        <row r="30">
          <cell r="B30">
            <v>39873</v>
          </cell>
          <cell r="C30">
            <v>416</v>
          </cell>
          <cell r="D30">
            <v>328</v>
          </cell>
          <cell r="E30">
            <v>176</v>
          </cell>
        </row>
        <row r="31">
          <cell r="B31">
            <v>39904</v>
          </cell>
          <cell r="C31">
            <v>416</v>
          </cell>
          <cell r="D31">
            <v>304</v>
          </cell>
          <cell r="E31">
            <v>176</v>
          </cell>
        </row>
        <row r="32">
          <cell r="B32">
            <v>39934</v>
          </cell>
          <cell r="C32">
            <v>400</v>
          </cell>
          <cell r="D32">
            <v>344</v>
          </cell>
          <cell r="E32">
            <v>160</v>
          </cell>
        </row>
        <row r="33">
          <cell r="B33">
            <v>39965</v>
          </cell>
          <cell r="C33">
            <v>416</v>
          </cell>
          <cell r="D33">
            <v>304</v>
          </cell>
          <cell r="E33">
            <v>176</v>
          </cell>
        </row>
        <row r="34">
          <cell r="B34">
            <v>39995</v>
          </cell>
          <cell r="C34">
            <v>416</v>
          </cell>
          <cell r="D34">
            <v>328</v>
          </cell>
          <cell r="E34">
            <v>184</v>
          </cell>
        </row>
        <row r="35">
          <cell r="B35">
            <v>40026</v>
          </cell>
          <cell r="C35">
            <v>416</v>
          </cell>
          <cell r="D35">
            <v>328</v>
          </cell>
          <cell r="E35">
            <v>168</v>
          </cell>
        </row>
        <row r="36">
          <cell r="B36">
            <v>40057</v>
          </cell>
          <cell r="C36">
            <v>400</v>
          </cell>
          <cell r="D36">
            <v>320</v>
          </cell>
          <cell r="E36">
            <v>168</v>
          </cell>
        </row>
        <row r="37">
          <cell r="B37">
            <v>40087</v>
          </cell>
          <cell r="C37">
            <v>432</v>
          </cell>
          <cell r="D37">
            <v>312</v>
          </cell>
          <cell r="E37">
            <v>176</v>
          </cell>
        </row>
        <row r="38">
          <cell r="B38">
            <v>40118</v>
          </cell>
          <cell r="C38">
            <v>384</v>
          </cell>
          <cell r="D38">
            <v>336</v>
          </cell>
          <cell r="E38">
            <v>160</v>
          </cell>
        </row>
        <row r="39">
          <cell r="B39">
            <v>40148</v>
          </cell>
          <cell r="C39">
            <v>416</v>
          </cell>
          <cell r="D39">
            <v>328</v>
          </cell>
          <cell r="E39">
            <v>176</v>
          </cell>
        </row>
        <row r="40">
          <cell r="B40">
            <v>40179</v>
          </cell>
          <cell r="C40">
            <v>400</v>
          </cell>
          <cell r="D40">
            <v>344</v>
          </cell>
          <cell r="E40">
            <v>160</v>
          </cell>
        </row>
        <row r="41">
          <cell r="B41">
            <v>40210</v>
          </cell>
          <cell r="C41">
            <v>384</v>
          </cell>
          <cell r="D41">
            <v>288</v>
          </cell>
          <cell r="E41">
            <v>160</v>
          </cell>
        </row>
        <row r="42">
          <cell r="B42">
            <v>40238</v>
          </cell>
          <cell r="C42">
            <v>432</v>
          </cell>
          <cell r="D42">
            <v>312</v>
          </cell>
          <cell r="E42">
            <v>184</v>
          </cell>
        </row>
        <row r="43">
          <cell r="B43">
            <v>40269</v>
          </cell>
          <cell r="C43">
            <v>416</v>
          </cell>
          <cell r="D43">
            <v>304</v>
          </cell>
          <cell r="E43">
            <v>176</v>
          </cell>
        </row>
        <row r="44">
          <cell r="B44">
            <v>40299</v>
          </cell>
          <cell r="C44">
            <v>400</v>
          </cell>
          <cell r="D44">
            <v>344</v>
          </cell>
          <cell r="E44">
            <v>160</v>
          </cell>
        </row>
        <row r="45">
          <cell r="B45">
            <v>40330</v>
          </cell>
          <cell r="C45">
            <v>416</v>
          </cell>
          <cell r="D45">
            <v>304</v>
          </cell>
          <cell r="E45">
            <v>176</v>
          </cell>
        </row>
        <row r="46">
          <cell r="B46">
            <v>40360</v>
          </cell>
          <cell r="C46">
            <v>416</v>
          </cell>
          <cell r="D46">
            <v>328</v>
          </cell>
          <cell r="E46">
            <v>168</v>
          </cell>
        </row>
        <row r="47">
          <cell r="B47">
            <v>40391</v>
          </cell>
          <cell r="C47">
            <v>416</v>
          </cell>
          <cell r="D47">
            <v>328</v>
          </cell>
          <cell r="E47">
            <v>176</v>
          </cell>
        </row>
        <row r="48">
          <cell r="B48">
            <v>40422</v>
          </cell>
          <cell r="C48">
            <v>400</v>
          </cell>
          <cell r="D48">
            <v>320</v>
          </cell>
          <cell r="E48">
            <v>168</v>
          </cell>
        </row>
        <row r="49">
          <cell r="B49">
            <v>40452</v>
          </cell>
          <cell r="C49">
            <v>416</v>
          </cell>
          <cell r="D49">
            <v>328</v>
          </cell>
          <cell r="E49">
            <v>168</v>
          </cell>
        </row>
        <row r="50">
          <cell r="B50">
            <v>40483</v>
          </cell>
          <cell r="C50">
            <v>400</v>
          </cell>
          <cell r="D50">
            <v>320</v>
          </cell>
          <cell r="E50">
            <v>168</v>
          </cell>
        </row>
        <row r="51">
          <cell r="B51">
            <v>40513</v>
          </cell>
          <cell r="C51">
            <v>416</v>
          </cell>
          <cell r="D51">
            <v>328</v>
          </cell>
          <cell r="E51">
            <v>184</v>
          </cell>
        </row>
        <row r="52">
          <cell r="B52">
            <v>40544</v>
          </cell>
          <cell r="C52">
            <v>400</v>
          </cell>
          <cell r="D52">
            <v>344</v>
          </cell>
          <cell r="E52">
            <v>168</v>
          </cell>
        </row>
        <row r="53">
          <cell r="B53">
            <v>40575</v>
          </cell>
          <cell r="C53">
            <v>384</v>
          </cell>
          <cell r="D53">
            <v>288</v>
          </cell>
          <cell r="E53">
            <v>160</v>
          </cell>
        </row>
        <row r="54">
          <cell r="B54">
            <v>40603</v>
          </cell>
          <cell r="C54">
            <v>432</v>
          </cell>
          <cell r="D54">
            <v>312</v>
          </cell>
          <cell r="E54">
            <v>184</v>
          </cell>
        </row>
        <row r="55">
          <cell r="B55">
            <v>40634</v>
          </cell>
          <cell r="C55">
            <v>416</v>
          </cell>
          <cell r="D55">
            <v>304</v>
          </cell>
          <cell r="E55">
            <v>168</v>
          </cell>
        </row>
        <row r="56">
          <cell r="B56">
            <v>40664</v>
          </cell>
          <cell r="C56">
            <v>400</v>
          </cell>
          <cell r="D56">
            <v>344</v>
          </cell>
          <cell r="E56">
            <v>168</v>
          </cell>
        </row>
        <row r="57">
          <cell r="B57">
            <v>40695</v>
          </cell>
          <cell r="C57">
            <v>416</v>
          </cell>
          <cell r="D57">
            <v>304</v>
          </cell>
          <cell r="E57">
            <v>176</v>
          </cell>
        </row>
        <row r="58">
          <cell r="B58">
            <v>40725</v>
          </cell>
          <cell r="C58">
            <v>400</v>
          </cell>
          <cell r="D58">
            <v>344</v>
          </cell>
          <cell r="E58">
            <v>160</v>
          </cell>
        </row>
        <row r="59">
          <cell r="B59">
            <v>40756</v>
          </cell>
          <cell r="C59">
            <v>432</v>
          </cell>
          <cell r="D59">
            <v>312</v>
          </cell>
          <cell r="E59">
            <v>184</v>
          </cell>
        </row>
        <row r="60">
          <cell r="B60">
            <v>40787</v>
          </cell>
          <cell r="C60">
            <v>400</v>
          </cell>
          <cell r="D60">
            <v>320</v>
          </cell>
          <cell r="E60">
            <v>168</v>
          </cell>
        </row>
        <row r="61">
          <cell r="B61">
            <v>40817</v>
          </cell>
          <cell r="C61">
            <v>416</v>
          </cell>
          <cell r="D61">
            <v>328</v>
          </cell>
          <cell r="E61">
            <v>168</v>
          </cell>
        </row>
        <row r="62">
          <cell r="B62">
            <v>40848</v>
          </cell>
          <cell r="C62">
            <v>400</v>
          </cell>
          <cell r="D62">
            <v>320</v>
          </cell>
          <cell r="E62">
            <v>168</v>
          </cell>
        </row>
        <row r="63">
          <cell r="B63">
            <v>40878</v>
          </cell>
          <cell r="C63">
            <v>416</v>
          </cell>
          <cell r="D63">
            <v>328</v>
          </cell>
          <cell r="E63">
            <v>168</v>
          </cell>
        </row>
        <row r="64">
          <cell r="B64">
            <v>40909</v>
          </cell>
          <cell r="C64">
            <v>400</v>
          </cell>
          <cell r="D64">
            <v>344</v>
          </cell>
          <cell r="E64">
            <v>168</v>
          </cell>
        </row>
        <row r="65">
          <cell r="B65">
            <v>40940</v>
          </cell>
          <cell r="C65">
            <v>400</v>
          </cell>
          <cell r="D65">
            <v>296</v>
          </cell>
          <cell r="E65">
            <v>168</v>
          </cell>
        </row>
        <row r="66">
          <cell r="B66">
            <v>40969</v>
          </cell>
          <cell r="C66">
            <v>432</v>
          </cell>
          <cell r="D66">
            <v>312</v>
          </cell>
          <cell r="E66">
            <v>176</v>
          </cell>
        </row>
        <row r="67">
          <cell r="B67">
            <v>41000</v>
          </cell>
          <cell r="C67">
            <v>400</v>
          </cell>
          <cell r="D67">
            <v>320</v>
          </cell>
          <cell r="E67">
            <v>168</v>
          </cell>
        </row>
        <row r="68">
          <cell r="B68">
            <v>41030</v>
          </cell>
          <cell r="C68">
            <v>416</v>
          </cell>
          <cell r="D68">
            <v>328</v>
          </cell>
          <cell r="E68">
            <v>176</v>
          </cell>
        </row>
        <row r="69">
          <cell r="B69">
            <v>41061</v>
          </cell>
          <cell r="C69">
            <v>416</v>
          </cell>
          <cell r="D69">
            <v>304</v>
          </cell>
          <cell r="E69">
            <v>168</v>
          </cell>
        </row>
        <row r="70">
          <cell r="B70">
            <v>41091</v>
          </cell>
          <cell r="C70">
            <v>400</v>
          </cell>
          <cell r="D70">
            <v>344</v>
          </cell>
          <cell r="E70">
            <v>168</v>
          </cell>
        </row>
        <row r="71">
          <cell r="B71">
            <v>41122</v>
          </cell>
          <cell r="C71">
            <v>432</v>
          </cell>
          <cell r="D71">
            <v>312</v>
          </cell>
          <cell r="E71">
            <v>184</v>
          </cell>
        </row>
        <row r="72">
          <cell r="B72">
            <v>41153</v>
          </cell>
          <cell r="C72">
            <v>384</v>
          </cell>
          <cell r="D72">
            <v>336</v>
          </cell>
          <cell r="E72">
            <v>152</v>
          </cell>
        </row>
        <row r="73">
          <cell r="B73">
            <v>41183</v>
          </cell>
          <cell r="C73">
            <v>432</v>
          </cell>
          <cell r="D73">
            <v>312</v>
          </cell>
          <cell r="E73">
            <v>184</v>
          </cell>
        </row>
        <row r="74">
          <cell r="B74">
            <v>41214</v>
          </cell>
          <cell r="C74">
            <v>400</v>
          </cell>
          <cell r="D74">
            <v>320</v>
          </cell>
          <cell r="E74">
            <v>168</v>
          </cell>
        </row>
        <row r="75">
          <cell r="B75">
            <v>41244</v>
          </cell>
          <cell r="C75">
            <v>400</v>
          </cell>
          <cell r="D75">
            <v>344</v>
          </cell>
          <cell r="E75">
            <v>160</v>
          </cell>
        </row>
        <row r="76">
          <cell r="B76">
            <v>41275</v>
          </cell>
          <cell r="C76">
            <v>416</v>
          </cell>
          <cell r="D76">
            <v>328</v>
          </cell>
          <cell r="E76">
            <v>176</v>
          </cell>
        </row>
        <row r="77">
          <cell r="B77">
            <v>41306</v>
          </cell>
          <cell r="C77">
            <v>384</v>
          </cell>
          <cell r="D77">
            <v>288</v>
          </cell>
          <cell r="E77">
            <v>160</v>
          </cell>
        </row>
        <row r="78">
          <cell r="B78">
            <v>41334</v>
          </cell>
          <cell r="C78">
            <v>416</v>
          </cell>
          <cell r="D78">
            <v>328</v>
          </cell>
          <cell r="E78">
            <v>168</v>
          </cell>
        </row>
        <row r="79">
          <cell r="B79">
            <v>41365</v>
          </cell>
          <cell r="C79">
            <v>416</v>
          </cell>
          <cell r="D79">
            <v>304</v>
          </cell>
          <cell r="E79">
            <v>176</v>
          </cell>
        </row>
        <row r="80">
          <cell r="B80">
            <v>41395</v>
          </cell>
          <cell r="C80">
            <v>416</v>
          </cell>
          <cell r="D80">
            <v>328</v>
          </cell>
          <cell r="E80">
            <v>176</v>
          </cell>
        </row>
        <row r="81">
          <cell r="B81">
            <v>41426</v>
          </cell>
          <cell r="C81">
            <v>400</v>
          </cell>
          <cell r="D81">
            <v>320</v>
          </cell>
          <cell r="E81">
            <v>160</v>
          </cell>
        </row>
        <row r="82">
          <cell r="B82">
            <v>41456</v>
          </cell>
          <cell r="C82">
            <v>416</v>
          </cell>
          <cell r="D82">
            <v>328</v>
          </cell>
          <cell r="E82">
            <v>176</v>
          </cell>
        </row>
        <row r="83">
          <cell r="B83">
            <v>41487</v>
          </cell>
          <cell r="C83">
            <v>432</v>
          </cell>
          <cell r="D83">
            <v>312</v>
          </cell>
          <cell r="E83">
            <v>176</v>
          </cell>
        </row>
        <row r="84">
          <cell r="B84">
            <v>41518</v>
          </cell>
          <cell r="C84">
            <v>384</v>
          </cell>
          <cell r="D84">
            <v>336</v>
          </cell>
          <cell r="E84">
            <v>160</v>
          </cell>
        </row>
        <row r="85">
          <cell r="B85">
            <v>41548</v>
          </cell>
          <cell r="C85">
            <v>432</v>
          </cell>
          <cell r="D85">
            <v>312</v>
          </cell>
          <cell r="E85">
            <v>184</v>
          </cell>
        </row>
        <row r="86">
          <cell r="B86">
            <v>41579</v>
          </cell>
          <cell r="C86">
            <v>400</v>
          </cell>
          <cell r="D86">
            <v>320</v>
          </cell>
          <cell r="E86">
            <v>160</v>
          </cell>
        </row>
        <row r="87">
          <cell r="B87">
            <v>41609</v>
          </cell>
          <cell r="C87">
            <v>400</v>
          </cell>
          <cell r="D87">
            <v>344</v>
          </cell>
          <cell r="E87">
            <v>168</v>
          </cell>
        </row>
        <row r="88">
          <cell r="B88">
            <v>41640</v>
          </cell>
          <cell r="C88">
            <v>416</v>
          </cell>
          <cell r="D88">
            <v>328</v>
          </cell>
          <cell r="E88">
            <v>176</v>
          </cell>
        </row>
        <row r="89">
          <cell r="B89">
            <v>41671</v>
          </cell>
          <cell r="C89">
            <v>384</v>
          </cell>
          <cell r="D89">
            <v>288</v>
          </cell>
          <cell r="E89">
            <v>160</v>
          </cell>
        </row>
        <row r="90">
          <cell r="B90">
            <v>41699</v>
          </cell>
          <cell r="C90">
            <v>416</v>
          </cell>
          <cell r="D90">
            <v>328</v>
          </cell>
          <cell r="E90">
            <v>168</v>
          </cell>
        </row>
        <row r="91">
          <cell r="B91">
            <v>41730</v>
          </cell>
          <cell r="C91">
            <v>416</v>
          </cell>
          <cell r="D91">
            <v>304</v>
          </cell>
          <cell r="E91">
            <v>176</v>
          </cell>
        </row>
        <row r="92">
          <cell r="B92">
            <v>41760</v>
          </cell>
          <cell r="C92">
            <v>416</v>
          </cell>
          <cell r="D92">
            <v>328</v>
          </cell>
          <cell r="E92">
            <v>168</v>
          </cell>
        </row>
        <row r="93">
          <cell r="B93">
            <v>41791</v>
          </cell>
          <cell r="C93">
            <v>400</v>
          </cell>
          <cell r="D93">
            <v>320</v>
          </cell>
          <cell r="E93">
            <v>168</v>
          </cell>
        </row>
        <row r="94">
          <cell r="B94">
            <v>41821</v>
          </cell>
          <cell r="C94">
            <v>416</v>
          </cell>
          <cell r="D94">
            <v>328</v>
          </cell>
          <cell r="E94">
            <v>176</v>
          </cell>
        </row>
        <row r="95">
          <cell r="B95">
            <v>41852</v>
          </cell>
          <cell r="C95">
            <v>416</v>
          </cell>
          <cell r="D95">
            <v>328</v>
          </cell>
          <cell r="E95">
            <v>168</v>
          </cell>
        </row>
        <row r="96">
          <cell r="B96">
            <v>41883</v>
          </cell>
          <cell r="C96">
            <v>400</v>
          </cell>
          <cell r="D96">
            <v>320</v>
          </cell>
          <cell r="E96">
            <v>168</v>
          </cell>
        </row>
        <row r="97">
          <cell r="B97">
            <v>41913</v>
          </cell>
          <cell r="C97">
            <v>432</v>
          </cell>
          <cell r="D97">
            <v>312</v>
          </cell>
          <cell r="E97">
            <v>184</v>
          </cell>
        </row>
        <row r="98">
          <cell r="B98">
            <v>41944</v>
          </cell>
          <cell r="C98">
            <v>384</v>
          </cell>
          <cell r="D98">
            <v>336</v>
          </cell>
          <cell r="E98">
            <v>152</v>
          </cell>
        </row>
        <row r="99">
          <cell r="B99">
            <v>41974</v>
          </cell>
          <cell r="C99">
            <v>416</v>
          </cell>
          <cell r="D99">
            <v>328</v>
          </cell>
          <cell r="E99">
            <v>176</v>
          </cell>
        </row>
        <row r="100">
          <cell r="B100">
            <v>42005</v>
          </cell>
          <cell r="C100">
            <v>416</v>
          </cell>
          <cell r="D100">
            <v>328</v>
          </cell>
          <cell r="E100">
            <v>168</v>
          </cell>
        </row>
        <row r="101">
          <cell r="B101">
            <v>42036</v>
          </cell>
          <cell r="C101">
            <v>384</v>
          </cell>
          <cell r="D101">
            <v>288</v>
          </cell>
          <cell r="E101">
            <v>160</v>
          </cell>
        </row>
        <row r="102">
          <cell r="B102">
            <v>42064</v>
          </cell>
          <cell r="C102">
            <v>416</v>
          </cell>
          <cell r="D102">
            <v>328</v>
          </cell>
          <cell r="E102">
            <v>176</v>
          </cell>
        </row>
        <row r="103">
          <cell r="B103">
            <v>42095</v>
          </cell>
          <cell r="C103">
            <v>416</v>
          </cell>
          <cell r="D103">
            <v>304</v>
          </cell>
          <cell r="E103">
            <v>176</v>
          </cell>
        </row>
        <row r="104">
          <cell r="B104">
            <v>42125</v>
          </cell>
          <cell r="C104">
            <v>400</v>
          </cell>
          <cell r="D104">
            <v>344</v>
          </cell>
          <cell r="E104">
            <v>160</v>
          </cell>
        </row>
        <row r="105">
          <cell r="B105">
            <v>42156</v>
          </cell>
          <cell r="C105">
            <v>416</v>
          </cell>
          <cell r="D105">
            <v>304</v>
          </cell>
          <cell r="E105">
            <v>176</v>
          </cell>
        </row>
        <row r="106">
          <cell r="B106">
            <v>42186</v>
          </cell>
          <cell r="C106">
            <v>416</v>
          </cell>
          <cell r="D106">
            <v>328</v>
          </cell>
          <cell r="E106">
            <v>184</v>
          </cell>
        </row>
        <row r="107">
          <cell r="B107">
            <v>42217</v>
          </cell>
          <cell r="C107">
            <v>416</v>
          </cell>
          <cell r="D107">
            <v>328</v>
          </cell>
          <cell r="E107">
            <v>168</v>
          </cell>
        </row>
        <row r="108">
          <cell r="B108">
            <v>42248</v>
          </cell>
          <cell r="C108">
            <v>400</v>
          </cell>
          <cell r="D108">
            <v>320</v>
          </cell>
          <cell r="E108">
            <v>168</v>
          </cell>
        </row>
        <row r="109">
          <cell r="B109">
            <v>42278</v>
          </cell>
          <cell r="C109">
            <v>432</v>
          </cell>
          <cell r="D109">
            <v>312</v>
          </cell>
          <cell r="E109">
            <v>176</v>
          </cell>
        </row>
        <row r="110">
          <cell r="B110">
            <v>42309</v>
          </cell>
          <cell r="C110">
            <v>384</v>
          </cell>
          <cell r="D110">
            <v>336</v>
          </cell>
          <cell r="E110">
            <v>160</v>
          </cell>
        </row>
        <row r="111">
          <cell r="B111">
            <v>42339</v>
          </cell>
          <cell r="C111">
            <v>416</v>
          </cell>
          <cell r="D111">
            <v>328</v>
          </cell>
          <cell r="E111">
            <v>176</v>
          </cell>
        </row>
        <row r="112">
          <cell r="B112">
            <v>42370</v>
          </cell>
          <cell r="C112">
            <v>400</v>
          </cell>
          <cell r="D112">
            <v>344</v>
          </cell>
          <cell r="E112">
            <v>160</v>
          </cell>
        </row>
        <row r="113">
          <cell r="B113">
            <v>42401</v>
          </cell>
          <cell r="C113">
            <v>400</v>
          </cell>
          <cell r="D113">
            <v>296</v>
          </cell>
          <cell r="E113">
            <v>168</v>
          </cell>
        </row>
        <row r="114">
          <cell r="B114">
            <v>42430</v>
          </cell>
          <cell r="C114">
            <v>432</v>
          </cell>
          <cell r="D114">
            <v>312</v>
          </cell>
          <cell r="E114">
            <v>184</v>
          </cell>
        </row>
        <row r="115">
          <cell r="B115">
            <v>42461</v>
          </cell>
          <cell r="C115">
            <v>416</v>
          </cell>
          <cell r="D115">
            <v>304</v>
          </cell>
          <cell r="E115">
            <v>168</v>
          </cell>
        </row>
        <row r="116">
          <cell r="B116">
            <v>42491</v>
          </cell>
          <cell r="C116">
            <v>400</v>
          </cell>
          <cell r="D116">
            <v>344</v>
          </cell>
          <cell r="E116">
            <v>168</v>
          </cell>
        </row>
        <row r="117">
          <cell r="B117">
            <v>42522</v>
          </cell>
          <cell r="C117">
            <v>416</v>
          </cell>
          <cell r="D117">
            <v>304</v>
          </cell>
          <cell r="E117">
            <v>176</v>
          </cell>
        </row>
        <row r="118">
          <cell r="B118">
            <v>42552</v>
          </cell>
          <cell r="C118">
            <v>400</v>
          </cell>
          <cell r="D118">
            <v>344</v>
          </cell>
          <cell r="E118">
            <v>160</v>
          </cell>
        </row>
        <row r="119">
          <cell r="B119">
            <v>42583</v>
          </cell>
          <cell r="C119">
            <v>432</v>
          </cell>
          <cell r="D119">
            <v>312</v>
          </cell>
          <cell r="E119">
            <v>184</v>
          </cell>
        </row>
        <row r="120">
          <cell r="B120">
            <v>42614</v>
          </cell>
          <cell r="C120">
            <v>400</v>
          </cell>
          <cell r="D120">
            <v>320</v>
          </cell>
          <cell r="E120">
            <v>168</v>
          </cell>
        </row>
        <row r="121">
          <cell r="B121">
            <v>42644</v>
          </cell>
          <cell r="C121">
            <v>416</v>
          </cell>
          <cell r="D121">
            <v>328</v>
          </cell>
          <cell r="E121">
            <v>168</v>
          </cell>
        </row>
        <row r="122">
          <cell r="B122">
            <v>42675</v>
          </cell>
          <cell r="C122">
            <v>400</v>
          </cell>
          <cell r="D122">
            <v>320</v>
          </cell>
          <cell r="E122">
            <v>168</v>
          </cell>
        </row>
        <row r="123">
          <cell r="B123">
            <v>42705</v>
          </cell>
          <cell r="C123">
            <v>416</v>
          </cell>
          <cell r="D123">
            <v>328</v>
          </cell>
          <cell r="E123">
            <v>168</v>
          </cell>
        </row>
        <row r="124">
          <cell r="B124">
            <v>42736</v>
          </cell>
          <cell r="C124">
            <v>400</v>
          </cell>
          <cell r="D124">
            <v>344</v>
          </cell>
          <cell r="E124">
            <v>168</v>
          </cell>
        </row>
        <row r="125">
          <cell r="B125">
            <v>42767</v>
          </cell>
          <cell r="C125">
            <v>384</v>
          </cell>
          <cell r="D125">
            <v>288</v>
          </cell>
          <cell r="E125">
            <v>160</v>
          </cell>
        </row>
        <row r="126">
          <cell r="B126">
            <v>42795</v>
          </cell>
          <cell r="C126">
            <v>432</v>
          </cell>
          <cell r="D126">
            <v>312</v>
          </cell>
          <cell r="E126">
            <v>184</v>
          </cell>
        </row>
        <row r="127">
          <cell r="B127">
            <v>42826</v>
          </cell>
          <cell r="C127">
            <v>400</v>
          </cell>
          <cell r="D127">
            <v>320</v>
          </cell>
          <cell r="E127">
            <v>160</v>
          </cell>
        </row>
        <row r="128">
          <cell r="B128">
            <v>42856</v>
          </cell>
          <cell r="C128">
            <v>416</v>
          </cell>
          <cell r="D128">
            <v>328</v>
          </cell>
          <cell r="E128">
            <v>176</v>
          </cell>
        </row>
        <row r="129">
          <cell r="B129">
            <v>42887</v>
          </cell>
          <cell r="C129">
            <v>416</v>
          </cell>
          <cell r="D129">
            <v>304</v>
          </cell>
          <cell r="E129">
            <v>176</v>
          </cell>
        </row>
        <row r="130">
          <cell r="B130">
            <v>42917</v>
          </cell>
          <cell r="C130">
            <v>400</v>
          </cell>
          <cell r="D130">
            <v>344</v>
          </cell>
          <cell r="E130">
            <v>160</v>
          </cell>
        </row>
        <row r="131">
          <cell r="B131">
            <v>42948</v>
          </cell>
          <cell r="C131">
            <v>432</v>
          </cell>
          <cell r="D131">
            <v>312</v>
          </cell>
          <cell r="E131">
            <v>184</v>
          </cell>
        </row>
        <row r="132">
          <cell r="B132">
            <v>42979</v>
          </cell>
          <cell r="C132">
            <v>400</v>
          </cell>
          <cell r="D132">
            <v>320</v>
          </cell>
          <cell r="E132">
            <v>160</v>
          </cell>
        </row>
        <row r="133">
          <cell r="B133">
            <v>43009</v>
          </cell>
          <cell r="C133">
            <v>416</v>
          </cell>
          <cell r="D133">
            <v>328</v>
          </cell>
          <cell r="E133">
            <v>176</v>
          </cell>
        </row>
        <row r="134">
          <cell r="B134">
            <v>43040</v>
          </cell>
          <cell r="C134">
            <v>400</v>
          </cell>
          <cell r="D134">
            <v>320</v>
          </cell>
          <cell r="E134">
            <v>168</v>
          </cell>
        </row>
        <row r="135">
          <cell r="B135">
            <v>43070</v>
          </cell>
          <cell r="C135">
            <v>400</v>
          </cell>
          <cell r="D135">
            <v>344</v>
          </cell>
          <cell r="E135">
            <v>160</v>
          </cell>
        </row>
        <row r="136">
          <cell r="B136">
            <v>43101</v>
          </cell>
          <cell r="C136">
            <v>416</v>
          </cell>
          <cell r="D136">
            <v>328</v>
          </cell>
          <cell r="E136">
            <v>176</v>
          </cell>
        </row>
        <row r="137">
          <cell r="B137">
            <v>43132</v>
          </cell>
          <cell r="C137">
            <v>384</v>
          </cell>
          <cell r="D137">
            <v>288</v>
          </cell>
          <cell r="E137">
            <v>160</v>
          </cell>
        </row>
        <row r="138">
          <cell r="B138">
            <v>43160</v>
          </cell>
          <cell r="C138">
            <v>432</v>
          </cell>
          <cell r="D138">
            <v>312</v>
          </cell>
          <cell r="E138">
            <v>176</v>
          </cell>
        </row>
        <row r="139">
          <cell r="B139">
            <v>43191</v>
          </cell>
          <cell r="C139">
            <v>400</v>
          </cell>
          <cell r="D139">
            <v>320</v>
          </cell>
          <cell r="E139">
            <v>168</v>
          </cell>
        </row>
        <row r="140">
          <cell r="B140">
            <v>43221</v>
          </cell>
          <cell r="C140">
            <v>416</v>
          </cell>
          <cell r="D140">
            <v>328</v>
          </cell>
          <cell r="E140">
            <v>176</v>
          </cell>
        </row>
        <row r="141">
          <cell r="B141">
            <v>43252</v>
          </cell>
          <cell r="C141">
            <v>416</v>
          </cell>
          <cell r="D141">
            <v>304</v>
          </cell>
          <cell r="E141">
            <v>168</v>
          </cell>
        </row>
        <row r="142">
          <cell r="B142">
            <v>43282</v>
          </cell>
          <cell r="C142">
            <v>400</v>
          </cell>
          <cell r="D142">
            <v>344</v>
          </cell>
          <cell r="E142">
            <v>168</v>
          </cell>
        </row>
        <row r="143">
          <cell r="B143">
            <v>43313</v>
          </cell>
          <cell r="C143">
            <v>432</v>
          </cell>
          <cell r="D143">
            <v>312</v>
          </cell>
          <cell r="E143">
            <v>184</v>
          </cell>
        </row>
        <row r="144">
          <cell r="B144">
            <v>43344</v>
          </cell>
          <cell r="C144">
            <v>384</v>
          </cell>
          <cell r="D144">
            <v>336</v>
          </cell>
          <cell r="E144">
            <v>152</v>
          </cell>
        </row>
        <row r="145">
          <cell r="B145">
            <v>43374</v>
          </cell>
          <cell r="C145">
            <v>432</v>
          </cell>
          <cell r="D145">
            <v>312</v>
          </cell>
          <cell r="E145">
            <v>184</v>
          </cell>
        </row>
        <row r="146">
          <cell r="B146">
            <v>43405</v>
          </cell>
          <cell r="C146">
            <v>400</v>
          </cell>
          <cell r="D146">
            <v>320</v>
          </cell>
          <cell r="E146">
            <v>168</v>
          </cell>
        </row>
        <row r="147">
          <cell r="B147">
            <v>43435</v>
          </cell>
          <cell r="C147">
            <v>400</v>
          </cell>
          <cell r="D147">
            <v>344</v>
          </cell>
          <cell r="E147">
            <v>160</v>
          </cell>
        </row>
        <row r="148">
          <cell r="B148">
            <v>43466</v>
          </cell>
          <cell r="C148">
            <v>416</v>
          </cell>
          <cell r="D148">
            <v>328</v>
          </cell>
          <cell r="E148">
            <v>176</v>
          </cell>
        </row>
        <row r="149">
          <cell r="B149">
            <v>43497</v>
          </cell>
          <cell r="C149">
            <v>384</v>
          </cell>
          <cell r="D149">
            <v>288</v>
          </cell>
          <cell r="E149">
            <v>160</v>
          </cell>
        </row>
        <row r="150">
          <cell r="B150">
            <v>43525</v>
          </cell>
          <cell r="C150">
            <v>416</v>
          </cell>
          <cell r="D150">
            <v>328</v>
          </cell>
          <cell r="E150">
            <v>168</v>
          </cell>
        </row>
        <row r="151">
          <cell r="B151">
            <v>43556</v>
          </cell>
          <cell r="C151">
            <v>416</v>
          </cell>
          <cell r="D151">
            <v>304</v>
          </cell>
          <cell r="E151">
            <v>176</v>
          </cell>
        </row>
        <row r="152">
          <cell r="B152">
            <v>43586</v>
          </cell>
          <cell r="C152">
            <v>416</v>
          </cell>
          <cell r="D152">
            <v>328</v>
          </cell>
          <cell r="E152">
            <v>176</v>
          </cell>
        </row>
        <row r="153">
          <cell r="B153">
            <v>43617</v>
          </cell>
          <cell r="C153">
            <v>400</v>
          </cell>
          <cell r="D153">
            <v>320</v>
          </cell>
          <cell r="E153">
            <v>160</v>
          </cell>
        </row>
        <row r="154">
          <cell r="B154">
            <v>43647</v>
          </cell>
          <cell r="C154">
            <v>416</v>
          </cell>
          <cell r="D154">
            <v>328</v>
          </cell>
          <cell r="E154">
            <v>176</v>
          </cell>
        </row>
        <row r="155">
          <cell r="B155">
            <v>43678</v>
          </cell>
          <cell r="C155">
            <v>432</v>
          </cell>
          <cell r="D155">
            <v>312</v>
          </cell>
          <cell r="E155">
            <v>176</v>
          </cell>
        </row>
        <row r="156">
          <cell r="B156">
            <v>43709</v>
          </cell>
          <cell r="C156">
            <v>384</v>
          </cell>
          <cell r="D156">
            <v>336</v>
          </cell>
          <cell r="E156">
            <v>160</v>
          </cell>
        </row>
        <row r="157">
          <cell r="B157">
            <v>43739</v>
          </cell>
          <cell r="C157">
            <v>432</v>
          </cell>
          <cell r="D157">
            <v>312</v>
          </cell>
          <cell r="E157">
            <v>184</v>
          </cell>
        </row>
        <row r="158">
          <cell r="B158">
            <v>43770</v>
          </cell>
          <cell r="C158">
            <v>400</v>
          </cell>
          <cell r="D158">
            <v>320</v>
          </cell>
          <cell r="E158">
            <v>160</v>
          </cell>
        </row>
        <row r="159">
          <cell r="B159">
            <v>43800</v>
          </cell>
          <cell r="C159">
            <v>400</v>
          </cell>
          <cell r="D159">
            <v>344</v>
          </cell>
          <cell r="E159">
            <v>168</v>
          </cell>
        </row>
        <row r="160">
          <cell r="B160">
            <v>43831</v>
          </cell>
          <cell r="C160">
            <v>416</v>
          </cell>
          <cell r="D160">
            <v>328</v>
          </cell>
          <cell r="E160">
            <v>176</v>
          </cell>
        </row>
        <row r="161">
          <cell r="B161">
            <v>43862</v>
          </cell>
          <cell r="C161">
            <v>400</v>
          </cell>
          <cell r="D161">
            <v>296</v>
          </cell>
          <cell r="E161">
            <v>160</v>
          </cell>
        </row>
        <row r="162">
          <cell r="B162">
            <v>43891</v>
          </cell>
          <cell r="C162">
            <v>416</v>
          </cell>
          <cell r="D162">
            <v>328</v>
          </cell>
          <cell r="E162">
            <v>176</v>
          </cell>
        </row>
        <row r="163">
          <cell r="B163">
            <v>43922</v>
          </cell>
          <cell r="C163">
            <v>416</v>
          </cell>
          <cell r="D163">
            <v>304</v>
          </cell>
          <cell r="E163">
            <v>176</v>
          </cell>
        </row>
        <row r="164">
          <cell r="B164">
            <v>43952</v>
          </cell>
          <cell r="C164">
            <v>400</v>
          </cell>
          <cell r="D164">
            <v>344</v>
          </cell>
          <cell r="E164">
            <v>160</v>
          </cell>
        </row>
        <row r="165">
          <cell r="B165">
            <v>43983</v>
          </cell>
          <cell r="C165">
            <v>416</v>
          </cell>
          <cell r="D165">
            <v>304</v>
          </cell>
          <cell r="E165">
            <v>176</v>
          </cell>
        </row>
        <row r="166">
          <cell r="B166">
            <v>44013</v>
          </cell>
          <cell r="C166">
            <v>416</v>
          </cell>
          <cell r="D166">
            <v>328</v>
          </cell>
          <cell r="E166">
            <v>184</v>
          </cell>
        </row>
        <row r="167">
          <cell r="B167">
            <v>44044</v>
          </cell>
          <cell r="C167">
            <v>416</v>
          </cell>
          <cell r="D167">
            <v>328</v>
          </cell>
          <cell r="E167">
            <v>168</v>
          </cell>
        </row>
        <row r="168">
          <cell r="B168">
            <v>44075</v>
          </cell>
          <cell r="C168">
            <v>400</v>
          </cell>
          <cell r="D168">
            <v>320</v>
          </cell>
          <cell r="E168">
            <v>168</v>
          </cell>
        </row>
        <row r="169">
          <cell r="B169">
            <v>44105</v>
          </cell>
          <cell r="C169">
            <v>432</v>
          </cell>
          <cell r="D169">
            <v>312</v>
          </cell>
          <cell r="E169">
            <v>176</v>
          </cell>
        </row>
        <row r="170">
          <cell r="B170">
            <v>44136</v>
          </cell>
          <cell r="C170">
            <v>384</v>
          </cell>
          <cell r="D170">
            <v>336</v>
          </cell>
          <cell r="E170">
            <v>160</v>
          </cell>
        </row>
        <row r="171">
          <cell r="B171">
            <v>44166</v>
          </cell>
          <cell r="C171">
            <v>416</v>
          </cell>
          <cell r="D171">
            <v>328</v>
          </cell>
          <cell r="E171">
            <v>176</v>
          </cell>
        </row>
        <row r="172">
          <cell r="B172">
            <v>44197</v>
          </cell>
          <cell r="C172">
            <v>400</v>
          </cell>
          <cell r="D172">
            <v>344</v>
          </cell>
          <cell r="E172">
            <v>160</v>
          </cell>
        </row>
        <row r="173">
          <cell r="B173">
            <v>44228</v>
          </cell>
          <cell r="C173">
            <v>384</v>
          </cell>
          <cell r="D173">
            <v>288</v>
          </cell>
          <cell r="E173">
            <v>160</v>
          </cell>
        </row>
        <row r="174">
          <cell r="B174">
            <v>44256</v>
          </cell>
          <cell r="C174">
            <v>432</v>
          </cell>
          <cell r="D174">
            <v>312</v>
          </cell>
          <cell r="E174">
            <v>184</v>
          </cell>
        </row>
        <row r="175">
          <cell r="B175">
            <v>44287</v>
          </cell>
          <cell r="C175">
            <v>416</v>
          </cell>
          <cell r="D175">
            <v>304</v>
          </cell>
          <cell r="E175">
            <v>176</v>
          </cell>
        </row>
        <row r="176">
          <cell r="B176">
            <v>44317</v>
          </cell>
          <cell r="C176">
            <v>400</v>
          </cell>
          <cell r="D176">
            <v>344</v>
          </cell>
          <cell r="E176">
            <v>160</v>
          </cell>
        </row>
        <row r="177">
          <cell r="B177">
            <v>44348</v>
          </cell>
          <cell r="C177">
            <v>416</v>
          </cell>
          <cell r="D177">
            <v>304</v>
          </cell>
          <cell r="E177">
            <v>176</v>
          </cell>
        </row>
        <row r="178">
          <cell r="B178">
            <v>44378</v>
          </cell>
          <cell r="C178">
            <v>416</v>
          </cell>
          <cell r="D178">
            <v>328</v>
          </cell>
          <cell r="E178">
            <v>168</v>
          </cell>
        </row>
        <row r="179">
          <cell r="B179">
            <v>44409</v>
          </cell>
          <cell r="C179">
            <v>416</v>
          </cell>
          <cell r="D179">
            <v>328</v>
          </cell>
          <cell r="E179">
            <v>176</v>
          </cell>
        </row>
        <row r="180">
          <cell r="B180">
            <v>44440</v>
          </cell>
          <cell r="C180">
            <v>400</v>
          </cell>
          <cell r="D180">
            <v>320</v>
          </cell>
          <cell r="E180">
            <v>168</v>
          </cell>
        </row>
        <row r="181">
          <cell r="B181">
            <v>44470</v>
          </cell>
          <cell r="C181">
            <v>416</v>
          </cell>
          <cell r="D181">
            <v>328</v>
          </cell>
          <cell r="E181">
            <v>168</v>
          </cell>
        </row>
        <row r="182">
          <cell r="B182">
            <v>44501</v>
          </cell>
          <cell r="C182">
            <v>400</v>
          </cell>
          <cell r="D182">
            <v>320</v>
          </cell>
          <cell r="E182">
            <v>168</v>
          </cell>
        </row>
        <row r="183">
          <cell r="B183">
            <v>44531</v>
          </cell>
          <cell r="C183">
            <v>416</v>
          </cell>
          <cell r="D183">
            <v>328</v>
          </cell>
          <cell r="E183">
            <v>184</v>
          </cell>
        </row>
        <row r="184">
          <cell r="B184">
            <v>44562</v>
          </cell>
          <cell r="C184">
            <v>400</v>
          </cell>
          <cell r="D184">
            <v>344</v>
          </cell>
          <cell r="E184">
            <v>168</v>
          </cell>
        </row>
        <row r="185">
          <cell r="B185">
            <v>44593</v>
          </cell>
          <cell r="C185">
            <v>384</v>
          </cell>
          <cell r="D185">
            <v>288</v>
          </cell>
          <cell r="E185">
            <v>160</v>
          </cell>
        </row>
        <row r="186">
          <cell r="B186">
            <v>44621</v>
          </cell>
          <cell r="C186">
            <v>432</v>
          </cell>
          <cell r="D186">
            <v>312</v>
          </cell>
          <cell r="E186">
            <v>184</v>
          </cell>
        </row>
        <row r="187">
          <cell r="B187">
            <v>44652</v>
          </cell>
          <cell r="C187">
            <v>416</v>
          </cell>
          <cell r="D187">
            <v>304</v>
          </cell>
          <cell r="E187">
            <v>168</v>
          </cell>
        </row>
        <row r="188">
          <cell r="B188">
            <v>44682</v>
          </cell>
          <cell r="C188">
            <v>400</v>
          </cell>
          <cell r="D188">
            <v>344</v>
          </cell>
          <cell r="E188">
            <v>168</v>
          </cell>
        </row>
        <row r="189">
          <cell r="B189">
            <v>44713</v>
          </cell>
          <cell r="C189">
            <v>416</v>
          </cell>
          <cell r="D189">
            <v>304</v>
          </cell>
          <cell r="E189">
            <v>176</v>
          </cell>
        </row>
        <row r="190">
          <cell r="B190">
            <v>44743</v>
          </cell>
          <cell r="C190">
            <v>400</v>
          </cell>
          <cell r="D190">
            <v>344</v>
          </cell>
          <cell r="E190">
            <v>160</v>
          </cell>
        </row>
        <row r="191">
          <cell r="B191">
            <v>44774</v>
          </cell>
          <cell r="C191">
            <v>432</v>
          </cell>
          <cell r="D191">
            <v>312</v>
          </cell>
          <cell r="E191">
            <v>184</v>
          </cell>
        </row>
        <row r="192">
          <cell r="B192">
            <v>44805</v>
          </cell>
          <cell r="C192">
            <v>400</v>
          </cell>
          <cell r="D192">
            <v>320</v>
          </cell>
          <cell r="E192">
            <v>168</v>
          </cell>
        </row>
        <row r="193">
          <cell r="B193">
            <v>44835</v>
          </cell>
          <cell r="C193">
            <v>416</v>
          </cell>
          <cell r="D193">
            <v>328</v>
          </cell>
          <cell r="E193">
            <v>168</v>
          </cell>
        </row>
        <row r="194">
          <cell r="B194">
            <v>44866</v>
          </cell>
          <cell r="C194">
            <v>400</v>
          </cell>
          <cell r="D194">
            <v>320</v>
          </cell>
          <cell r="E194">
            <v>168</v>
          </cell>
        </row>
        <row r="195">
          <cell r="B195">
            <v>44896</v>
          </cell>
          <cell r="C195">
            <v>416</v>
          </cell>
          <cell r="D195">
            <v>328</v>
          </cell>
          <cell r="E195">
            <v>168</v>
          </cell>
        </row>
        <row r="196">
          <cell r="B196">
            <v>44927</v>
          </cell>
          <cell r="C196">
            <v>400</v>
          </cell>
          <cell r="D196">
            <v>344</v>
          </cell>
          <cell r="E196">
            <v>168</v>
          </cell>
        </row>
        <row r="197">
          <cell r="B197">
            <v>44958</v>
          </cell>
          <cell r="C197">
            <v>384</v>
          </cell>
          <cell r="D197">
            <v>288</v>
          </cell>
          <cell r="E197">
            <v>160</v>
          </cell>
        </row>
        <row r="198">
          <cell r="B198">
            <v>44986</v>
          </cell>
          <cell r="C198">
            <v>432</v>
          </cell>
          <cell r="D198">
            <v>312</v>
          </cell>
          <cell r="E198">
            <v>184</v>
          </cell>
        </row>
        <row r="199">
          <cell r="B199">
            <v>45017</v>
          </cell>
          <cell r="C199">
            <v>400</v>
          </cell>
          <cell r="D199">
            <v>320</v>
          </cell>
          <cell r="E199">
            <v>160</v>
          </cell>
        </row>
        <row r="200">
          <cell r="B200">
            <v>45047</v>
          </cell>
          <cell r="C200">
            <v>416</v>
          </cell>
          <cell r="D200">
            <v>328</v>
          </cell>
          <cell r="E200">
            <v>176</v>
          </cell>
        </row>
        <row r="201">
          <cell r="B201">
            <v>45078</v>
          </cell>
          <cell r="C201">
            <v>416</v>
          </cell>
          <cell r="D201">
            <v>304</v>
          </cell>
          <cell r="E201">
            <v>176</v>
          </cell>
        </row>
        <row r="202">
          <cell r="B202">
            <v>45108</v>
          </cell>
          <cell r="C202">
            <v>400</v>
          </cell>
          <cell r="D202">
            <v>344</v>
          </cell>
          <cell r="E202">
            <v>160</v>
          </cell>
        </row>
        <row r="203">
          <cell r="B203">
            <v>45139</v>
          </cell>
          <cell r="C203">
            <v>432</v>
          </cell>
          <cell r="D203">
            <v>312</v>
          </cell>
          <cell r="E203">
            <v>184</v>
          </cell>
        </row>
        <row r="204">
          <cell r="B204">
            <v>45170</v>
          </cell>
          <cell r="C204">
            <v>400</v>
          </cell>
          <cell r="D204">
            <v>320</v>
          </cell>
          <cell r="E204">
            <v>160</v>
          </cell>
        </row>
        <row r="205">
          <cell r="B205">
            <v>45200</v>
          </cell>
          <cell r="C205">
            <v>416</v>
          </cell>
          <cell r="D205">
            <v>328</v>
          </cell>
          <cell r="E205">
            <v>176</v>
          </cell>
        </row>
        <row r="206">
          <cell r="B206">
            <v>45231</v>
          </cell>
          <cell r="C206">
            <v>400</v>
          </cell>
          <cell r="D206">
            <v>320</v>
          </cell>
          <cell r="E206">
            <v>168</v>
          </cell>
        </row>
        <row r="207">
          <cell r="B207">
            <v>45261</v>
          </cell>
          <cell r="C207">
            <v>400</v>
          </cell>
          <cell r="D207">
            <v>344</v>
          </cell>
          <cell r="E207">
            <v>160</v>
          </cell>
        </row>
        <row r="208">
          <cell r="B208">
            <v>45292</v>
          </cell>
          <cell r="C208">
            <v>416</v>
          </cell>
          <cell r="D208">
            <v>328</v>
          </cell>
          <cell r="E208">
            <v>176</v>
          </cell>
        </row>
        <row r="209">
          <cell r="B209">
            <v>45323</v>
          </cell>
          <cell r="C209">
            <v>400</v>
          </cell>
          <cell r="D209">
            <v>296</v>
          </cell>
          <cell r="E209">
            <v>168</v>
          </cell>
        </row>
        <row r="210">
          <cell r="B210">
            <v>45352</v>
          </cell>
          <cell r="C210">
            <v>416</v>
          </cell>
          <cell r="D210">
            <v>328</v>
          </cell>
          <cell r="E210">
            <v>168</v>
          </cell>
        </row>
        <row r="211">
          <cell r="B211">
            <v>45383</v>
          </cell>
          <cell r="C211">
            <v>416</v>
          </cell>
          <cell r="D211">
            <v>304</v>
          </cell>
          <cell r="E211">
            <v>176</v>
          </cell>
        </row>
        <row r="212">
          <cell r="B212">
            <v>45413</v>
          </cell>
          <cell r="C212">
            <v>416</v>
          </cell>
          <cell r="D212">
            <v>328</v>
          </cell>
          <cell r="E212">
            <v>176</v>
          </cell>
        </row>
        <row r="213">
          <cell r="B213">
            <v>45444</v>
          </cell>
          <cell r="C213">
            <v>400</v>
          </cell>
          <cell r="D213">
            <v>320</v>
          </cell>
          <cell r="E213">
            <v>160</v>
          </cell>
        </row>
        <row r="214">
          <cell r="B214">
            <v>45474</v>
          </cell>
          <cell r="C214">
            <v>416</v>
          </cell>
          <cell r="D214">
            <v>328</v>
          </cell>
          <cell r="E214">
            <v>176</v>
          </cell>
        </row>
        <row r="215">
          <cell r="B215">
            <v>45505</v>
          </cell>
          <cell r="C215">
            <v>432</v>
          </cell>
          <cell r="D215">
            <v>312</v>
          </cell>
          <cell r="E215">
            <v>176</v>
          </cell>
        </row>
        <row r="216">
          <cell r="B216">
            <v>45536</v>
          </cell>
          <cell r="C216">
            <v>384</v>
          </cell>
          <cell r="D216">
            <v>336</v>
          </cell>
          <cell r="E216">
            <v>160</v>
          </cell>
        </row>
        <row r="217">
          <cell r="B217">
            <v>45566</v>
          </cell>
          <cell r="C217">
            <v>432</v>
          </cell>
          <cell r="D217">
            <v>312</v>
          </cell>
          <cell r="E217">
            <v>184</v>
          </cell>
        </row>
        <row r="218">
          <cell r="B218">
            <v>45597</v>
          </cell>
          <cell r="C218">
            <v>400</v>
          </cell>
          <cell r="D218">
            <v>320</v>
          </cell>
          <cell r="E218">
            <v>160</v>
          </cell>
        </row>
        <row r="219">
          <cell r="B219">
            <v>45627</v>
          </cell>
          <cell r="C219">
            <v>400</v>
          </cell>
          <cell r="D219">
            <v>344</v>
          </cell>
          <cell r="E219">
            <v>168</v>
          </cell>
        </row>
        <row r="220">
          <cell r="B220">
            <v>45658</v>
          </cell>
          <cell r="C220">
            <v>416</v>
          </cell>
          <cell r="D220">
            <v>328</v>
          </cell>
          <cell r="E220">
            <v>176</v>
          </cell>
        </row>
        <row r="221">
          <cell r="B221">
            <v>45689</v>
          </cell>
          <cell r="C221">
            <v>384</v>
          </cell>
          <cell r="D221">
            <v>288</v>
          </cell>
          <cell r="E221">
            <v>160</v>
          </cell>
        </row>
        <row r="222">
          <cell r="B222">
            <v>45717</v>
          </cell>
          <cell r="C222">
            <v>416</v>
          </cell>
          <cell r="D222">
            <v>328</v>
          </cell>
          <cell r="E222">
            <v>168</v>
          </cell>
        </row>
        <row r="223">
          <cell r="B223">
            <v>45748</v>
          </cell>
          <cell r="C223">
            <v>416</v>
          </cell>
          <cell r="D223">
            <v>304</v>
          </cell>
          <cell r="E223">
            <v>176</v>
          </cell>
        </row>
        <row r="224">
          <cell r="B224">
            <v>45778</v>
          </cell>
          <cell r="C224">
            <v>416</v>
          </cell>
          <cell r="D224">
            <v>328</v>
          </cell>
          <cell r="E224">
            <v>168</v>
          </cell>
        </row>
        <row r="225">
          <cell r="B225">
            <v>45809</v>
          </cell>
          <cell r="C225">
            <v>400</v>
          </cell>
          <cell r="D225">
            <v>320</v>
          </cell>
          <cell r="E225">
            <v>168</v>
          </cell>
        </row>
        <row r="226">
          <cell r="B226">
            <v>45839</v>
          </cell>
          <cell r="C226">
            <v>416</v>
          </cell>
          <cell r="D226">
            <v>328</v>
          </cell>
          <cell r="E226">
            <v>176</v>
          </cell>
        </row>
        <row r="227">
          <cell r="B227">
            <v>45870</v>
          </cell>
          <cell r="C227">
            <v>416</v>
          </cell>
          <cell r="D227">
            <v>328</v>
          </cell>
          <cell r="E227">
            <v>168</v>
          </cell>
        </row>
        <row r="228">
          <cell r="B228">
            <v>45901</v>
          </cell>
          <cell r="C228">
            <v>400</v>
          </cell>
          <cell r="D228">
            <v>320</v>
          </cell>
          <cell r="E228">
            <v>168</v>
          </cell>
        </row>
        <row r="229">
          <cell r="B229">
            <v>45931</v>
          </cell>
          <cell r="C229">
            <v>432</v>
          </cell>
          <cell r="D229">
            <v>312</v>
          </cell>
          <cell r="E229">
            <v>184</v>
          </cell>
        </row>
        <row r="230">
          <cell r="B230">
            <v>45962</v>
          </cell>
          <cell r="C230">
            <v>384</v>
          </cell>
          <cell r="D230">
            <v>336</v>
          </cell>
          <cell r="E230">
            <v>152</v>
          </cell>
        </row>
        <row r="231">
          <cell r="B231">
            <v>45992</v>
          </cell>
          <cell r="C231">
            <v>416</v>
          </cell>
          <cell r="D231">
            <v>328</v>
          </cell>
          <cell r="E231">
            <v>176</v>
          </cell>
        </row>
        <row r="232">
          <cell r="B232">
            <v>46023</v>
          </cell>
          <cell r="C232">
            <v>416</v>
          </cell>
          <cell r="D232">
            <v>328</v>
          </cell>
          <cell r="E232">
            <v>168</v>
          </cell>
        </row>
        <row r="233">
          <cell r="B233">
            <v>46054</v>
          </cell>
          <cell r="C233">
            <v>384</v>
          </cell>
          <cell r="D233">
            <v>288</v>
          </cell>
          <cell r="E233">
            <v>160</v>
          </cell>
        </row>
        <row r="234">
          <cell r="B234">
            <v>46082</v>
          </cell>
          <cell r="C234">
            <v>416</v>
          </cell>
          <cell r="D234">
            <v>328</v>
          </cell>
          <cell r="E234">
            <v>176</v>
          </cell>
        </row>
        <row r="235">
          <cell r="B235">
            <v>46113</v>
          </cell>
          <cell r="C235">
            <v>416</v>
          </cell>
          <cell r="D235">
            <v>304</v>
          </cell>
          <cell r="E235">
            <v>176</v>
          </cell>
        </row>
        <row r="236">
          <cell r="B236">
            <v>46143</v>
          </cell>
          <cell r="C236">
            <v>400</v>
          </cell>
          <cell r="D236">
            <v>344</v>
          </cell>
          <cell r="E236">
            <v>160</v>
          </cell>
        </row>
        <row r="237">
          <cell r="B237">
            <v>46174</v>
          </cell>
          <cell r="C237">
            <v>416</v>
          </cell>
          <cell r="D237">
            <v>304</v>
          </cell>
          <cell r="E237">
            <v>176</v>
          </cell>
        </row>
        <row r="238">
          <cell r="B238">
            <v>46204</v>
          </cell>
          <cell r="C238">
            <v>416</v>
          </cell>
          <cell r="D238">
            <v>328</v>
          </cell>
          <cell r="E238">
            <v>184</v>
          </cell>
        </row>
        <row r="239">
          <cell r="B239">
            <v>46235</v>
          </cell>
          <cell r="C239">
            <v>416</v>
          </cell>
          <cell r="D239">
            <v>328</v>
          </cell>
          <cell r="E239">
            <v>168</v>
          </cell>
        </row>
        <row r="240">
          <cell r="B240">
            <v>46266</v>
          </cell>
          <cell r="C240">
            <v>400</v>
          </cell>
          <cell r="D240">
            <v>320</v>
          </cell>
          <cell r="E240">
            <v>168</v>
          </cell>
        </row>
        <row r="241">
          <cell r="B241">
            <v>46296</v>
          </cell>
          <cell r="C241">
            <v>432</v>
          </cell>
          <cell r="D241">
            <v>312</v>
          </cell>
          <cell r="E241">
            <v>176</v>
          </cell>
        </row>
        <row r="242">
          <cell r="B242">
            <v>46327</v>
          </cell>
          <cell r="C242">
            <v>384</v>
          </cell>
          <cell r="D242">
            <v>336</v>
          </cell>
          <cell r="E242">
            <v>160</v>
          </cell>
        </row>
        <row r="243">
          <cell r="B243">
            <v>46357</v>
          </cell>
          <cell r="C243">
            <v>416</v>
          </cell>
          <cell r="D243">
            <v>328</v>
          </cell>
          <cell r="E243">
            <v>176</v>
          </cell>
        </row>
        <row r="244">
          <cell r="B244">
            <v>46388</v>
          </cell>
          <cell r="C244">
            <v>400</v>
          </cell>
          <cell r="D244">
            <v>344</v>
          </cell>
          <cell r="E244">
            <v>160</v>
          </cell>
        </row>
        <row r="245">
          <cell r="B245">
            <v>46419</v>
          </cell>
          <cell r="C245">
            <v>384</v>
          </cell>
          <cell r="D245">
            <v>288</v>
          </cell>
          <cell r="E245">
            <v>160</v>
          </cell>
        </row>
        <row r="246">
          <cell r="B246">
            <v>46447</v>
          </cell>
          <cell r="C246">
            <v>432</v>
          </cell>
          <cell r="D246">
            <v>312</v>
          </cell>
          <cell r="E246">
            <v>184</v>
          </cell>
        </row>
        <row r="247">
          <cell r="B247">
            <v>46478</v>
          </cell>
          <cell r="C247">
            <v>416</v>
          </cell>
          <cell r="D247">
            <v>304</v>
          </cell>
          <cell r="E247">
            <v>176</v>
          </cell>
        </row>
        <row r="248">
          <cell r="B248">
            <v>46508</v>
          </cell>
          <cell r="C248">
            <v>400</v>
          </cell>
          <cell r="D248">
            <v>344</v>
          </cell>
          <cell r="E248">
            <v>160</v>
          </cell>
        </row>
        <row r="249">
          <cell r="B249">
            <v>46539</v>
          </cell>
          <cell r="C249">
            <v>416</v>
          </cell>
          <cell r="D249">
            <v>304</v>
          </cell>
          <cell r="E249">
            <v>176</v>
          </cell>
        </row>
        <row r="250">
          <cell r="B250">
            <v>46569</v>
          </cell>
          <cell r="C250">
            <v>416</v>
          </cell>
          <cell r="D250">
            <v>328</v>
          </cell>
          <cell r="E250">
            <v>168</v>
          </cell>
        </row>
        <row r="251">
          <cell r="B251">
            <v>46600</v>
          </cell>
          <cell r="C251">
            <v>416</v>
          </cell>
          <cell r="D251">
            <v>328</v>
          </cell>
          <cell r="E251">
            <v>176</v>
          </cell>
        </row>
        <row r="252">
          <cell r="B252">
            <v>46631</v>
          </cell>
          <cell r="C252">
            <v>400</v>
          </cell>
          <cell r="D252">
            <v>320</v>
          </cell>
          <cell r="E252">
            <v>168</v>
          </cell>
        </row>
        <row r="253">
          <cell r="B253">
            <v>46661</v>
          </cell>
          <cell r="C253">
            <v>416</v>
          </cell>
          <cell r="D253">
            <v>328</v>
          </cell>
          <cell r="E253">
            <v>168</v>
          </cell>
        </row>
        <row r="254">
          <cell r="B254">
            <v>46692</v>
          </cell>
          <cell r="C254">
            <v>400</v>
          </cell>
          <cell r="D254">
            <v>320</v>
          </cell>
          <cell r="E254">
            <v>168</v>
          </cell>
        </row>
        <row r="255">
          <cell r="B255">
            <v>46722</v>
          </cell>
          <cell r="C255">
            <v>416</v>
          </cell>
          <cell r="D255">
            <v>328</v>
          </cell>
          <cell r="E255">
            <v>184</v>
          </cell>
        </row>
        <row r="256">
          <cell r="B256">
            <v>46753</v>
          </cell>
          <cell r="C256">
            <v>400</v>
          </cell>
          <cell r="D256">
            <v>344</v>
          </cell>
          <cell r="E256">
            <v>168</v>
          </cell>
        </row>
        <row r="257">
          <cell r="B257">
            <v>46784</v>
          </cell>
          <cell r="C257">
            <v>400</v>
          </cell>
          <cell r="D257">
            <v>296</v>
          </cell>
          <cell r="E257">
            <v>168</v>
          </cell>
        </row>
        <row r="258">
          <cell r="B258">
            <v>46813</v>
          </cell>
          <cell r="C258">
            <v>432</v>
          </cell>
          <cell r="D258">
            <v>312</v>
          </cell>
          <cell r="E258">
            <v>184</v>
          </cell>
        </row>
        <row r="259">
          <cell r="B259">
            <v>46844</v>
          </cell>
          <cell r="C259">
            <v>400</v>
          </cell>
          <cell r="D259">
            <v>320</v>
          </cell>
          <cell r="E259">
            <v>160</v>
          </cell>
        </row>
        <row r="260">
          <cell r="B260">
            <v>46874</v>
          </cell>
          <cell r="C260">
            <v>416</v>
          </cell>
          <cell r="D260">
            <v>328</v>
          </cell>
          <cell r="E260">
            <v>176</v>
          </cell>
        </row>
        <row r="261">
          <cell r="B261">
            <v>46905</v>
          </cell>
          <cell r="C261">
            <v>416</v>
          </cell>
          <cell r="D261">
            <v>304</v>
          </cell>
          <cell r="E261">
            <v>176</v>
          </cell>
        </row>
        <row r="262">
          <cell r="B262">
            <v>46935</v>
          </cell>
          <cell r="C262">
            <v>400</v>
          </cell>
          <cell r="D262">
            <v>344</v>
          </cell>
          <cell r="E262">
            <v>160</v>
          </cell>
        </row>
        <row r="263">
          <cell r="B263">
            <v>46966</v>
          </cell>
          <cell r="C263">
            <v>432</v>
          </cell>
          <cell r="D263">
            <v>312</v>
          </cell>
          <cell r="E263">
            <v>184</v>
          </cell>
        </row>
        <row r="264">
          <cell r="B264">
            <v>46997</v>
          </cell>
          <cell r="C264">
            <v>400</v>
          </cell>
          <cell r="D264">
            <v>320</v>
          </cell>
          <cell r="E264">
            <v>160</v>
          </cell>
        </row>
        <row r="265">
          <cell r="B265">
            <v>47027</v>
          </cell>
          <cell r="C265">
            <v>416</v>
          </cell>
          <cell r="D265">
            <v>328</v>
          </cell>
          <cell r="E265">
            <v>176</v>
          </cell>
        </row>
        <row r="266">
          <cell r="B266">
            <v>47058</v>
          </cell>
          <cell r="C266">
            <v>400</v>
          </cell>
          <cell r="D266">
            <v>320</v>
          </cell>
          <cell r="E266">
            <v>168</v>
          </cell>
        </row>
        <row r="267">
          <cell r="B267">
            <v>47088</v>
          </cell>
          <cell r="C267">
            <v>400</v>
          </cell>
          <cell r="D267">
            <v>344</v>
          </cell>
          <cell r="E267">
            <v>160</v>
          </cell>
        </row>
        <row r="268">
          <cell r="B268">
            <v>47119</v>
          </cell>
          <cell r="C268">
            <v>416</v>
          </cell>
          <cell r="D268">
            <v>328</v>
          </cell>
          <cell r="E268">
            <v>176</v>
          </cell>
        </row>
        <row r="269">
          <cell r="B269">
            <v>47150</v>
          </cell>
          <cell r="C269">
            <v>384</v>
          </cell>
          <cell r="D269">
            <v>288</v>
          </cell>
          <cell r="E269">
            <v>160</v>
          </cell>
        </row>
        <row r="270">
          <cell r="B270">
            <v>47178</v>
          </cell>
          <cell r="C270">
            <v>432</v>
          </cell>
          <cell r="D270">
            <v>312</v>
          </cell>
          <cell r="E270">
            <v>176</v>
          </cell>
        </row>
        <row r="271">
          <cell r="B271">
            <v>47209</v>
          </cell>
          <cell r="C271">
            <v>400</v>
          </cell>
          <cell r="D271">
            <v>320</v>
          </cell>
          <cell r="E271">
            <v>168</v>
          </cell>
        </row>
        <row r="272">
          <cell r="B272">
            <v>47239</v>
          </cell>
          <cell r="C272">
            <v>416</v>
          </cell>
          <cell r="D272">
            <v>328</v>
          </cell>
          <cell r="E272">
            <v>176</v>
          </cell>
        </row>
        <row r="273">
          <cell r="B273">
            <v>47270</v>
          </cell>
          <cell r="C273">
            <v>416</v>
          </cell>
          <cell r="D273">
            <v>304</v>
          </cell>
          <cell r="E273">
            <v>168</v>
          </cell>
        </row>
        <row r="274">
          <cell r="B274">
            <v>47300</v>
          </cell>
          <cell r="C274">
            <v>400</v>
          </cell>
          <cell r="D274">
            <v>344</v>
          </cell>
          <cell r="E274">
            <v>168</v>
          </cell>
        </row>
        <row r="275">
          <cell r="B275">
            <v>47331</v>
          </cell>
          <cell r="C275">
            <v>432</v>
          </cell>
          <cell r="D275">
            <v>312</v>
          </cell>
          <cell r="E275">
            <v>184</v>
          </cell>
        </row>
        <row r="276">
          <cell r="B276">
            <v>47362</v>
          </cell>
          <cell r="C276">
            <v>384</v>
          </cell>
          <cell r="D276">
            <v>336</v>
          </cell>
          <cell r="E276">
            <v>152</v>
          </cell>
        </row>
        <row r="277">
          <cell r="B277">
            <v>47392</v>
          </cell>
          <cell r="C277">
            <v>432</v>
          </cell>
          <cell r="D277">
            <v>312</v>
          </cell>
          <cell r="E277">
            <v>184</v>
          </cell>
        </row>
        <row r="278">
          <cell r="B278">
            <v>47423</v>
          </cell>
          <cell r="C278">
            <v>400</v>
          </cell>
          <cell r="D278">
            <v>320</v>
          </cell>
          <cell r="E278">
            <v>168</v>
          </cell>
        </row>
        <row r="279">
          <cell r="B279">
            <v>47453</v>
          </cell>
          <cell r="C279">
            <v>400</v>
          </cell>
          <cell r="D279">
            <v>344</v>
          </cell>
          <cell r="E279">
            <v>160</v>
          </cell>
        </row>
        <row r="280">
          <cell r="B280">
            <v>47484</v>
          </cell>
          <cell r="C280">
            <v>416</v>
          </cell>
          <cell r="D280">
            <v>328</v>
          </cell>
          <cell r="E280">
            <v>176</v>
          </cell>
        </row>
        <row r="281">
          <cell r="B281">
            <v>47515</v>
          </cell>
          <cell r="C281">
            <v>384</v>
          </cell>
          <cell r="D281">
            <v>288</v>
          </cell>
          <cell r="E281">
            <v>160</v>
          </cell>
        </row>
        <row r="282">
          <cell r="B282">
            <v>47543</v>
          </cell>
          <cell r="C282">
            <v>416</v>
          </cell>
          <cell r="D282">
            <v>328</v>
          </cell>
          <cell r="E282">
            <v>168</v>
          </cell>
        </row>
        <row r="283">
          <cell r="B283">
            <v>47574</v>
          </cell>
          <cell r="C283">
            <v>416</v>
          </cell>
          <cell r="D283">
            <v>304</v>
          </cell>
          <cell r="E283">
            <v>176</v>
          </cell>
        </row>
        <row r="284">
          <cell r="B284">
            <v>47604</v>
          </cell>
          <cell r="C284">
            <v>416</v>
          </cell>
          <cell r="D284">
            <v>328</v>
          </cell>
          <cell r="E284">
            <v>176</v>
          </cell>
        </row>
        <row r="285">
          <cell r="B285">
            <v>47635</v>
          </cell>
          <cell r="C285">
            <v>400</v>
          </cell>
          <cell r="D285">
            <v>320</v>
          </cell>
          <cell r="E285">
            <v>160</v>
          </cell>
        </row>
        <row r="286">
          <cell r="B286">
            <v>47665</v>
          </cell>
          <cell r="C286">
            <v>416</v>
          </cell>
          <cell r="D286">
            <v>328</v>
          </cell>
          <cell r="E286">
            <v>176</v>
          </cell>
        </row>
        <row r="287">
          <cell r="B287">
            <v>47696</v>
          </cell>
          <cell r="C287">
            <v>432</v>
          </cell>
          <cell r="D287">
            <v>312</v>
          </cell>
          <cell r="E287">
            <v>176</v>
          </cell>
        </row>
        <row r="288">
          <cell r="B288">
            <v>47727</v>
          </cell>
          <cell r="C288">
            <v>384</v>
          </cell>
          <cell r="D288">
            <v>336</v>
          </cell>
          <cell r="E288">
            <v>160</v>
          </cell>
        </row>
        <row r="289">
          <cell r="B289">
            <v>47757</v>
          </cell>
          <cell r="C289">
            <v>432</v>
          </cell>
          <cell r="D289">
            <v>312</v>
          </cell>
          <cell r="E289">
            <v>184</v>
          </cell>
        </row>
        <row r="290">
          <cell r="B290">
            <v>47788</v>
          </cell>
          <cell r="C290">
            <v>400</v>
          </cell>
          <cell r="D290">
            <v>320</v>
          </cell>
          <cell r="E290">
            <v>160</v>
          </cell>
        </row>
        <row r="291">
          <cell r="B291">
            <v>47818</v>
          </cell>
          <cell r="C291">
            <v>400</v>
          </cell>
          <cell r="D291">
            <v>344</v>
          </cell>
          <cell r="E291">
            <v>168</v>
          </cell>
        </row>
        <row r="292">
          <cell r="B292">
            <v>47849</v>
          </cell>
          <cell r="C292">
            <v>416</v>
          </cell>
          <cell r="D292">
            <v>328</v>
          </cell>
          <cell r="E292">
            <v>176</v>
          </cell>
        </row>
        <row r="293">
          <cell r="B293">
            <v>47880</v>
          </cell>
          <cell r="C293">
            <v>384</v>
          </cell>
          <cell r="D293">
            <v>288</v>
          </cell>
          <cell r="E293">
            <v>160</v>
          </cell>
        </row>
        <row r="294">
          <cell r="B294">
            <v>47908</v>
          </cell>
          <cell r="C294">
            <v>416</v>
          </cell>
          <cell r="D294">
            <v>328</v>
          </cell>
          <cell r="E294">
            <v>168</v>
          </cell>
        </row>
        <row r="295">
          <cell r="B295">
            <v>47939</v>
          </cell>
          <cell r="C295">
            <v>416</v>
          </cell>
          <cell r="D295">
            <v>304</v>
          </cell>
          <cell r="E295">
            <v>176</v>
          </cell>
        </row>
        <row r="296">
          <cell r="B296">
            <v>47969</v>
          </cell>
          <cell r="C296">
            <v>416</v>
          </cell>
          <cell r="D296">
            <v>328</v>
          </cell>
          <cell r="E296">
            <v>168</v>
          </cell>
        </row>
        <row r="297">
          <cell r="B297">
            <v>48000</v>
          </cell>
          <cell r="C297">
            <v>400</v>
          </cell>
          <cell r="D297">
            <v>320</v>
          </cell>
          <cell r="E297">
            <v>168</v>
          </cell>
        </row>
        <row r="298">
          <cell r="B298">
            <v>48030</v>
          </cell>
          <cell r="C298">
            <v>416</v>
          </cell>
          <cell r="D298">
            <v>328</v>
          </cell>
          <cell r="E298">
            <v>176</v>
          </cell>
        </row>
        <row r="299">
          <cell r="B299">
            <v>48061</v>
          </cell>
          <cell r="C299">
            <v>416</v>
          </cell>
          <cell r="D299">
            <v>328</v>
          </cell>
          <cell r="E299">
            <v>168</v>
          </cell>
        </row>
        <row r="300">
          <cell r="B300">
            <v>48092</v>
          </cell>
          <cell r="C300">
            <v>400</v>
          </cell>
          <cell r="D300">
            <v>320</v>
          </cell>
          <cell r="E300">
            <v>168</v>
          </cell>
        </row>
        <row r="301">
          <cell r="B301">
            <v>48122</v>
          </cell>
          <cell r="C301">
            <v>432</v>
          </cell>
          <cell r="D301">
            <v>312</v>
          </cell>
          <cell r="E301">
            <v>184</v>
          </cell>
        </row>
        <row r="302">
          <cell r="B302">
            <v>48153</v>
          </cell>
          <cell r="C302">
            <v>384</v>
          </cell>
          <cell r="D302">
            <v>336</v>
          </cell>
          <cell r="E302">
            <v>152</v>
          </cell>
        </row>
        <row r="303">
          <cell r="B303">
            <v>48183</v>
          </cell>
          <cell r="C303">
            <v>416</v>
          </cell>
          <cell r="D303">
            <v>328</v>
          </cell>
          <cell r="E303">
            <v>176</v>
          </cell>
        </row>
        <row r="304">
          <cell r="B304">
            <v>48214</v>
          </cell>
          <cell r="C304">
            <v>416</v>
          </cell>
          <cell r="D304">
            <v>328</v>
          </cell>
          <cell r="E304">
            <v>168</v>
          </cell>
        </row>
        <row r="305">
          <cell r="B305">
            <v>48245</v>
          </cell>
          <cell r="C305">
            <v>384</v>
          </cell>
          <cell r="D305">
            <v>312</v>
          </cell>
          <cell r="E305">
            <v>160</v>
          </cell>
        </row>
        <row r="306">
          <cell r="B306">
            <v>48274</v>
          </cell>
          <cell r="C306">
            <v>432</v>
          </cell>
          <cell r="D306">
            <v>312</v>
          </cell>
          <cell r="E306">
            <v>184</v>
          </cell>
        </row>
        <row r="307">
          <cell r="B307">
            <v>48305</v>
          </cell>
          <cell r="C307">
            <v>416</v>
          </cell>
          <cell r="D307">
            <v>304</v>
          </cell>
          <cell r="E307">
            <v>176</v>
          </cell>
        </row>
        <row r="308">
          <cell r="B308">
            <v>48335</v>
          </cell>
          <cell r="C308">
            <v>400</v>
          </cell>
          <cell r="D308">
            <v>344</v>
          </cell>
          <cell r="E308">
            <v>160</v>
          </cell>
        </row>
        <row r="309">
          <cell r="B309">
            <v>48366</v>
          </cell>
          <cell r="C309">
            <v>416</v>
          </cell>
          <cell r="D309">
            <v>304</v>
          </cell>
          <cell r="E309">
            <v>176</v>
          </cell>
        </row>
        <row r="310">
          <cell r="B310">
            <v>48396</v>
          </cell>
          <cell r="C310">
            <v>416</v>
          </cell>
          <cell r="D310">
            <v>328</v>
          </cell>
          <cell r="E310">
            <v>168</v>
          </cell>
        </row>
        <row r="311">
          <cell r="B311">
            <v>48427</v>
          </cell>
          <cell r="C311">
            <v>416</v>
          </cell>
          <cell r="D311">
            <v>328</v>
          </cell>
          <cell r="E311">
            <v>176</v>
          </cell>
        </row>
        <row r="312">
          <cell r="B312">
            <v>48458</v>
          </cell>
          <cell r="C312">
            <v>400</v>
          </cell>
          <cell r="D312">
            <v>320</v>
          </cell>
          <cell r="E312">
            <v>168</v>
          </cell>
        </row>
        <row r="313">
          <cell r="B313">
            <v>48488</v>
          </cell>
          <cell r="C313">
            <v>416</v>
          </cell>
          <cell r="D313">
            <v>328</v>
          </cell>
          <cell r="E313">
            <v>168</v>
          </cell>
        </row>
        <row r="314">
          <cell r="B314">
            <v>48519</v>
          </cell>
          <cell r="C314">
            <v>400</v>
          </cell>
          <cell r="D314">
            <v>320</v>
          </cell>
          <cell r="E314">
            <v>168</v>
          </cell>
        </row>
        <row r="315">
          <cell r="B315">
            <v>48549</v>
          </cell>
          <cell r="C315">
            <v>416</v>
          </cell>
          <cell r="D315">
            <v>328</v>
          </cell>
          <cell r="E315">
            <v>184</v>
          </cell>
        </row>
        <row r="316">
          <cell r="B316">
            <v>48580</v>
          </cell>
          <cell r="C316">
            <v>400</v>
          </cell>
          <cell r="D316">
            <v>344</v>
          </cell>
          <cell r="E316">
            <v>168</v>
          </cell>
        </row>
        <row r="317">
          <cell r="B317">
            <v>48611</v>
          </cell>
          <cell r="C317">
            <v>384</v>
          </cell>
          <cell r="D317">
            <v>288</v>
          </cell>
          <cell r="E317">
            <v>160</v>
          </cell>
        </row>
        <row r="318">
          <cell r="B318">
            <v>48639</v>
          </cell>
          <cell r="C318">
            <v>432</v>
          </cell>
          <cell r="D318">
            <v>312</v>
          </cell>
          <cell r="E318">
            <v>184</v>
          </cell>
        </row>
        <row r="319">
          <cell r="B319">
            <v>48670</v>
          </cell>
          <cell r="C319">
            <v>416</v>
          </cell>
          <cell r="D319">
            <v>304</v>
          </cell>
          <cell r="E319">
            <v>168</v>
          </cell>
        </row>
        <row r="320">
          <cell r="B320">
            <v>48700</v>
          </cell>
          <cell r="C320">
            <v>400</v>
          </cell>
          <cell r="D320">
            <v>344</v>
          </cell>
          <cell r="E320">
            <v>168</v>
          </cell>
        </row>
        <row r="321">
          <cell r="B321">
            <v>48731</v>
          </cell>
          <cell r="C321">
            <v>416</v>
          </cell>
          <cell r="D321">
            <v>304</v>
          </cell>
          <cell r="E321">
            <v>176</v>
          </cell>
        </row>
        <row r="322">
          <cell r="B322">
            <v>48761</v>
          </cell>
          <cell r="C322">
            <v>400</v>
          </cell>
          <cell r="D322">
            <v>344</v>
          </cell>
          <cell r="E322">
            <v>160</v>
          </cell>
        </row>
        <row r="323">
          <cell r="B323">
            <v>48792</v>
          </cell>
          <cell r="C323">
            <v>432</v>
          </cell>
          <cell r="D323">
            <v>312</v>
          </cell>
          <cell r="E323">
            <v>184</v>
          </cell>
        </row>
        <row r="324">
          <cell r="B324">
            <v>48823</v>
          </cell>
          <cell r="C324">
            <v>400</v>
          </cell>
          <cell r="D324">
            <v>320</v>
          </cell>
          <cell r="E324">
            <v>168</v>
          </cell>
        </row>
        <row r="325">
          <cell r="B325">
            <v>48853</v>
          </cell>
          <cell r="C325">
            <v>416</v>
          </cell>
          <cell r="D325">
            <v>328</v>
          </cell>
          <cell r="E325">
            <v>168</v>
          </cell>
        </row>
        <row r="326">
          <cell r="B326">
            <v>48884</v>
          </cell>
          <cell r="C326">
            <v>400</v>
          </cell>
          <cell r="D326">
            <v>320</v>
          </cell>
          <cell r="E326">
            <v>168</v>
          </cell>
        </row>
        <row r="327">
          <cell r="B327">
            <v>48914</v>
          </cell>
          <cell r="C327">
            <v>416</v>
          </cell>
          <cell r="D327">
            <v>328</v>
          </cell>
          <cell r="E327">
            <v>168</v>
          </cell>
        </row>
        <row r="328">
          <cell r="B328">
            <v>48945</v>
          </cell>
          <cell r="C328">
            <v>400</v>
          </cell>
          <cell r="D328">
            <v>344</v>
          </cell>
          <cell r="E328">
            <v>168</v>
          </cell>
        </row>
        <row r="329">
          <cell r="B329">
            <v>48976</v>
          </cell>
          <cell r="C329">
            <v>384</v>
          </cell>
          <cell r="D329">
            <v>288</v>
          </cell>
          <cell r="E329">
            <v>160</v>
          </cell>
        </row>
        <row r="330">
          <cell r="B330">
            <v>49004</v>
          </cell>
          <cell r="C330">
            <v>432</v>
          </cell>
          <cell r="D330">
            <v>312</v>
          </cell>
          <cell r="E330">
            <v>184</v>
          </cell>
        </row>
        <row r="331">
          <cell r="B331">
            <v>49035</v>
          </cell>
          <cell r="C331">
            <v>400</v>
          </cell>
          <cell r="D331">
            <v>320</v>
          </cell>
          <cell r="E331">
            <v>160</v>
          </cell>
        </row>
        <row r="332">
          <cell r="B332">
            <v>49065</v>
          </cell>
          <cell r="C332">
            <v>416</v>
          </cell>
          <cell r="D332">
            <v>328</v>
          </cell>
          <cell r="E332">
            <v>176</v>
          </cell>
        </row>
        <row r="333">
          <cell r="B333">
            <v>49096</v>
          </cell>
          <cell r="C333">
            <v>416</v>
          </cell>
          <cell r="D333">
            <v>304</v>
          </cell>
          <cell r="E333">
            <v>176</v>
          </cell>
        </row>
        <row r="334">
          <cell r="B334">
            <v>49126</v>
          </cell>
          <cell r="C334">
            <v>400</v>
          </cell>
          <cell r="D334">
            <v>344</v>
          </cell>
          <cell r="E334">
            <v>160</v>
          </cell>
        </row>
        <row r="335">
          <cell r="B335">
            <v>49157</v>
          </cell>
          <cell r="C335">
            <v>432</v>
          </cell>
          <cell r="D335">
            <v>312</v>
          </cell>
          <cell r="E335">
            <v>184</v>
          </cell>
        </row>
        <row r="336">
          <cell r="B336">
            <v>49188</v>
          </cell>
          <cell r="C336">
            <v>400</v>
          </cell>
          <cell r="D336">
            <v>320</v>
          </cell>
          <cell r="E336">
            <v>160</v>
          </cell>
        </row>
        <row r="337">
          <cell r="B337">
            <v>49218</v>
          </cell>
          <cell r="C337">
            <v>416</v>
          </cell>
          <cell r="D337">
            <v>328</v>
          </cell>
          <cell r="E337">
            <v>176</v>
          </cell>
        </row>
        <row r="338">
          <cell r="B338">
            <v>49249</v>
          </cell>
          <cell r="C338">
            <v>400</v>
          </cell>
          <cell r="D338">
            <v>320</v>
          </cell>
          <cell r="E338">
            <v>168</v>
          </cell>
        </row>
        <row r="339">
          <cell r="B339">
            <v>49279</v>
          </cell>
          <cell r="C339">
            <v>400</v>
          </cell>
          <cell r="D339">
            <v>344</v>
          </cell>
          <cell r="E339">
            <v>160</v>
          </cell>
        </row>
        <row r="340">
          <cell r="B340">
            <v>49310</v>
          </cell>
          <cell r="C340">
            <v>416</v>
          </cell>
          <cell r="D340">
            <v>328</v>
          </cell>
          <cell r="E340">
            <v>176</v>
          </cell>
        </row>
        <row r="341">
          <cell r="B341">
            <v>49341</v>
          </cell>
          <cell r="C341">
            <v>384</v>
          </cell>
          <cell r="D341">
            <v>288</v>
          </cell>
          <cell r="E341">
            <v>160</v>
          </cell>
        </row>
        <row r="342">
          <cell r="B342">
            <v>49369</v>
          </cell>
          <cell r="C342">
            <v>432</v>
          </cell>
          <cell r="D342">
            <v>312</v>
          </cell>
          <cell r="E342">
            <v>176</v>
          </cell>
        </row>
        <row r="343">
          <cell r="B343">
            <v>49400</v>
          </cell>
          <cell r="C343">
            <v>400</v>
          </cell>
          <cell r="D343">
            <v>320</v>
          </cell>
          <cell r="E343">
            <v>168</v>
          </cell>
        </row>
        <row r="344">
          <cell r="B344">
            <v>49430</v>
          </cell>
          <cell r="C344">
            <v>416</v>
          </cell>
          <cell r="D344">
            <v>328</v>
          </cell>
          <cell r="E344">
            <v>176</v>
          </cell>
        </row>
        <row r="345">
          <cell r="B345">
            <v>49461</v>
          </cell>
          <cell r="C345">
            <v>416</v>
          </cell>
          <cell r="D345">
            <v>304</v>
          </cell>
          <cell r="E345">
            <v>168</v>
          </cell>
        </row>
        <row r="346">
          <cell r="B346">
            <v>49491</v>
          </cell>
          <cell r="C346">
            <v>400</v>
          </cell>
          <cell r="D346">
            <v>344</v>
          </cell>
          <cell r="E346">
            <v>168</v>
          </cell>
        </row>
        <row r="347">
          <cell r="B347">
            <v>49522</v>
          </cell>
          <cell r="C347">
            <v>432</v>
          </cell>
          <cell r="D347">
            <v>312</v>
          </cell>
          <cell r="E347">
            <v>184</v>
          </cell>
        </row>
        <row r="348">
          <cell r="B348">
            <v>49553</v>
          </cell>
          <cell r="C348">
            <v>384</v>
          </cell>
          <cell r="D348">
            <v>336</v>
          </cell>
          <cell r="E348">
            <v>152</v>
          </cell>
        </row>
        <row r="349">
          <cell r="B349">
            <v>49583</v>
          </cell>
          <cell r="C349">
            <v>432</v>
          </cell>
          <cell r="D349">
            <v>312</v>
          </cell>
          <cell r="E349">
            <v>184</v>
          </cell>
        </row>
        <row r="350">
          <cell r="B350">
            <v>49614</v>
          </cell>
          <cell r="C350">
            <v>400</v>
          </cell>
          <cell r="D350">
            <v>320</v>
          </cell>
          <cell r="E350">
            <v>168</v>
          </cell>
        </row>
        <row r="351">
          <cell r="B351">
            <v>49644</v>
          </cell>
          <cell r="C351">
            <v>400</v>
          </cell>
          <cell r="D351">
            <v>344</v>
          </cell>
          <cell r="E351">
            <v>160</v>
          </cell>
        </row>
        <row r="352">
          <cell r="B352">
            <v>49675</v>
          </cell>
          <cell r="C352">
            <v>416</v>
          </cell>
          <cell r="D352">
            <v>328</v>
          </cell>
          <cell r="E352">
            <v>176</v>
          </cell>
        </row>
        <row r="353">
          <cell r="B353">
            <v>49706</v>
          </cell>
          <cell r="C353">
            <v>400</v>
          </cell>
          <cell r="D353">
            <v>296</v>
          </cell>
          <cell r="E353">
            <v>168</v>
          </cell>
        </row>
        <row r="354">
          <cell r="B354">
            <v>49735</v>
          </cell>
          <cell r="C354">
            <v>416</v>
          </cell>
          <cell r="D354">
            <v>328</v>
          </cell>
          <cell r="E354">
            <v>168</v>
          </cell>
        </row>
        <row r="355">
          <cell r="B355">
            <v>49766</v>
          </cell>
          <cell r="C355">
            <v>416</v>
          </cell>
          <cell r="D355">
            <v>304</v>
          </cell>
          <cell r="E355">
            <v>176</v>
          </cell>
        </row>
        <row r="356">
          <cell r="B356">
            <v>49796</v>
          </cell>
          <cell r="C356">
            <v>416</v>
          </cell>
          <cell r="D356">
            <v>328</v>
          </cell>
          <cell r="E356">
            <v>168</v>
          </cell>
        </row>
        <row r="357">
          <cell r="B357">
            <v>49827</v>
          </cell>
          <cell r="C357">
            <v>400</v>
          </cell>
          <cell r="D357">
            <v>320</v>
          </cell>
          <cell r="E357">
            <v>168</v>
          </cell>
        </row>
        <row r="358">
          <cell r="B358">
            <v>49857</v>
          </cell>
          <cell r="C358">
            <v>416</v>
          </cell>
          <cell r="D358">
            <v>328</v>
          </cell>
          <cell r="E358">
            <v>176</v>
          </cell>
        </row>
        <row r="359">
          <cell r="B359">
            <v>49888</v>
          </cell>
          <cell r="C359">
            <v>416</v>
          </cell>
          <cell r="D359">
            <v>328</v>
          </cell>
          <cell r="E359">
            <v>168</v>
          </cell>
        </row>
        <row r="360">
          <cell r="B360">
            <v>49919</v>
          </cell>
          <cell r="C360">
            <v>400</v>
          </cell>
          <cell r="D360">
            <v>320</v>
          </cell>
          <cell r="E360">
            <v>168</v>
          </cell>
        </row>
        <row r="361">
          <cell r="B361">
            <v>49949</v>
          </cell>
          <cell r="C361">
            <v>432</v>
          </cell>
          <cell r="D361">
            <v>312</v>
          </cell>
          <cell r="E361">
            <v>184</v>
          </cell>
        </row>
        <row r="362">
          <cell r="B362">
            <v>49980</v>
          </cell>
          <cell r="C362">
            <v>384</v>
          </cell>
          <cell r="D362">
            <v>336</v>
          </cell>
          <cell r="E362">
            <v>152</v>
          </cell>
        </row>
        <row r="363">
          <cell r="B363">
            <v>50010</v>
          </cell>
          <cell r="C363">
            <v>416</v>
          </cell>
          <cell r="D363">
            <v>328</v>
          </cell>
          <cell r="E363">
            <v>176</v>
          </cell>
        </row>
        <row r="364">
          <cell r="B364">
            <v>50041</v>
          </cell>
          <cell r="C364">
            <v>416</v>
          </cell>
          <cell r="D364">
            <v>328</v>
          </cell>
          <cell r="E364">
            <v>168</v>
          </cell>
        </row>
        <row r="365">
          <cell r="B365">
            <v>50072</v>
          </cell>
          <cell r="C365">
            <v>384</v>
          </cell>
          <cell r="D365">
            <v>288</v>
          </cell>
          <cell r="E365">
            <v>160</v>
          </cell>
        </row>
        <row r="366">
          <cell r="B366">
            <v>50100</v>
          </cell>
          <cell r="C366">
            <v>416</v>
          </cell>
          <cell r="D366">
            <v>328</v>
          </cell>
          <cell r="E366">
            <v>176</v>
          </cell>
        </row>
        <row r="367">
          <cell r="B367">
            <v>50131</v>
          </cell>
          <cell r="C367">
            <v>416</v>
          </cell>
          <cell r="D367">
            <v>304</v>
          </cell>
          <cell r="E367">
            <v>176</v>
          </cell>
        </row>
        <row r="368">
          <cell r="B368">
            <v>50161</v>
          </cell>
          <cell r="C368">
            <v>400</v>
          </cell>
          <cell r="D368">
            <v>344</v>
          </cell>
          <cell r="E368">
            <v>160</v>
          </cell>
        </row>
        <row r="369">
          <cell r="B369">
            <v>50192</v>
          </cell>
          <cell r="C369">
            <v>416</v>
          </cell>
          <cell r="D369">
            <v>304</v>
          </cell>
          <cell r="E369">
            <v>176</v>
          </cell>
        </row>
        <row r="370">
          <cell r="B370">
            <v>50222</v>
          </cell>
          <cell r="C370">
            <v>416</v>
          </cell>
          <cell r="D370">
            <v>328</v>
          </cell>
          <cell r="E370">
            <v>184</v>
          </cell>
        </row>
        <row r="371">
          <cell r="B371">
            <v>50253</v>
          </cell>
          <cell r="C371">
            <v>416</v>
          </cell>
          <cell r="D371">
            <v>328</v>
          </cell>
          <cell r="E371">
            <v>168</v>
          </cell>
        </row>
        <row r="372">
          <cell r="B372">
            <v>50284</v>
          </cell>
          <cell r="C372">
            <v>400</v>
          </cell>
          <cell r="D372">
            <v>320</v>
          </cell>
          <cell r="E372">
            <v>168</v>
          </cell>
        </row>
        <row r="373">
          <cell r="B373">
            <v>50314</v>
          </cell>
          <cell r="C373">
            <v>432</v>
          </cell>
          <cell r="D373">
            <v>312</v>
          </cell>
          <cell r="E373">
            <v>176</v>
          </cell>
        </row>
        <row r="374">
          <cell r="B374">
            <v>50345</v>
          </cell>
          <cell r="C374">
            <v>384</v>
          </cell>
          <cell r="D374">
            <v>336</v>
          </cell>
          <cell r="E374">
            <v>160</v>
          </cell>
        </row>
        <row r="375">
          <cell r="B375">
            <v>50375</v>
          </cell>
          <cell r="C375">
            <v>416</v>
          </cell>
          <cell r="D375">
            <v>328</v>
          </cell>
          <cell r="E375">
            <v>176</v>
          </cell>
        </row>
        <row r="376">
          <cell r="B376">
            <v>50406</v>
          </cell>
          <cell r="C376">
            <v>400</v>
          </cell>
          <cell r="D376">
            <v>344</v>
          </cell>
          <cell r="E376">
            <v>160</v>
          </cell>
        </row>
        <row r="377">
          <cell r="B377">
            <v>50437</v>
          </cell>
          <cell r="C377">
            <v>384</v>
          </cell>
          <cell r="D377">
            <v>288</v>
          </cell>
          <cell r="E377">
            <v>160</v>
          </cell>
        </row>
        <row r="378">
          <cell r="B378">
            <v>50465</v>
          </cell>
          <cell r="C378">
            <v>432</v>
          </cell>
          <cell r="D378">
            <v>312</v>
          </cell>
          <cell r="E378">
            <v>184</v>
          </cell>
        </row>
        <row r="379">
          <cell r="B379">
            <v>50496</v>
          </cell>
          <cell r="C379">
            <v>416</v>
          </cell>
          <cell r="D379">
            <v>304</v>
          </cell>
          <cell r="E379">
            <v>176</v>
          </cell>
        </row>
        <row r="380">
          <cell r="B380">
            <v>50526</v>
          </cell>
          <cell r="C380">
            <v>400</v>
          </cell>
          <cell r="D380">
            <v>344</v>
          </cell>
          <cell r="E380">
            <v>160</v>
          </cell>
        </row>
        <row r="381">
          <cell r="B381">
            <v>50557</v>
          </cell>
          <cell r="C381">
            <v>416</v>
          </cell>
          <cell r="D381">
            <v>304</v>
          </cell>
          <cell r="E381">
            <v>176</v>
          </cell>
        </row>
        <row r="382">
          <cell r="B382">
            <v>50587</v>
          </cell>
          <cell r="C382">
            <v>416</v>
          </cell>
          <cell r="D382">
            <v>328</v>
          </cell>
          <cell r="E382">
            <v>168</v>
          </cell>
        </row>
        <row r="383">
          <cell r="B383">
            <v>50618</v>
          </cell>
          <cell r="C383">
            <v>416</v>
          </cell>
          <cell r="D383">
            <v>328</v>
          </cell>
          <cell r="E383">
            <v>176</v>
          </cell>
        </row>
        <row r="384">
          <cell r="B384">
            <v>50649</v>
          </cell>
          <cell r="C384">
            <v>400</v>
          </cell>
          <cell r="D384">
            <v>320</v>
          </cell>
          <cell r="E384">
            <v>168</v>
          </cell>
        </row>
        <row r="385">
          <cell r="B385">
            <v>50679</v>
          </cell>
          <cell r="C385">
            <v>416</v>
          </cell>
          <cell r="D385">
            <v>328</v>
          </cell>
          <cell r="E385">
            <v>168</v>
          </cell>
        </row>
        <row r="386">
          <cell r="B386">
            <v>50710</v>
          </cell>
          <cell r="C386">
            <v>400</v>
          </cell>
          <cell r="D386">
            <v>320</v>
          </cell>
          <cell r="E386">
            <v>168</v>
          </cell>
        </row>
        <row r="387">
          <cell r="B387">
            <v>50740</v>
          </cell>
          <cell r="C387">
            <v>416</v>
          </cell>
          <cell r="D387">
            <v>328</v>
          </cell>
          <cell r="E387">
            <v>184</v>
          </cell>
        </row>
        <row r="388">
          <cell r="B388">
            <v>50771</v>
          </cell>
          <cell r="C388">
            <v>400</v>
          </cell>
          <cell r="D388">
            <v>344</v>
          </cell>
          <cell r="E388">
            <v>168</v>
          </cell>
        </row>
        <row r="389">
          <cell r="B389">
            <v>50802</v>
          </cell>
          <cell r="C389">
            <v>384</v>
          </cell>
          <cell r="D389">
            <v>288</v>
          </cell>
          <cell r="E389">
            <v>160</v>
          </cell>
        </row>
        <row r="390">
          <cell r="B390">
            <v>50830</v>
          </cell>
          <cell r="C390">
            <v>432</v>
          </cell>
          <cell r="D390">
            <v>312</v>
          </cell>
          <cell r="E390">
            <v>184</v>
          </cell>
        </row>
        <row r="391">
          <cell r="B391">
            <v>50861</v>
          </cell>
          <cell r="C391">
            <v>416</v>
          </cell>
          <cell r="D391">
            <v>304</v>
          </cell>
          <cell r="E391">
            <v>168</v>
          </cell>
        </row>
        <row r="392">
          <cell r="B392">
            <v>50891</v>
          </cell>
          <cell r="C392">
            <v>400</v>
          </cell>
          <cell r="D392">
            <v>344</v>
          </cell>
          <cell r="E392">
            <v>168</v>
          </cell>
        </row>
        <row r="393">
          <cell r="B393">
            <v>50922</v>
          </cell>
          <cell r="C393">
            <v>416</v>
          </cell>
          <cell r="D393">
            <v>304</v>
          </cell>
          <cell r="E393">
            <v>176</v>
          </cell>
        </row>
        <row r="394">
          <cell r="B394">
            <v>50952</v>
          </cell>
          <cell r="C394">
            <v>400</v>
          </cell>
          <cell r="D394">
            <v>344</v>
          </cell>
          <cell r="E394">
            <v>160</v>
          </cell>
        </row>
        <row r="395">
          <cell r="B395">
            <v>50983</v>
          </cell>
          <cell r="C395">
            <v>432</v>
          </cell>
          <cell r="D395">
            <v>312</v>
          </cell>
          <cell r="E395">
            <v>184</v>
          </cell>
        </row>
        <row r="396">
          <cell r="B396">
            <v>51014</v>
          </cell>
          <cell r="C396">
            <v>400</v>
          </cell>
          <cell r="D396">
            <v>320</v>
          </cell>
          <cell r="E396">
            <v>168</v>
          </cell>
        </row>
        <row r="397">
          <cell r="B397">
            <v>51044</v>
          </cell>
          <cell r="C397">
            <v>416</v>
          </cell>
          <cell r="D397">
            <v>328</v>
          </cell>
          <cell r="E397">
            <v>168</v>
          </cell>
        </row>
        <row r="398">
          <cell r="B398">
            <v>51075</v>
          </cell>
          <cell r="C398">
            <v>400</v>
          </cell>
          <cell r="D398">
            <v>320</v>
          </cell>
          <cell r="E398">
            <v>168</v>
          </cell>
        </row>
        <row r="399">
          <cell r="B399">
            <v>51105</v>
          </cell>
          <cell r="C399">
            <v>416</v>
          </cell>
          <cell r="D399">
            <v>328</v>
          </cell>
          <cell r="E399">
            <v>168</v>
          </cell>
        </row>
        <row r="400">
          <cell r="B400">
            <v>51136</v>
          </cell>
          <cell r="C400">
            <v>400</v>
          </cell>
          <cell r="D400">
            <v>344</v>
          </cell>
          <cell r="E400">
            <v>168</v>
          </cell>
        </row>
        <row r="401">
          <cell r="B401">
            <v>51167</v>
          </cell>
          <cell r="C401">
            <v>400</v>
          </cell>
          <cell r="D401">
            <v>296</v>
          </cell>
          <cell r="E401">
            <v>168</v>
          </cell>
        </row>
        <row r="402">
          <cell r="B402">
            <v>51196</v>
          </cell>
          <cell r="C402">
            <v>432</v>
          </cell>
          <cell r="D402">
            <v>312</v>
          </cell>
          <cell r="E402">
            <v>176</v>
          </cell>
        </row>
        <row r="403">
          <cell r="B403">
            <v>51227</v>
          </cell>
          <cell r="C403">
            <v>400</v>
          </cell>
          <cell r="D403">
            <v>320</v>
          </cell>
          <cell r="E403">
            <v>168</v>
          </cell>
        </row>
        <row r="404">
          <cell r="B404">
            <v>51257</v>
          </cell>
          <cell r="C404">
            <v>416</v>
          </cell>
          <cell r="D404">
            <v>328</v>
          </cell>
          <cell r="E404">
            <v>176</v>
          </cell>
        </row>
        <row r="405">
          <cell r="B405">
            <v>51288</v>
          </cell>
          <cell r="C405">
            <v>416</v>
          </cell>
          <cell r="D405">
            <v>304</v>
          </cell>
          <cell r="E405">
            <v>168</v>
          </cell>
        </row>
        <row r="406">
          <cell r="B406">
            <v>51318</v>
          </cell>
          <cell r="C406">
            <v>400</v>
          </cell>
          <cell r="D406">
            <v>344</v>
          </cell>
          <cell r="E406">
            <v>168</v>
          </cell>
        </row>
        <row r="407">
          <cell r="B407">
            <v>51349</v>
          </cell>
          <cell r="C407">
            <v>432</v>
          </cell>
          <cell r="D407">
            <v>312</v>
          </cell>
          <cell r="E407">
            <v>184</v>
          </cell>
        </row>
        <row r="408">
          <cell r="B408">
            <v>51380</v>
          </cell>
          <cell r="C408">
            <v>384</v>
          </cell>
          <cell r="D408">
            <v>336</v>
          </cell>
          <cell r="E408">
            <v>152</v>
          </cell>
        </row>
        <row r="409">
          <cell r="B409">
            <v>51410</v>
          </cell>
          <cell r="C409">
            <v>432</v>
          </cell>
          <cell r="D409">
            <v>312</v>
          </cell>
          <cell r="E409">
            <v>184</v>
          </cell>
        </row>
        <row r="410">
          <cell r="B410">
            <v>51441</v>
          </cell>
          <cell r="C410">
            <v>400</v>
          </cell>
          <cell r="D410">
            <v>320</v>
          </cell>
          <cell r="E410">
            <v>168</v>
          </cell>
        </row>
        <row r="411">
          <cell r="B411">
            <v>51471</v>
          </cell>
          <cell r="C411">
            <v>400</v>
          </cell>
          <cell r="D411">
            <v>344</v>
          </cell>
          <cell r="E411">
            <v>160</v>
          </cell>
        </row>
        <row r="412">
          <cell r="B412">
            <v>51502</v>
          </cell>
          <cell r="C412">
            <v>416</v>
          </cell>
          <cell r="D412">
            <v>328</v>
          </cell>
          <cell r="E412">
            <v>176</v>
          </cell>
        </row>
        <row r="413">
          <cell r="B413">
            <v>51533</v>
          </cell>
          <cell r="C413">
            <v>384</v>
          </cell>
          <cell r="D413">
            <v>288</v>
          </cell>
          <cell r="E413">
            <v>160</v>
          </cell>
        </row>
        <row r="414">
          <cell r="B414">
            <v>51561</v>
          </cell>
          <cell r="C414">
            <v>416</v>
          </cell>
          <cell r="D414">
            <v>328</v>
          </cell>
          <cell r="E414">
            <v>168</v>
          </cell>
        </row>
        <row r="415">
          <cell r="B415">
            <v>51592</v>
          </cell>
          <cell r="C415">
            <v>416</v>
          </cell>
          <cell r="D415">
            <v>304</v>
          </cell>
          <cell r="E415">
            <v>176</v>
          </cell>
        </row>
        <row r="416">
          <cell r="B416">
            <v>51622</v>
          </cell>
          <cell r="C416">
            <v>416</v>
          </cell>
          <cell r="D416">
            <v>328</v>
          </cell>
          <cell r="E416">
            <v>176</v>
          </cell>
        </row>
        <row r="417">
          <cell r="B417">
            <v>51653</v>
          </cell>
          <cell r="C417">
            <v>400</v>
          </cell>
          <cell r="D417">
            <v>320</v>
          </cell>
          <cell r="E417">
            <v>160</v>
          </cell>
        </row>
        <row r="418">
          <cell r="B418">
            <v>51683</v>
          </cell>
          <cell r="C418">
            <v>416</v>
          </cell>
          <cell r="D418">
            <v>328</v>
          </cell>
          <cell r="E418">
            <v>176</v>
          </cell>
        </row>
        <row r="419">
          <cell r="B419">
            <v>51714</v>
          </cell>
          <cell r="C419">
            <v>432</v>
          </cell>
          <cell r="D419">
            <v>312</v>
          </cell>
          <cell r="E419">
            <v>176</v>
          </cell>
        </row>
        <row r="420">
          <cell r="B420">
            <v>51745</v>
          </cell>
          <cell r="C420">
            <v>384</v>
          </cell>
          <cell r="D420">
            <v>336</v>
          </cell>
          <cell r="E420">
            <v>160</v>
          </cell>
        </row>
        <row r="421">
          <cell r="B421">
            <v>51775</v>
          </cell>
          <cell r="C421">
            <v>432</v>
          </cell>
          <cell r="D421">
            <v>312</v>
          </cell>
          <cell r="E421">
            <v>184</v>
          </cell>
        </row>
        <row r="422">
          <cell r="B422">
            <v>51806</v>
          </cell>
          <cell r="C422">
            <v>400</v>
          </cell>
          <cell r="D422">
            <v>320</v>
          </cell>
          <cell r="E422">
            <v>160</v>
          </cell>
        </row>
        <row r="423">
          <cell r="B423">
            <v>51836</v>
          </cell>
          <cell r="C423">
            <v>400</v>
          </cell>
          <cell r="D423">
            <v>344</v>
          </cell>
          <cell r="E423">
            <v>168</v>
          </cell>
        </row>
        <row r="424">
          <cell r="B424">
            <v>51867</v>
          </cell>
          <cell r="C424">
            <v>416</v>
          </cell>
          <cell r="D424">
            <v>328</v>
          </cell>
          <cell r="E424">
            <v>176</v>
          </cell>
        </row>
        <row r="425">
          <cell r="B425">
            <v>51898</v>
          </cell>
          <cell r="C425">
            <v>384</v>
          </cell>
          <cell r="D425">
            <v>288</v>
          </cell>
          <cell r="E425">
            <v>160</v>
          </cell>
        </row>
        <row r="426">
          <cell r="B426">
            <v>51926</v>
          </cell>
          <cell r="C426">
            <v>416</v>
          </cell>
          <cell r="D426">
            <v>328</v>
          </cell>
          <cell r="E426">
            <v>168</v>
          </cell>
        </row>
        <row r="427">
          <cell r="B427">
            <v>51957</v>
          </cell>
          <cell r="C427">
            <v>416</v>
          </cell>
          <cell r="D427">
            <v>304</v>
          </cell>
          <cell r="E427">
            <v>176</v>
          </cell>
        </row>
        <row r="428">
          <cell r="B428">
            <v>51987</v>
          </cell>
          <cell r="C428">
            <v>416</v>
          </cell>
          <cell r="D428">
            <v>328</v>
          </cell>
          <cell r="E428">
            <v>168</v>
          </cell>
        </row>
        <row r="429">
          <cell r="B429">
            <v>52018</v>
          </cell>
          <cell r="C429">
            <v>400</v>
          </cell>
          <cell r="D429">
            <v>320</v>
          </cell>
          <cell r="E429">
            <v>168</v>
          </cell>
        </row>
        <row r="430">
          <cell r="B430">
            <v>52048</v>
          </cell>
          <cell r="C430">
            <v>416</v>
          </cell>
          <cell r="D430">
            <v>328</v>
          </cell>
          <cell r="E430">
            <v>176</v>
          </cell>
        </row>
        <row r="431">
          <cell r="B431">
            <v>52079</v>
          </cell>
          <cell r="C431">
            <v>416</v>
          </cell>
          <cell r="D431">
            <v>328</v>
          </cell>
          <cell r="E431">
            <v>168</v>
          </cell>
        </row>
        <row r="432">
          <cell r="B432">
            <v>52110</v>
          </cell>
          <cell r="C432">
            <v>400</v>
          </cell>
          <cell r="D432">
            <v>320</v>
          </cell>
          <cell r="E432">
            <v>168</v>
          </cell>
        </row>
        <row r="433">
          <cell r="B433">
            <v>52140</v>
          </cell>
          <cell r="C433">
            <v>432</v>
          </cell>
          <cell r="D433">
            <v>312</v>
          </cell>
          <cell r="E433">
            <v>184</v>
          </cell>
        </row>
        <row r="434">
          <cell r="B434">
            <v>52171</v>
          </cell>
          <cell r="C434">
            <v>384</v>
          </cell>
          <cell r="D434">
            <v>336</v>
          </cell>
          <cell r="E434">
            <v>152</v>
          </cell>
        </row>
        <row r="435">
          <cell r="B435">
            <v>52201</v>
          </cell>
          <cell r="C435">
            <v>416</v>
          </cell>
          <cell r="D435">
            <v>328</v>
          </cell>
          <cell r="E435">
            <v>176</v>
          </cell>
        </row>
        <row r="436">
          <cell r="B436">
            <v>52232</v>
          </cell>
          <cell r="C436">
            <v>416</v>
          </cell>
          <cell r="D436">
            <v>328</v>
          </cell>
          <cell r="E436">
            <v>168</v>
          </cell>
        </row>
        <row r="437">
          <cell r="B437">
            <v>52263</v>
          </cell>
          <cell r="C437">
            <v>384</v>
          </cell>
          <cell r="D437">
            <v>288</v>
          </cell>
          <cell r="E437">
            <v>160</v>
          </cell>
        </row>
        <row r="438">
          <cell r="B438">
            <v>52291</v>
          </cell>
          <cell r="C438">
            <v>416</v>
          </cell>
          <cell r="D438">
            <v>328</v>
          </cell>
          <cell r="E438">
            <v>176</v>
          </cell>
        </row>
        <row r="439">
          <cell r="B439">
            <v>52322</v>
          </cell>
          <cell r="C439">
            <v>416</v>
          </cell>
          <cell r="D439">
            <v>304</v>
          </cell>
          <cell r="E439">
            <v>176</v>
          </cell>
        </row>
        <row r="440">
          <cell r="B440">
            <v>52352</v>
          </cell>
          <cell r="C440">
            <v>400</v>
          </cell>
          <cell r="D440">
            <v>344</v>
          </cell>
          <cell r="E440">
            <v>160</v>
          </cell>
        </row>
        <row r="441">
          <cell r="B441">
            <v>52383</v>
          </cell>
          <cell r="C441">
            <v>416</v>
          </cell>
          <cell r="D441">
            <v>304</v>
          </cell>
          <cell r="E441">
            <v>176</v>
          </cell>
        </row>
        <row r="442">
          <cell r="B442">
            <v>52413</v>
          </cell>
          <cell r="C442">
            <v>416</v>
          </cell>
          <cell r="D442">
            <v>328</v>
          </cell>
          <cell r="E442">
            <v>184</v>
          </cell>
        </row>
        <row r="443">
          <cell r="B443">
            <v>52444</v>
          </cell>
          <cell r="C443">
            <v>416</v>
          </cell>
          <cell r="D443">
            <v>328</v>
          </cell>
          <cell r="E443">
            <v>168</v>
          </cell>
        </row>
        <row r="444">
          <cell r="B444">
            <v>52475</v>
          </cell>
          <cell r="C444">
            <v>400</v>
          </cell>
          <cell r="D444">
            <v>320</v>
          </cell>
          <cell r="E444">
            <v>168</v>
          </cell>
        </row>
        <row r="445">
          <cell r="B445">
            <v>52505</v>
          </cell>
          <cell r="C445">
            <v>432</v>
          </cell>
          <cell r="D445">
            <v>312</v>
          </cell>
          <cell r="E445">
            <v>176</v>
          </cell>
        </row>
        <row r="446">
          <cell r="B446">
            <v>52536</v>
          </cell>
          <cell r="C446">
            <v>384</v>
          </cell>
          <cell r="D446">
            <v>336</v>
          </cell>
          <cell r="E446">
            <v>160</v>
          </cell>
        </row>
        <row r="447">
          <cell r="B447">
            <v>52566</v>
          </cell>
          <cell r="C447">
            <v>416</v>
          </cell>
          <cell r="D447">
            <v>328</v>
          </cell>
          <cell r="E447">
            <v>176</v>
          </cell>
        </row>
        <row r="448">
          <cell r="B448">
            <v>52597</v>
          </cell>
          <cell r="C448">
            <v>400</v>
          </cell>
          <cell r="D448">
            <v>344</v>
          </cell>
          <cell r="E448">
            <v>160</v>
          </cell>
        </row>
        <row r="449">
          <cell r="B449">
            <v>52628</v>
          </cell>
          <cell r="C449">
            <v>400</v>
          </cell>
          <cell r="D449">
            <v>296</v>
          </cell>
          <cell r="E449">
            <v>168</v>
          </cell>
        </row>
        <row r="450">
          <cell r="B450">
            <v>52657</v>
          </cell>
          <cell r="C450">
            <v>432</v>
          </cell>
          <cell r="D450">
            <v>312</v>
          </cell>
          <cell r="E450">
            <v>184</v>
          </cell>
        </row>
        <row r="451">
          <cell r="B451">
            <v>52688</v>
          </cell>
          <cell r="C451">
            <v>416</v>
          </cell>
          <cell r="D451">
            <v>304</v>
          </cell>
          <cell r="E451">
            <v>168</v>
          </cell>
        </row>
        <row r="452">
          <cell r="B452">
            <v>52718</v>
          </cell>
          <cell r="C452">
            <v>400</v>
          </cell>
          <cell r="D452">
            <v>344</v>
          </cell>
          <cell r="E452">
            <v>168</v>
          </cell>
        </row>
        <row r="453">
          <cell r="B453">
            <v>52749</v>
          </cell>
          <cell r="C453">
            <v>416</v>
          </cell>
          <cell r="D453">
            <v>304</v>
          </cell>
          <cell r="E453">
            <v>176</v>
          </cell>
        </row>
        <row r="454">
          <cell r="B454">
            <v>52779</v>
          </cell>
          <cell r="C454">
            <v>400</v>
          </cell>
          <cell r="D454">
            <v>344</v>
          </cell>
          <cell r="E454">
            <v>160</v>
          </cell>
        </row>
        <row r="455">
          <cell r="B455">
            <v>52810</v>
          </cell>
          <cell r="C455">
            <v>432</v>
          </cell>
          <cell r="D455">
            <v>312</v>
          </cell>
          <cell r="E455">
            <v>184</v>
          </cell>
        </row>
        <row r="456">
          <cell r="B456">
            <v>52841</v>
          </cell>
          <cell r="C456">
            <v>400</v>
          </cell>
          <cell r="D456">
            <v>320</v>
          </cell>
          <cell r="E456">
            <v>168</v>
          </cell>
        </row>
        <row r="457">
          <cell r="B457">
            <v>52871</v>
          </cell>
          <cell r="C457">
            <v>416</v>
          </cell>
          <cell r="D457">
            <v>328</v>
          </cell>
          <cell r="E457">
            <v>168</v>
          </cell>
        </row>
        <row r="458">
          <cell r="B458">
            <v>52902</v>
          </cell>
          <cell r="C458">
            <v>400</v>
          </cell>
          <cell r="D458">
            <v>320</v>
          </cell>
          <cell r="E458">
            <v>168</v>
          </cell>
        </row>
        <row r="459">
          <cell r="B459">
            <v>52932</v>
          </cell>
          <cell r="C459">
            <v>416</v>
          </cell>
          <cell r="D459">
            <v>328</v>
          </cell>
          <cell r="E459">
            <v>168</v>
          </cell>
        </row>
        <row r="460">
          <cell r="B460">
            <v>52963</v>
          </cell>
          <cell r="C460">
            <v>400</v>
          </cell>
          <cell r="D460">
            <v>344</v>
          </cell>
          <cell r="E460">
            <v>168</v>
          </cell>
        </row>
        <row r="461">
          <cell r="B461">
            <v>52994</v>
          </cell>
          <cell r="C461">
            <v>384</v>
          </cell>
          <cell r="D461">
            <v>288</v>
          </cell>
          <cell r="E461">
            <v>160</v>
          </cell>
        </row>
        <row r="462">
          <cell r="B462">
            <v>53022</v>
          </cell>
          <cell r="C462">
            <v>432</v>
          </cell>
          <cell r="D462">
            <v>312</v>
          </cell>
          <cell r="E462">
            <v>184</v>
          </cell>
        </row>
        <row r="463">
          <cell r="B463">
            <v>53053</v>
          </cell>
          <cell r="C463">
            <v>400</v>
          </cell>
          <cell r="D463">
            <v>320</v>
          </cell>
          <cell r="E463">
            <v>160</v>
          </cell>
        </row>
        <row r="464">
          <cell r="B464">
            <v>53083</v>
          </cell>
          <cell r="C464">
            <v>416</v>
          </cell>
          <cell r="D464">
            <v>328</v>
          </cell>
          <cell r="E464">
            <v>176</v>
          </cell>
        </row>
        <row r="465">
          <cell r="B465">
            <v>53114</v>
          </cell>
          <cell r="C465">
            <v>416</v>
          </cell>
          <cell r="D465">
            <v>304</v>
          </cell>
          <cell r="E465">
            <v>176</v>
          </cell>
        </row>
        <row r="466">
          <cell r="B466">
            <v>53144</v>
          </cell>
          <cell r="C466">
            <v>400</v>
          </cell>
          <cell r="D466">
            <v>344</v>
          </cell>
          <cell r="E466">
            <v>160</v>
          </cell>
        </row>
        <row r="467">
          <cell r="B467">
            <v>53175</v>
          </cell>
          <cell r="C467">
            <v>432</v>
          </cell>
          <cell r="D467">
            <v>312</v>
          </cell>
          <cell r="E467">
            <v>184</v>
          </cell>
        </row>
        <row r="468">
          <cell r="B468">
            <v>53206</v>
          </cell>
          <cell r="C468">
            <v>400</v>
          </cell>
          <cell r="D468">
            <v>320</v>
          </cell>
          <cell r="E468">
            <v>160</v>
          </cell>
        </row>
        <row r="469">
          <cell r="B469">
            <v>53236</v>
          </cell>
          <cell r="C469">
            <v>416</v>
          </cell>
          <cell r="D469">
            <v>328</v>
          </cell>
          <cell r="E469">
            <v>176</v>
          </cell>
        </row>
        <row r="470">
          <cell r="B470">
            <v>53267</v>
          </cell>
          <cell r="C470">
            <v>400</v>
          </cell>
          <cell r="D470">
            <v>320</v>
          </cell>
          <cell r="E470">
            <v>168</v>
          </cell>
        </row>
        <row r="471">
          <cell r="B471">
            <v>53297</v>
          </cell>
          <cell r="C471">
            <v>400</v>
          </cell>
          <cell r="D471">
            <v>344</v>
          </cell>
          <cell r="E471">
            <v>160</v>
          </cell>
        </row>
        <row r="472">
          <cell r="B472">
            <v>53328</v>
          </cell>
          <cell r="C472">
            <v>416</v>
          </cell>
          <cell r="D472">
            <v>328</v>
          </cell>
          <cell r="E472">
            <v>176</v>
          </cell>
        </row>
        <row r="473">
          <cell r="B473">
            <v>53359</v>
          </cell>
          <cell r="C473">
            <v>384</v>
          </cell>
          <cell r="D473">
            <v>288</v>
          </cell>
          <cell r="E473">
            <v>160</v>
          </cell>
        </row>
        <row r="474">
          <cell r="B474">
            <v>53387</v>
          </cell>
          <cell r="C474">
            <v>432</v>
          </cell>
          <cell r="D474">
            <v>312</v>
          </cell>
          <cell r="E474">
            <v>176</v>
          </cell>
        </row>
        <row r="475">
          <cell r="B475">
            <v>53418</v>
          </cell>
          <cell r="C475">
            <v>400</v>
          </cell>
          <cell r="D475">
            <v>320</v>
          </cell>
          <cell r="E475">
            <v>168</v>
          </cell>
        </row>
        <row r="476">
          <cell r="B476">
            <v>53448</v>
          </cell>
          <cell r="C476">
            <v>416</v>
          </cell>
          <cell r="D476">
            <v>328</v>
          </cell>
          <cell r="E476">
            <v>176</v>
          </cell>
        </row>
        <row r="477">
          <cell r="B477">
            <v>53479</v>
          </cell>
          <cell r="C477">
            <v>416</v>
          </cell>
          <cell r="D477">
            <v>304</v>
          </cell>
          <cell r="E477">
            <v>168</v>
          </cell>
        </row>
        <row r="478">
          <cell r="B478">
            <v>53509</v>
          </cell>
          <cell r="C478">
            <v>400</v>
          </cell>
          <cell r="D478">
            <v>344</v>
          </cell>
          <cell r="E478">
            <v>168</v>
          </cell>
        </row>
        <row r="479">
          <cell r="B479">
            <v>53540</v>
          </cell>
          <cell r="C479">
            <v>432</v>
          </cell>
          <cell r="D479">
            <v>312</v>
          </cell>
          <cell r="E479">
            <v>184</v>
          </cell>
        </row>
        <row r="480">
          <cell r="B480">
            <v>53571</v>
          </cell>
          <cell r="C480">
            <v>384</v>
          </cell>
          <cell r="D480">
            <v>336</v>
          </cell>
          <cell r="E480">
            <v>152</v>
          </cell>
        </row>
        <row r="481">
          <cell r="B481">
            <v>53601</v>
          </cell>
          <cell r="C481">
            <v>432</v>
          </cell>
          <cell r="D481">
            <v>312</v>
          </cell>
          <cell r="E481">
            <v>184</v>
          </cell>
        </row>
        <row r="482">
          <cell r="B482">
            <v>53632</v>
          </cell>
          <cell r="C482">
            <v>400</v>
          </cell>
          <cell r="D482">
            <v>320</v>
          </cell>
          <cell r="E482">
            <v>168</v>
          </cell>
        </row>
        <row r="483">
          <cell r="B483">
            <v>53662</v>
          </cell>
          <cell r="C483">
            <v>400</v>
          </cell>
          <cell r="D483">
            <v>344</v>
          </cell>
          <cell r="E483">
            <v>160</v>
          </cell>
        </row>
        <row r="484">
          <cell r="B484">
            <v>53693</v>
          </cell>
          <cell r="C484">
            <v>416</v>
          </cell>
          <cell r="D484">
            <v>328</v>
          </cell>
          <cell r="E484">
            <v>176</v>
          </cell>
        </row>
        <row r="485">
          <cell r="B485">
            <v>53724</v>
          </cell>
          <cell r="C485">
            <v>384</v>
          </cell>
          <cell r="D485">
            <v>288</v>
          </cell>
          <cell r="E485">
            <v>160</v>
          </cell>
        </row>
        <row r="486">
          <cell r="B486">
            <v>53752</v>
          </cell>
          <cell r="C486">
            <v>416</v>
          </cell>
          <cell r="D486">
            <v>328</v>
          </cell>
          <cell r="E486">
            <v>168</v>
          </cell>
        </row>
        <row r="487">
          <cell r="B487">
            <v>53783</v>
          </cell>
          <cell r="C487">
            <v>416</v>
          </cell>
          <cell r="D487">
            <v>304</v>
          </cell>
          <cell r="E487">
            <v>176</v>
          </cell>
        </row>
        <row r="488">
          <cell r="B488">
            <v>53813</v>
          </cell>
          <cell r="C488">
            <v>416</v>
          </cell>
          <cell r="D488">
            <v>328</v>
          </cell>
          <cell r="E488">
            <v>176</v>
          </cell>
        </row>
        <row r="489">
          <cell r="B489">
            <v>53844</v>
          </cell>
          <cell r="C489">
            <v>400</v>
          </cell>
          <cell r="D489">
            <v>320</v>
          </cell>
          <cell r="E489">
            <v>160</v>
          </cell>
        </row>
        <row r="490">
          <cell r="B490">
            <v>53874</v>
          </cell>
          <cell r="C490">
            <v>416</v>
          </cell>
          <cell r="D490">
            <v>328</v>
          </cell>
          <cell r="E490">
            <v>176</v>
          </cell>
        </row>
        <row r="491">
          <cell r="B491">
            <v>53905</v>
          </cell>
          <cell r="C491">
            <v>432</v>
          </cell>
          <cell r="D491">
            <v>312</v>
          </cell>
          <cell r="E491">
            <v>176</v>
          </cell>
        </row>
        <row r="492">
          <cell r="B492">
            <v>53936</v>
          </cell>
          <cell r="C492">
            <v>384</v>
          </cell>
          <cell r="D492">
            <v>336</v>
          </cell>
          <cell r="E492">
            <v>160</v>
          </cell>
        </row>
        <row r="493">
          <cell r="B493">
            <v>53966</v>
          </cell>
          <cell r="C493">
            <v>432</v>
          </cell>
          <cell r="D493">
            <v>312</v>
          </cell>
          <cell r="E493">
            <v>184</v>
          </cell>
        </row>
        <row r="494">
          <cell r="B494">
            <v>53997</v>
          </cell>
          <cell r="C494">
            <v>400</v>
          </cell>
          <cell r="D494">
            <v>320</v>
          </cell>
          <cell r="E494">
            <v>160</v>
          </cell>
        </row>
        <row r="495">
          <cell r="B495">
            <v>54027</v>
          </cell>
          <cell r="C495">
            <v>400</v>
          </cell>
          <cell r="D495">
            <v>344</v>
          </cell>
          <cell r="E495">
            <v>168</v>
          </cell>
        </row>
        <row r="496">
          <cell r="B496">
            <v>54058</v>
          </cell>
          <cell r="C496">
            <v>416</v>
          </cell>
          <cell r="D496">
            <v>328</v>
          </cell>
          <cell r="E496">
            <v>176</v>
          </cell>
        </row>
        <row r="497">
          <cell r="B497">
            <v>54089</v>
          </cell>
          <cell r="C497">
            <v>400</v>
          </cell>
          <cell r="D497">
            <v>296</v>
          </cell>
          <cell r="E497">
            <v>160</v>
          </cell>
        </row>
        <row r="498">
          <cell r="B498">
            <v>54118</v>
          </cell>
          <cell r="C498">
            <v>416</v>
          </cell>
          <cell r="D498">
            <v>328</v>
          </cell>
          <cell r="E498">
            <v>176</v>
          </cell>
        </row>
        <row r="499">
          <cell r="B499">
            <v>54149</v>
          </cell>
          <cell r="C499">
            <v>416</v>
          </cell>
          <cell r="D499">
            <v>304</v>
          </cell>
          <cell r="E499">
            <v>176</v>
          </cell>
        </row>
        <row r="500">
          <cell r="B500">
            <v>54179</v>
          </cell>
          <cell r="C500">
            <v>400</v>
          </cell>
          <cell r="D500">
            <v>344</v>
          </cell>
          <cell r="E500">
            <v>160</v>
          </cell>
        </row>
        <row r="501">
          <cell r="B501">
            <v>54210</v>
          </cell>
          <cell r="C501">
            <v>416</v>
          </cell>
          <cell r="D501">
            <v>304</v>
          </cell>
          <cell r="E501">
            <v>176</v>
          </cell>
        </row>
        <row r="502">
          <cell r="B502">
            <v>54240</v>
          </cell>
          <cell r="C502">
            <v>416</v>
          </cell>
          <cell r="D502">
            <v>328</v>
          </cell>
          <cell r="E502">
            <v>184</v>
          </cell>
        </row>
        <row r="503">
          <cell r="B503">
            <v>54271</v>
          </cell>
          <cell r="C503">
            <v>416</v>
          </cell>
          <cell r="D503">
            <v>328</v>
          </cell>
          <cell r="E503">
            <v>168</v>
          </cell>
        </row>
        <row r="504">
          <cell r="B504">
            <v>54302</v>
          </cell>
          <cell r="C504">
            <v>400</v>
          </cell>
          <cell r="D504">
            <v>320</v>
          </cell>
          <cell r="E504">
            <v>168</v>
          </cell>
        </row>
        <row r="505">
          <cell r="B505">
            <v>54332</v>
          </cell>
          <cell r="C505">
            <v>432</v>
          </cell>
          <cell r="D505">
            <v>312</v>
          </cell>
          <cell r="E505">
            <v>176</v>
          </cell>
        </row>
        <row r="506">
          <cell r="B506">
            <v>54363</v>
          </cell>
          <cell r="C506">
            <v>384</v>
          </cell>
          <cell r="D506">
            <v>336</v>
          </cell>
          <cell r="E506">
            <v>160</v>
          </cell>
        </row>
        <row r="507">
          <cell r="B507">
            <v>54393</v>
          </cell>
          <cell r="C507">
            <v>416</v>
          </cell>
          <cell r="D507">
            <v>328</v>
          </cell>
          <cell r="E507">
            <v>176</v>
          </cell>
        </row>
        <row r="508">
          <cell r="B508">
            <v>54424</v>
          </cell>
          <cell r="C508">
            <v>400</v>
          </cell>
          <cell r="D508">
            <v>344</v>
          </cell>
          <cell r="E508">
            <v>160</v>
          </cell>
        </row>
        <row r="509">
          <cell r="B509">
            <v>54455</v>
          </cell>
          <cell r="C509">
            <v>384</v>
          </cell>
          <cell r="D509">
            <v>288</v>
          </cell>
          <cell r="E509">
            <v>160</v>
          </cell>
        </row>
        <row r="510">
          <cell r="B510">
            <v>54483</v>
          </cell>
          <cell r="C510">
            <v>432</v>
          </cell>
          <cell r="D510">
            <v>312</v>
          </cell>
          <cell r="E510">
            <v>184</v>
          </cell>
        </row>
        <row r="511">
          <cell r="B511">
            <v>54514</v>
          </cell>
          <cell r="C511">
            <v>416</v>
          </cell>
          <cell r="D511">
            <v>304</v>
          </cell>
          <cell r="E511">
            <v>176</v>
          </cell>
        </row>
        <row r="512">
          <cell r="B512">
            <v>54544</v>
          </cell>
          <cell r="C512">
            <v>400</v>
          </cell>
          <cell r="D512">
            <v>344</v>
          </cell>
          <cell r="E512">
            <v>160</v>
          </cell>
        </row>
        <row r="513">
          <cell r="B513">
            <v>54575</v>
          </cell>
          <cell r="C513">
            <v>416</v>
          </cell>
          <cell r="D513">
            <v>304</v>
          </cell>
          <cell r="E513">
            <v>176</v>
          </cell>
        </row>
        <row r="514">
          <cell r="B514">
            <v>54605</v>
          </cell>
          <cell r="C514">
            <v>416</v>
          </cell>
          <cell r="D514">
            <v>328</v>
          </cell>
          <cell r="E514">
            <v>168</v>
          </cell>
        </row>
        <row r="515">
          <cell r="B515">
            <v>54636</v>
          </cell>
          <cell r="C515">
            <v>416</v>
          </cell>
          <cell r="D515">
            <v>328</v>
          </cell>
          <cell r="E515">
            <v>176</v>
          </cell>
        </row>
        <row r="516">
          <cell r="B516">
            <v>54667</v>
          </cell>
          <cell r="C516">
            <v>400</v>
          </cell>
          <cell r="D516">
            <v>320</v>
          </cell>
          <cell r="E516">
            <v>168</v>
          </cell>
        </row>
        <row r="517">
          <cell r="B517">
            <v>54697</v>
          </cell>
          <cell r="C517">
            <v>416</v>
          </cell>
          <cell r="D517">
            <v>328</v>
          </cell>
          <cell r="E517">
            <v>168</v>
          </cell>
        </row>
        <row r="518">
          <cell r="B518">
            <v>54728</v>
          </cell>
          <cell r="C518">
            <v>400</v>
          </cell>
          <cell r="D518">
            <v>320</v>
          </cell>
          <cell r="E518">
            <v>168</v>
          </cell>
        </row>
        <row r="519">
          <cell r="B519">
            <v>54758</v>
          </cell>
          <cell r="C519">
            <v>416</v>
          </cell>
          <cell r="D519">
            <v>328</v>
          </cell>
          <cell r="E519">
            <v>184</v>
          </cell>
        </row>
        <row r="520">
          <cell r="B520">
            <v>54789</v>
          </cell>
          <cell r="C520">
            <v>400</v>
          </cell>
          <cell r="D520">
            <v>344</v>
          </cell>
          <cell r="E520">
            <v>168</v>
          </cell>
        </row>
        <row r="521">
          <cell r="B521">
            <v>54820</v>
          </cell>
          <cell r="C521">
            <v>384</v>
          </cell>
          <cell r="D521">
            <v>288</v>
          </cell>
          <cell r="E521">
            <v>160</v>
          </cell>
        </row>
        <row r="522">
          <cell r="B522">
            <v>54848</v>
          </cell>
          <cell r="C522">
            <v>432</v>
          </cell>
          <cell r="D522">
            <v>312</v>
          </cell>
          <cell r="E522">
            <v>184</v>
          </cell>
        </row>
        <row r="523">
          <cell r="B523">
            <v>54879</v>
          </cell>
          <cell r="C523">
            <v>416</v>
          </cell>
          <cell r="D523">
            <v>304</v>
          </cell>
          <cell r="E523">
            <v>168</v>
          </cell>
        </row>
        <row r="524">
          <cell r="B524">
            <v>54909</v>
          </cell>
          <cell r="C524">
            <v>400</v>
          </cell>
          <cell r="D524">
            <v>344</v>
          </cell>
          <cell r="E524">
            <v>168</v>
          </cell>
        </row>
        <row r="525">
          <cell r="B525">
            <v>54940</v>
          </cell>
          <cell r="C525">
            <v>416</v>
          </cell>
          <cell r="D525">
            <v>304</v>
          </cell>
          <cell r="E525">
            <v>176</v>
          </cell>
        </row>
        <row r="526">
          <cell r="B526">
            <v>54970</v>
          </cell>
          <cell r="C526">
            <v>400</v>
          </cell>
          <cell r="D526">
            <v>344</v>
          </cell>
          <cell r="E526">
            <v>160</v>
          </cell>
        </row>
        <row r="527">
          <cell r="B527">
            <v>55001</v>
          </cell>
          <cell r="C527">
            <v>432</v>
          </cell>
          <cell r="D527">
            <v>312</v>
          </cell>
          <cell r="E527">
            <v>184</v>
          </cell>
        </row>
        <row r="528">
          <cell r="B528">
            <v>55032</v>
          </cell>
          <cell r="C528">
            <v>400</v>
          </cell>
          <cell r="D528">
            <v>320</v>
          </cell>
          <cell r="E528">
            <v>168</v>
          </cell>
        </row>
        <row r="529">
          <cell r="B529">
            <v>55062</v>
          </cell>
          <cell r="C529">
            <v>416</v>
          </cell>
          <cell r="D529">
            <v>328</v>
          </cell>
          <cell r="E529">
            <v>168</v>
          </cell>
        </row>
        <row r="530">
          <cell r="B530">
            <v>55093</v>
          </cell>
          <cell r="C530">
            <v>400</v>
          </cell>
          <cell r="D530">
            <v>320</v>
          </cell>
          <cell r="E530">
            <v>168</v>
          </cell>
        </row>
        <row r="531">
          <cell r="B531">
            <v>55123</v>
          </cell>
          <cell r="C531">
            <v>416</v>
          </cell>
          <cell r="D531">
            <v>328</v>
          </cell>
          <cell r="E531">
            <v>168</v>
          </cell>
        </row>
        <row r="532">
          <cell r="B532">
            <v>55154</v>
          </cell>
          <cell r="C532">
            <v>400</v>
          </cell>
          <cell r="D532">
            <v>344</v>
          </cell>
          <cell r="E532">
            <v>168</v>
          </cell>
        </row>
        <row r="533">
          <cell r="B533">
            <v>55185</v>
          </cell>
          <cell r="C533">
            <v>384</v>
          </cell>
          <cell r="D533">
            <v>288</v>
          </cell>
          <cell r="E533">
            <v>160</v>
          </cell>
        </row>
        <row r="534">
          <cell r="B534">
            <v>55213</v>
          </cell>
          <cell r="C534">
            <v>432</v>
          </cell>
          <cell r="D534">
            <v>312</v>
          </cell>
          <cell r="E534">
            <v>184</v>
          </cell>
        </row>
        <row r="535">
          <cell r="B535">
            <v>55244</v>
          </cell>
          <cell r="C535">
            <v>400</v>
          </cell>
          <cell r="D535">
            <v>320</v>
          </cell>
          <cell r="E535">
            <v>160</v>
          </cell>
        </row>
        <row r="536">
          <cell r="B536">
            <v>55274</v>
          </cell>
          <cell r="C536">
            <v>416</v>
          </cell>
          <cell r="D536">
            <v>328</v>
          </cell>
          <cell r="E536">
            <v>176</v>
          </cell>
        </row>
        <row r="537">
          <cell r="B537">
            <v>55305</v>
          </cell>
          <cell r="C537">
            <v>416</v>
          </cell>
          <cell r="D537">
            <v>304</v>
          </cell>
          <cell r="E537">
            <v>176</v>
          </cell>
        </row>
        <row r="538">
          <cell r="B538">
            <v>55335</v>
          </cell>
          <cell r="C538">
            <v>400</v>
          </cell>
          <cell r="D538">
            <v>344</v>
          </cell>
          <cell r="E538">
            <v>160</v>
          </cell>
        </row>
        <row r="539">
          <cell r="B539">
            <v>55366</v>
          </cell>
          <cell r="C539">
            <v>432</v>
          </cell>
          <cell r="D539">
            <v>312</v>
          </cell>
          <cell r="E539">
            <v>184</v>
          </cell>
        </row>
        <row r="540">
          <cell r="B540">
            <v>55397</v>
          </cell>
          <cell r="C540">
            <v>400</v>
          </cell>
          <cell r="D540">
            <v>320</v>
          </cell>
          <cell r="E540">
            <v>160</v>
          </cell>
        </row>
        <row r="541">
          <cell r="B541">
            <v>55427</v>
          </cell>
          <cell r="C541">
            <v>416</v>
          </cell>
          <cell r="D541">
            <v>328</v>
          </cell>
          <cell r="E541">
            <v>176</v>
          </cell>
        </row>
        <row r="542">
          <cell r="B542">
            <v>55458</v>
          </cell>
          <cell r="C542">
            <v>400</v>
          </cell>
          <cell r="D542">
            <v>320</v>
          </cell>
          <cell r="E542">
            <v>168</v>
          </cell>
        </row>
        <row r="543">
          <cell r="B543">
            <v>55488</v>
          </cell>
          <cell r="C543">
            <v>400</v>
          </cell>
          <cell r="D543">
            <v>344</v>
          </cell>
          <cell r="E543">
            <v>160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N_hours"/>
      <sheetName val="CF_Data Set"/>
    </sheetNames>
    <sheetDataSet>
      <sheetData sheetId="0"/>
      <sheetData sheetId="1" refreshError="1">
        <row r="3">
          <cell r="A3">
            <v>39405</v>
          </cell>
        </row>
        <row r="7">
          <cell r="A7">
            <v>39417</v>
          </cell>
          <cell r="B7">
            <v>68.58</v>
          </cell>
          <cell r="C7">
            <v>54.5</v>
          </cell>
          <cell r="D7">
            <v>7.4569999999999999</v>
          </cell>
        </row>
        <row r="8">
          <cell r="A8">
            <v>39448</v>
          </cell>
          <cell r="B8">
            <v>69.38</v>
          </cell>
          <cell r="C8">
            <v>55.5</v>
          </cell>
          <cell r="D8">
            <v>7.7045000000000003</v>
          </cell>
        </row>
        <row r="9">
          <cell r="A9">
            <v>39479</v>
          </cell>
          <cell r="B9">
            <v>67</v>
          </cell>
          <cell r="C9">
            <v>53.5</v>
          </cell>
          <cell r="D9">
            <v>7.7424999999999997</v>
          </cell>
        </row>
        <row r="10">
          <cell r="A10">
            <v>39508</v>
          </cell>
          <cell r="B10">
            <v>65.5</v>
          </cell>
          <cell r="C10">
            <v>49.25</v>
          </cell>
          <cell r="D10">
            <v>7.6870000000000003</v>
          </cell>
        </row>
        <row r="11">
          <cell r="A11">
            <v>39539</v>
          </cell>
          <cell r="B11">
            <v>63.25</v>
          </cell>
          <cell r="C11">
            <v>40.75</v>
          </cell>
          <cell r="D11">
            <v>7.7389999999999999</v>
          </cell>
        </row>
        <row r="12">
          <cell r="A12">
            <v>39569</v>
          </cell>
          <cell r="B12">
            <v>66</v>
          </cell>
          <cell r="C12">
            <v>42.75</v>
          </cell>
          <cell r="D12">
            <v>7.6863000000000001</v>
          </cell>
        </row>
        <row r="13">
          <cell r="A13">
            <v>39600</v>
          </cell>
          <cell r="B13">
            <v>73.5</v>
          </cell>
          <cell r="C13">
            <v>44.75</v>
          </cell>
          <cell r="D13">
            <v>7.7527999999999997</v>
          </cell>
        </row>
        <row r="14">
          <cell r="A14">
            <v>39630</v>
          </cell>
          <cell r="B14">
            <v>93.25</v>
          </cell>
          <cell r="C14">
            <v>57.75</v>
          </cell>
          <cell r="D14">
            <v>7.8971999999999998</v>
          </cell>
        </row>
        <row r="15">
          <cell r="A15">
            <v>39661</v>
          </cell>
          <cell r="B15">
            <v>95.75</v>
          </cell>
          <cell r="C15">
            <v>59.75</v>
          </cell>
          <cell r="D15">
            <v>7.9752000000000001</v>
          </cell>
        </row>
        <row r="16">
          <cell r="A16">
            <v>39692</v>
          </cell>
          <cell r="B16">
            <v>85.5</v>
          </cell>
          <cell r="C16">
            <v>56.75</v>
          </cell>
          <cell r="D16">
            <v>7.8052999999999999</v>
          </cell>
        </row>
        <row r="17">
          <cell r="A17">
            <v>39722</v>
          </cell>
          <cell r="B17">
            <v>73</v>
          </cell>
          <cell r="C17">
            <v>57.25</v>
          </cell>
          <cell r="D17">
            <v>7.7960000000000003</v>
          </cell>
        </row>
        <row r="18">
          <cell r="A18">
            <v>39753</v>
          </cell>
          <cell r="B18">
            <v>78.25</v>
          </cell>
          <cell r="C18">
            <v>60.25</v>
          </cell>
          <cell r="D18">
            <v>8.2979000000000003</v>
          </cell>
        </row>
        <row r="19">
          <cell r="A19">
            <v>39783</v>
          </cell>
          <cell r="B19">
            <v>82.5</v>
          </cell>
          <cell r="C19">
            <v>65.75</v>
          </cell>
          <cell r="D19">
            <v>8.7588000000000008</v>
          </cell>
        </row>
        <row r="20">
          <cell r="A20">
            <v>39814</v>
          </cell>
          <cell r="B20">
            <v>80.760000000000005</v>
          </cell>
          <cell r="C20">
            <v>64.77</v>
          </cell>
          <cell r="D20">
            <v>8.9184999999999999</v>
          </cell>
        </row>
        <row r="21">
          <cell r="A21">
            <v>39845</v>
          </cell>
          <cell r="B21">
            <v>77.19</v>
          </cell>
          <cell r="C21">
            <v>61.74</v>
          </cell>
          <cell r="D21">
            <v>8.9634999999999998</v>
          </cell>
        </row>
        <row r="22">
          <cell r="A22">
            <v>39873</v>
          </cell>
          <cell r="B22">
            <v>73.069999999999993</v>
          </cell>
          <cell r="C22">
            <v>58</v>
          </cell>
          <cell r="D22">
            <v>8.7725000000000009</v>
          </cell>
        </row>
        <row r="23">
          <cell r="A23">
            <v>39904</v>
          </cell>
          <cell r="B23">
            <v>67.61</v>
          </cell>
          <cell r="C23">
            <v>43.74</v>
          </cell>
          <cell r="D23">
            <v>8.0785</v>
          </cell>
        </row>
        <row r="24">
          <cell r="A24">
            <v>39934</v>
          </cell>
          <cell r="B24">
            <v>70.37</v>
          </cell>
          <cell r="C24">
            <v>44.73</v>
          </cell>
          <cell r="D24">
            <v>7.9337999999999997</v>
          </cell>
        </row>
        <row r="25">
          <cell r="A25">
            <v>39965</v>
          </cell>
          <cell r="B25">
            <v>75</v>
          </cell>
          <cell r="C25">
            <v>46.56</v>
          </cell>
          <cell r="D25">
            <v>7.9763000000000002</v>
          </cell>
        </row>
        <row r="26">
          <cell r="A26">
            <v>39995</v>
          </cell>
          <cell r="B26">
            <v>97.18</v>
          </cell>
          <cell r="C26">
            <v>63.06</v>
          </cell>
          <cell r="D26">
            <v>8.1057000000000006</v>
          </cell>
        </row>
        <row r="27">
          <cell r="A27">
            <v>40026</v>
          </cell>
          <cell r="B27">
            <v>97.43</v>
          </cell>
          <cell r="C27">
            <v>64.010000000000005</v>
          </cell>
          <cell r="D27">
            <v>8.1727000000000007</v>
          </cell>
        </row>
        <row r="28">
          <cell r="A28">
            <v>40057</v>
          </cell>
          <cell r="B28">
            <v>87.12</v>
          </cell>
          <cell r="C28">
            <v>59.63</v>
          </cell>
          <cell r="D28">
            <v>7.9997999999999996</v>
          </cell>
        </row>
        <row r="29">
          <cell r="A29">
            <v>40087</v>
          </cell>
          <cell r="B29">
            <v>73.84</v>
          </cell>
          <cell r="C29">
            <v>59.18</v>
          </cell>
          <cell r="D29">
            <v>7.9785000000000004</v>
          </cell>
        </row>
        <row r="30">
          <cell r="A30">
            <v>40118</v>
          </cell>
          <cell r="B30">
            <v>77.510000000000005</v>
          </cell>
          <cell r="C30">
            <v>63.01</v>
          </cell>
          <cell r="D30">
            <v>8.2898999999999994</v>
          </cell>
        </row>
        <row r="31">
          <cell r="A31">
            <v>40148</v>
          </cell>
          <cell r="B31">
            <v>83.51</v>
          </cell>
          <cell r="C31">
            <v>69.61</v>
          </cell>
          <cell r="D31">
            <v>8.7057000000000002</v>
          </cell>
        </row>
        <row r="32">
          <cell r="A32">
            <v>40179</v>
          </cell>
          <cell r="B32">
            <v>80.45</v>
          </cell>
          <cell r="C32">
            <v>64.739999999999995</v>
          </cell>
          <cell r="D32">
            <v>8.9205000000000005</v>
          </cell>
        </row>
        <row r="33">
          <cell r="A33">
            <v>40210</v>
          </cell>
          <cell r="B33">
            <v>76.89</v>
          </cell>
          <cell r="C33">
            <v>61.72</v>
          </cell>
          <cell r="D33">
            <v>8.9654000000000007</v>
          </cell>
        </row>
        <row r="34">
          <cell r="A34">
            <v>40238</v>
          </cell>
          <cell r="B34">
            <v>72.790000000000006</v>
          </cell>
          <cell r="C34">
            <v>57.97</v>
          </cell>
          <cell r="D34">
            <v>8.7744</v>
          </cell>
        </row>
        <row r="35">
          <cell r="A35">
            <v>40269</v>
          </cell>
          <cell r="B35">
            <v>67.150000000000006</v>
          </cell>
          <cell r="C35">
            <v>46.1</v>
          </cell>
          <cell r="D35">
            <v>8.0274000000000001</v>
          </cell>
        </row>
        <row r="36">
          <cell r="A36">
            <v>40299</v>
          </cell>
          <cell r="B36">
            <v>69.89</v>
          </cell>
          <cell r="C36">
            <v>47.14</v>
          </cell>
          <cell r="D36">
            <v>7.8776999999999999</v>
          </cell>
        </row>
        <row r="37">
          <cell r="A37">
            <v>40330</v>
          </cell>
          <cell r="B37">
            <v>74.489999999999995</v>
          </cell>
          <cell r="C37">
            <v>49.08</v>
          </cell>
          <cell r="D37">
            <v>7.9202000000000004</v>
          </cell>
        </row>
        <row r="38">
          <cell r="A38">
            <v>40360</v>
          </cell>
          <cell r="B38">
            <v>95.17</v>
          </cell>
          <cell r="C38">
            <v>60.22</v>
          </cell>
          <cell r="D38">
            <v>8.0475999999999992</v>
          </cell>
        </row>
        <row r="39">
          <cell r="A39">
            <v>40391</v>
          </cell>
          <cell r="B39">
            <v>95.42</v>
          </cell>
          <cell r="C39">
            <v>61.12</v>
          </cell>
          <cell r="D39">
            <v>8.1015999999999995</v>
          </cell>
        </row>
        <row r="40">
          <cell r="A40">
            <v>40422</v>
          </cell>
          <cell r="B40">
            <v>85.32</v>
          </cell>
          <cell r="C40">
            <v>56.94</v>
          </cell>
          <cell r="D40">
            <v>7.9287000000000001</v>
          </cell>
        </row>
        <row r="41">
          <cell r="A41">
            <v>40452</v>
          </cell>
          <cell r="B41">
            <v>72.849999999999994</v>
          </cell>
          <cell r="C41">
            <v>55.03</v>
          </cell>
          <cell r="D41">
            <v>7.9123999999999999</v>
          </cell>
        </row>
        <row r="42">
          <cell r="A42">
            <v>40483</v>
          </cell>
          <cell r="B42">
            <v>76.47</v>
          </cell>
          <cell r="C42">
            <v>58.59</v>
          </cell>
          <cell r="D42">
            <v>8.1849000000000007</v>
          </cell>
        </row>
        <row r="43">
          <cell r="A43">
            <v>40513</v>
          </cell>
          <cell r="B43">
            <v>82.4</v>
          </cell>
          <cell r="C43">
            <v>64.72</v>
          </cell>
          <cell r="D43">
            <v>8.5756999999999994</v>
          </cell>
        </row>
        <row r="44">
          <cell r="A44">
            <v>40544</v>
          </cell>
          <cell r="B44">
            <v>79.62</v>
          </cell>
          <cell r="C44">
            <v>64.47</v>
          </cell>
          <cell r="D44">
            <v>8.8305000000000007</v>
          </cell>
        </row>
        <row r="45">
          <cell r="A45">
            <v>40575</v>
          </cell>
          <cell r="B45">
            <v>76.099999999999994</v>
          </cell>
          <cell r="C45">
            <v>61.45</v>
          </cell>
          <cell r="D45">
            <v>8.8724000000000007</v>
          </cell>
        </row>
        <row r="46">
          <cell r="A46">
            <v>40603</v>
          </cell>
          <cell r="B46">
            <v>72.03</v>
          </cell>
          <cell r="C46">
            <v>57.72</v>
          </cell>
          <cell r="D46">
            <v>8.6744000000000003</v>
          </cell>
        </row>
        <row r="47">
          <cell r="A47">
            <v>40634</v>
          </cell>
          <cell r="B47">
            <v>66.459999999999994</v>
          </cell>
          <cell r="C47">
            <v>45.91</v>
          </cell>
          <cell r="D47">
            <v>8.0223999999999993</v>
          </cell>
        </row>
        <row r="48">
          <cell r="A48">
            <v>40664</v>
          </cell>
          <cell r="B48">
            <v>69.17</v>
          </cell>
          <cell r="C48">
            <v>46.94</v>
          </cell>
          <cell r="D48">
            <v>7.8627000000000002</v>
          </cell>
        </row>
        <row r="49">
          <cell r="A49">
            <v>40695</v>
          </cell>
          <cell r="B49">
            <v>73.72</v>
          </cell>
          <cell r="C49">
            <v>48.87</v>
          </cell>
          <cell r="D49">
            <v>7.9051999999999998</v>
          </cell>
        </row>
        <row r="50">
          <cell r="A50">
            <v>40725</v>
          </cell>
          <cell r="B50">
            <v>94.19</v>
          </cell>
          <cell r="C50">
            <v>59.96</v>
          </cell>
          <cell r="D50">
            <v>8.0275999999999996</v>
          </cell>
        </row>
        <row r="51">
          <cell r="A51">
            <v>40756</v>
          </cell>
          <cell r="B51">
            <v>94.43</v>
          </cell>
          <cell r="C51">
            <v>60.86</v>
          </cell>
          <cell r="D51">
            <v>8.0866000000000007</v>
          </cell>
        </row>
        <row r="52">
          <cell r="A52">
            <v>40787</v>
          </cell>
          <cell r="B52">
            <v>84.44</v>
          </cell>
          <cell r="C52">
            <v>56.7</v>
          </cell>
          <cell r="D52">
            <v>7.9137000000000004</v>
          </cell>
        </row>
        <row r="53">
          <cell r="A53">
            <v>40817</v>
          </cell>
          <cell r="B53">
            <v>72.099999999999994</v>
          </cell>
          <cell r="C53">
            <v>54.79</v>
          </cell>
          <cell r="D53">
            <v>7.8974000000000002</v>
          </cell>
        </row>
        <row r="54">
          <cell r="A54">
            <v>40848</v>
          </cell>
          <cell r="B54">
            <v>75.680000000000007</v>
          </cell>
          <cell r="C54">
            <v>58.34</v>
          </cell>
          <cell r="D54">
            <v>8.1548999999999996</v>
          </cell>
        </row>
        <row r="55">
          <cell r="A55">
            <v>40878</v>
          </cell>
          <cell r="B55">
            <v>81.540000000000006</v>
          </cell>
          <cell r="C55">
            <v>64.45</v>
          </cell>
          <cell r="D55">
            <v>8.5357000000000003</v>
          </cell>
        </row>
        <row r="56">
          <cell r="A56">
            <v>40909</v>
          </cell>
          <cell r="B56">
            <v>79.16</v>
          </cell>
          <cell r="C56">
            <v>64.98</v>
          </cell>
          <cell r="D56">
            <v>8.6659000000000006</v>
          </cell>
        </row>
        <row r="57">
          <cell r="A57">
            <v>40940</v>
          </cell>
          <cell r="B57">
            <v>75.66</v>
          </cell>
          <cell r="C57">
            <v>61.94</v>
          </cell>
          <cell r="D57">
            <v>8.7078000000000007</v>
          </cell>
        </row>
        <row r="58">
          <cell r="A58">
            <v>40969</v>
          </cell>
          <cell r="B58">
            <v>71.62</v>
          </cell>
          <cell r="C58">
            <v>58.19</v>
          </cell>
          <cell r="D58">
            <v>8.5098000000000003</v>
          </cell>
        </row>
        <row r="59">
          <cell r="A59">
            <v>41000</v>
          </cell>
          <cell r="B59">
            <v>66.08</v>
          </cell>
          <cell r="C59">
            <v>46.27</v>
          </cell>
          <cell r="D59">
            <v>7.8929</v>
          </cell>
        </row>
        <row r="60">
          <cell r="A60">
            <v>41030</v>
          </cell>
          <cell r="B60">
            <v>68.77</v>
          </cell>
          <cell r="C60">
            <v>47.32</v>
          </cell>
          <cell r="D60">
            <v>7.7381000000000002</v>
          </cell>
        </row>
        <row r="61">
          <cell r="A61">
            <v>41061</v>
          </cell>
          <cell r="B61">
            <v>73.3</v>
          </cell>
          <cell r="C61">
            <v>49.26</v>
          </cell>
          <cell r="D61">
            <v>7.7805999999999997</v>
          </cell>
        </row>
        <row r="62">
          <cell r="A62">
            <v>41091</v>
          </cell>
          <cell r="B62">
            <v>93.65</v>
          </cell>
          <cell r="C62">
            <v>60.44</v>
          </cell>
          <cell r="D62">
            <v>7.9029999999999996</v>
          </cell>
        </row>
        <row r="63">
          <cell r="A63">
            <v>41122</v>
          </cell>
          <cell r="B63">
            <v>93.89</v>
          </cell>
          <cell r="C63">
            <v>61.35</v>
          </cell>
          <cell r="D63">
            <v>7.9619999999999997</v>
          </cell>
        </row>
        <row r="64">
          <cell r="A64">
            <v>41153</v>
          </cell>
          <cell r="B64">
            <v>83.96</v>
          </cell>
          <cell r="C64">
            <v>57.15</v>
          </cell>
          <cell r="D64">
            <v>7.7891000000000004</v>
          </cell>
        </row>
        <row r="65">
          <cell r="A65">
            <v>41183</v>
          </cell>
          <cell r="B65">
            <v>71.69</v>
          </cell>
          <cell r="C65">
            <v>55.23</v>
          </cell>
          <cell r="D65">
            <v>7.7728000000000002</v>
          </cell>
        </row>
        <row r="66">
          <cell r="A66">
            <v>41214</v>
          </cell>
          <cell r="B66">
            <v>75.25</v>
          </cell>
          <cell r="C66">
            <v>58.8</v>
          </cell>
          <cell r="D66">
            <v>8.0252999999999997</v>
          </cell>
        </row>
        <row r="67">
          <cell r="A67">
            <v>41244</v>
          </cell>
          <cell r="B67">
            <v>81.069999999999993</v>
          </cell>
          <cell r="C67">
            <v>64.959999999999994</v>
          </cell>
          <cell r="D67">
            <v>8.3811</v>
          </cell>
        </row>
        <row r="68">
          <cell r="A68">
            <v>41275</v>
          </cell>
          <cell r="B68">
            <v>80.37</v>
          </cell>
          <cell r="C68">
            <v>65.88</v>
          </cell>
          <cell r="D68" t="e">
            <v>#N/A</v>
          </cell>
        </row>
        <row r="69">
          <cell r="A69">
            <v>41306</v>
          </cell>
          <cell r="B69">
            <v>76.81</v>
          </cell>
          <cell r="C69">
            <v>62.8</v>
          </cell>
          <cell r="D69" t="e">
            <v>#N/A</v>
          </cell>
        </row>
        <row r="70">
          <cell r="A70">
            <v>41334</v>
          </cell>
          <cell r="B70">
            <v>72.709999999999994</v>
          </cell>
          <cell r="C70">
            <v>58.99</v>
          </cell>
          <cell r="D70" t="e">
            <v>#N/A</v>
          </cell>
        </row>
        <row r="71">
          <cell r="A71">
            <v>41365</v>
          </cell>
          <cell r="B71">
            <v>67.09</v>
          </cell>
          <cell r="C71">
            <v>46.91</v>
          </cell>
          <cell r="D71" t="e">
            <v>#N/A</v>
          </cell>
        </row>
        <row r="72">
          <cell r="A72">
            <v>41395</v>
          </cell>
          <cell r="B72">
            <v>69.819999999999993</v>
          </cell>
          <cell r="C72">
            <v>47.97</v>
          </cell>
          <cell r="D72" t="e">
            <v>#N/A</v>
          </cell>
        </row>
        <row r="73">
          <cell r="A73">
            <v>41426</v>
          </cell>
          <cell r="B73">
            <v>74.42</v>
          </cell>
          <cell r="C73">
            <v>49.94</v>
          </cell>
          <cell r="D73" t="e">
            <v>#N/A</v>
          </cell>
        </row>
        <row r="74">
          <cell r="A74">
            <v>41456</v>
          </cell>
          <cell r="B74">
            <v>95.08</v>
          </cell>
          <cell r="C74">
            <v>61.27</v>
          </cell>
          <cell r="D74" t="e">
            <v>#N/A</v>
          </cell>
        </row>
        <row r="75">
          <cell r="A75">
            <v>41487</v>
          </cell>
          <cell r="B75">
            <v>95.33</v>
          </cell>
          <cell r="C75">
            <v>62.19</v>
          </cell>
          <cell r="D75" t="e">
            <v>#N/A</v>
          </cell>
        </row>
        <row r="76">
          <cell r="A76">
            <v>41518</v>
          </cell>
          <cell r="B76">
            <v>85.24</v>
          </cell>
          <cell r="C76">
            <v>57.94</v>
          </cell>
          <cell r="D76" t="e">
            <v>#N/A</v>
          </cell>
        </row>
        <row r="77">
          <cell r="A77">
            <v>41548</v>
          </cell>
          <cell r="B77">
            <v>72.78</v>
          </cell>
          <cell r="C77">
            <v>55.99</v>
          </cell>
          <cell r="D77" t="e">
            <v>#N/A</v>
          </cell>
        </row>
        <row r="78">
          <cell r="A78">
            <v>41579</v>
          </cell>
          <cell r="B78">
            <v>76.400000000000006</v>
          </cell>
          <cell r="C78">
            <v>59.61</v>
          </cell>
          <cell r="D78" t="e">
            <v>#N/A</v>
          </cell>
        </row>
        <row r="79">
          <cell r="A79">
            <v>41609</v>
          </cell>
          <cell r="B79">
            <v>82.31</v>
          </cell>
          <cell r="C79">
            <v>65.86</v>
          </cell>
          <cell r="D79" t="e">
            <v>#N/A</v>
          </cell>
        </row>
        <row r="80">
          <cell r="A80">
            <v>41640</v>
          </cell>
          <cell r="B80">
            <v>81.709999999999994</v>
          </cell>
          <cell r="C80">
            <v>67.31</v>
          </cell>
          <cell r="D80" t="e">
            <v>#N/A</v>
          </cell>
        </row>
        <row r="81">
          <cell r="A81">
            <v>41671</v>
          </cell>
          <cell r="B81">
            <v>78.09</v>
          </cell>
          <cell r="C81">
            <v>64.16</v>
          </cell>
          <cell r="D81" t="e">
            <v>#N/A</v>
          </cell>
        </row>
        <row r="82">
          <cell r="A82">
            <v>41699</v>
          </cell>
          <cell r="B82">
            <v>73.92</v>
          </cell>
          <cell r="C82">
            <v>60.27</v>
          </cell>
          <cell r="D82" t="e">
            <v>#N/A</v>
          </cell>
        </row>
        <row r="83">
          <cell r="A83">
            <v>41730</v>
          </cell>
          <cell r="B83">
            <v>68.2</v>
          </cell>
          <cell r="C83">
            <v>47.93</v>
          </cell>
          <cell r="D83" t="e">
            <v>#N/A</v>
          </cell>
        </row>
        <row r="84">
          <cell r="A84">
            <v>41760</v>
          </cell>
          <cell r="B84">
            <v>70.98</v>
          </cell>
          <cell r="C84">
            <v>49.01</v>
          </cell>
          <cell r="D84" t="e">
            <v>#N/A</v>
          </cell>
        </row>
        <row r="85">
          <cell r="A85">
            <v>41791</v>
          </cell>
          <cell r="B85">
            <v>75.66</v>
          </cell>
          <cell r="C85">
            <v>51.02</v>
          </cell>
          <cell r="D85" t="e">
            <v>#N/A</v>
          </cell>
        </row>
        <row r="86">
          <cell r="A86">
            <v>41821</v>
          </cell>
          <cell r="B86">
            <v>96.66</v>
          </cell>
          <cell r="C86">
            <v>62.6</v>
          </cell>
          <cell r="D86" t="e">
            <v>#N/A</v>
          </cell>
        </row>
        <row r="87">
          <cell r="A87">
            <v>41852</v>
          </cell>
          <cell r="B87">
            <v>96.91</v>
          </cell>
          <cell r="C87">
            <v>63.54</v>
          </cell>
          <cell r="D87" t="e">
            <v>#N/A</v>
          </cell>
        </row>
        <row r="88">
          <cell r="A88">
            <v>41883</v>
          </cell>
          <cell r="B88">
            <v>86.66</v>
          </cell>
          <cell r="C88">
            <v>59.2</v>
          </cell>
          <cell r="D88" t="e">
            <v>#N/A</v>
          </cell>
        </row>
        <row r="89">
          <cell r="A89">
            <v>41913</v>
          </cell>
          <cell r="B89">
            <v>73.989999999999995</v>
          </cell>
          <cell r="C89">
            <v>57.2</v>
          </cell>
          <cell r="D89" t="e">
            <v>#N/A</v>
          </cell>
        </row>
        <row r="90">
          <cell r="A90">
            <v>41944</v>
          </cell>
          <cell r="B90">
            <v>77.67</v>
          </cell>
          <cell r="C90">
            <v>60.91</v>
          </cell>
          <cell r="D90" t="e">
            <v>#N/A</v>
          </cell>
        </row>
        <row r="91">
          <cell r="A91">
            <v>41974</v>
          </cell>
          <cell r="B91">
            <v>83.68</v>
          </cell>
          <cell r="C91">
            <v>67.290000000000006</v>
          </cell>
          <cell r="D91" t="e">
            <v>#N/A</v>
          </cell>
        </row>
        <row r="92">
          <cell r="A92">
            <v>42005</v>
          </cell>
          <cell r="B92">
            <v>82.46</v>
          </cell>
          <cell r="C92">
            <v>68.17</v>
          </cell>
          <cell r="D92" t="e">
            <v>#N/A</v>
          </cell>
        </row>
        <row r="93">
          <cell r="A93">
            <v>42036</v>
          </cell>
          <cell r="B93">
            <v>78.81</v>
          </cell>
          <cell r="C93">
            <v>64.98</v>
          </cell>
          <cell r="D93" t="e">
            <v>#N/A</v>
          </cell>
        </row>
        <row r="94">
          <cell r="A94">
            <v>42064</v>
          </cell>
          <cell r="B94">
            <v>74.599999999999994</v>
          </cell>
          <cell r="C94">
            <v>61.04</v>
          </cell>
          <cell r="D94" t="e">
            <v>#N/A</v>
          </cell>
        </row>
        <row r="95">
          <cell r="A95">
            <v>42095</v>
          </cell>
          <cell r="B95">
            <v>68.819999999999993</v>
          </cell>
          <cell r="C95">
            <v>48.54</v>
          </cell>
          <cell r="D95" t="e">
            <v>#N/A</v>
          </cell>
        </row>
        <row r="96">
          <cell r="A96">
            <v>42125</v>
          </cell>
          <cell r="B96">
            <v>71.63</v>
          </cell>
          <cell r="C96">
            <v>49.64</v>
          </cell>
          <cell r="D96" t="e">
            <v>#N/A</v>
          </cell>
        </row>
        <row r="97">
          <cell r="A97">
            <v>42156</v>
          </cell>
          <cell r="B97">
            <v>76.349999999999994</v>
          </cell>
          <cell r="C97">
            <v>51.67</v>
          </cell>
          <cell r="D97" t="e">
            <v>#N/A</v>
          </cell>
        </row>
        <row r="98">
          <cell r="A98">
            <v>42186</v>
          </cell>
          <cell r="B98">
            <v>97.54</v>
          </cell>
          <cell r="C98">
            <v>63.4</v>
          </cell>
          <cell r="D98" t="e">
            <v>#N/A</v>
          </cell>
        </row>
        <row r="99">
          <cell r="A99">
            <v>42217</v>
          </cell>
          <cell r="B99">
            <v>97.8</v>
          </cell>
          <cell r="C99">
            <v>64.36</v>
          </cell>
          <cell r="D99" t="e">
            <v>#N/A</v>
          </cell>
        </row>
        <row r="100">
          <cell r="A100">
            <v>42248</v>
          </cell>
          <cell r="B100">
            <v>87.45</v>
          </cell>
          <cell r="C100">
            <v>59.95</v>
          </cell>
          <cell r="D100" t="e">
            <v>#N/A</v>
          </cell>
        </row>
        <row r="101">
          <cell r="A101">
            <v>42278</v>
          </cell>
          <cell r="B101">
            <v>74.67</v>
          </cell>
          <cell r="C101">
            <v>57.94</v>
          </cell>
          <cell r="D101" t="e">
            <v>#N/A</v>
          </cell>
        </row>
        <row r="102">
          <cell r="A102">
            <v>42309</v>
          </cell>
          <cell r="B102">
            <v>78.38</v>
          </cell>
          <cell r="C102">
            <v>61.69</v>
          </cell>
          <cell r="D102" t="e">
            <v>#N/A</v>
          </cell>
        </row>
        <row r="103">
          <cell r="A103">
            <v>42339</v>
          </cell>
          <cell r="B103">
            <v>84.45</v>
          </cell>
          <cell r="C103">
            <v>68.150000000000006</v>
          </cell>
          <cell r="D103" t="e">
            <v>#N/A</v>
          </cell>
        </row>
        <row r="104">
          <cell r="A104">
            <v>42370</v>
          </cell>
          <cell r="B104">
            <v>83.39</v>
          </cell>
          <cell r="C104">
            <v>69</v>
          </cell>
          <cell r="D104" t="e">
            <v>#N/A</v>
          </cell>
        </row>
        <row r="105">
          <cell r="A105">
            <v>42401</v>
          </cell>
          <cell r="B105">
            <v>79.7</v>
          </cell>
          <cell r="C105">
            <v>65.77</v>
          </cell>
          <cell r="D105" t="e">
            <v>#N/A</v>
          </cell>
        </row>
        <row r="106">
          <cell r="A106">
            <v>42430</v>
          </cell>
          <cell r="B106">
            <v>75.44</v>
          </cell>
          <cell r="C106">
            <v>61.78</v>
          </cell>
          <cell r="D106" t="e">
            <v>#N/A</v>
          </cell>
        </row>
        <row r="107">
          <cell r="A107">
            <v>42461</v>
          </cell>
          <cell r="B107">
            <v>69.599999999999994</v>
          </cell>
          <cell r="C107">
            <v>49.13</v>
          </cell>
          <cell r="D107" t="e">
            <v>#N/A</v>
          </cell>
        </row>
        <row r="108">
          <cell r="A108">
            <v>42491</v>
          </cell>
          <cell r="B108">
            <v>72.44</v>
          </cell>
          <cell r="C108">
            <v>50.24</v>
          </cell>
          <cell r="D108" t="e">
            <v>#N/A</v>
          </cell>
        </row>
        <row r="109">
          <cell r="A109">
            <v>42522</v>
          </cell>
          <cell r="B109">
            <v>77.22</v>
          </cell>
          <cell r="C109">
            <v>52.3</v>
          </cell>
          <cell r="D109" t="e">
            <v>#N/A</v>
          </cell>
        </row>
        <row r="110">
          <cell r="A110">
            <v>42552</v>
          </cell>
          <cell r="B110">
            <v>98.65</v>
          </cell>
          <cell r="C110">
            <v>64.17</v>
          </cell>
          <cell r="D110" t="e">
            <v>#N/A</v>
          </cell>
        </row>
        <row r="111">
          <cell r="A111">
            <v>42583</v>
          </cell>
          <cell r="B111">
            <v>98.91</v>
          </cell>
          <cell r="C111">
            <v>65.14</v>
          </cell>
          <cell r="D111" t="e">
            <v>#N/A</v>
          </cell>
        </row>
        <row r="112">
          <cell r="A112">
            <v>42614</v>
          </cell>
          <cell r="B112">
            <v>88.44</v>
          </cell>
          <cell r="C112">
            <v>60.68</v>
          </cell>
          <cell r="D112" t="e">
            <v>#N/A</v>
          </cell>
        </row>
        <row r="113">
          <cell r="A113">
            <v>42644</v>
          </cell>
          <cell r="B113">
            <v>75.52</v>
          </cell>
          <cell r="C113">
            <v>58.64</v>
          </cell>
          <cell r="D113" t="e">
            <v>#N/A</v>
          </cell>
        </row>
        <row r="114">
          <cell r="A114">
            <v>42675</v>
          </cell>
          <cell r="B114">
            <v>79.27</v>
          </cell>
          <cell r="C114">
            <v>62.44</v>
          </cell>
          <cell r="D114" t="e">
            <v>#N/A</v>
          </cell>
        </row>
        <row r="115">
          <cell r="A115">
            <v>42705</v>
          </cell>
          <cell r="B115">
            <v>85.4</v>
          </cell>
          <cell r="C115">
            <v>68.98</v>
          </cell>
          <cell r="D115" t="e">
            <v>#N/A</v>
          </cell>
        </row>
        <row r="116">
          <cell r="A116">
            <v>42736</v>
          </cell>
          <cell r="B116" t="e">
            <v>#N/A</v>
          </cell>
          <cell r="C116" t="e">
            <v>#N/A</v>
          </cell>
          <cell r="D116" t="e">
            <v>#N/A</v>
          </cell>
        </row>
        <row r="117">
          <cell r="A117">
            <v>42767</v>
          </cell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A118">
            <v>42795</v>
          </cell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A119">
            <v>42826</v>
          </cell>
          <cell r="B119" t="e">
            <v>#N/A</v>
          </cell>
          <cell r="C119" t="e">
            <v>#N/A</v>
          </cell>
          <cell r="D119" t="e">
            <v>#N/A</v>
          </cell>
        </row>
        <row r="120">
          <cell r="A120">
            <v>42856</v>
          </cell>
          <cell r="B120" t="e">
            <v>#N/A</v>
          </cell>
          <cell r="C120" t="e">
            <v>#N/A</v>
          </cell>
          <cell r="D120" t="e">
            <v>#N/A</v>
          </cell>
        </row>
        <row r="121">
          <cell r="A121">
            <v>42887</v>
          </cell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A122">
            <v>42917</v>
          </cell>
          <cell r="B122" t="e">
            <v>#N/A</v>
          </cell>
          <cell r="C122" t="e">
            <v>#N/A</v>
          </cell>
          <cell r="D122" t="e">
            <v>#N/A</v>
          </cell>
        </row>
        <row r="123">
          <cell r="A123">
            <v>42948</v>
          </cell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A124">
            <v>42979</v>
          </cell>
          <cell r="B124" t="e">
            <v>#N/A</v>
          </cell>
          <cell r="C124" t="e">
            <v>#N/A</v>
          </cell>
          <cell r="D124" t="e">
            <v>#N/A</v>
          </cell>
        </row>
        <row r="125">
          <cell r="A125">
            <v>43009</v>
          </cell>
          <cell r="B125" t="e">
            <v>#N/A</v>
          </cell>
          <cell r="C125" t="e">
            <v>#N/A</v>
          </cell>
          <cell r="D125" t="e">
            <v>#N/A</v>
          </cell>
        </row>
        <row r="126">
          <cell r="A126">
            <v>43040</v>
          </cell>
          <cell r="B126" t="e">
            <v>#N/A</v>
          </cell>
          <cell r="C126" t="e">
            <v>#N/A</v>
          </cell>
          <cell r="D126" t="e">
            <v>#N/A</v>
          </cell>
        </row>
        <row r="127">
          <cell r="A127">
            <v>43070</v>
          </cell>
          <cell r="B127" t="e">
            <v>#N/A</v>
          </cell>
          <cell r="C127" t="e">
            <v>#N/A</v>
          </cell>
          <cell r="D127" t="e">
            <v>#N/A</v>
          </cell>
        </row>
        <row r="128">
          <cell r="A128">
            <v>43101</v>
          </cell>
          <cell r="B128" t="e">
            <v>#N/A</v>
          </cell>
          <cell r="C128" t="e">
            <v>#N/A</v>
          </cell>
          <cell r="D128" t="e">
            <v>#N/A</v>
          </cell>
        </row>
        <row r="129">
          <cell r="A129">
            <v>43132</v>
          </cell>
          <cell r="B129" t="e">
            <v>#N/A</v>
          </cell>
          <cell r="C129" t="e">
            <v>#N/A</v>
          </cell>
          <cell r="D129" t="e">
            <v>#N/A</v>
          </cell>
        </row>
        <row r="130">
          <cell r="A130">
            <v>43160</v>
          </cell>
          <cell r="B130" t="e">
            <v>#N/A</v>
          </cell>
          <cell r="C130" t="e">
            <v>#N/A</v>
          </cell>
          <cell r="D130" t="e">
            <v>#N/A</v>
          </cell>
        </row>
        <row r="131">
          <cell r="A131">
            <v>43191</v>
          </cell>
        </row>
        <row r="132">
          <cell r="A132">
            <v>43221</v>
          </cell>
        </row>
        <row r="133">
          <cell r="A133">
            <v>43252</v>
          </cell>
        </row>
        <row r="134">
          <cell r="A134">
            <v>43282</v>
          </cell>
        </row>
        <row r="135">
          <cell r="A135">
            <v>43313</v>
          </cell>
        </row>
        <row r="136">
          <cell r="A136">
            <v>43344</v>
          </cell>
        </row>
        <row r="137">
          <cell r="A137">
            <v>43374</v>
          </cell>
        </row>
        <row r="138">
          <cell r="A138">
            <v>43405</v>
          </cell>
        </row>
        <row r="139">
          <cell r="A139">
            <v>43435</v>
          </cell>
        </row>
        <row r="140">
          <cell r="A140">
            <v>43466</v>
          </cell>
        </row>
        <row r="141">
          <cell r="A141">
            <v>43497</v>
          </cell>
        </row>
        <row r="142">
          <cell r="A142">
            <v>43525</v>
          </cell>
        </row>
        <row r="143">
          <cell r="A143">
            <v>43556</v>
          </cell>
        </row>
        <row r="144">
          <cell r="A144">
            <v>43586</v>
          </cell>
        </row>
        <row r="145">
          <cell r="A145">
            <v>43617</v>
          </cell>
        </row>
        <row r="146">
          <cell r="A146">
            <v>43647</v>
          </cell>
        </row>
        <row r="147">
          <cell r="A147">
            <v>43678</v>
          </cell>
        </row>
        <row r="148">
          <cell r="A148">
            <v>43709</v>
          </cell>
        </row>
        <row r="149">
          <cell r="A149">
            <v>43739</v>
          </cell>
        </row>
        <row r="150">
          <cell r="A150">
            <v>43770</v>
          </cell>
        </row>
        <row r="151">
          <cell r="A151">
            <v>43800</v>
          </cell>
        </row>
        <row r="152">
          <cell r="A152">
            <v>43831</v>
          </cell>
        </row>
        <row r="153">
          <cell r="A153">
            <v>43862</v>
          </cell>
        </row>
        <row r="154">
          <cell r="A154">
            <v>43891</v>
          </cell>
        </row>
        <row r="155">
          <cell r="A155">
            <v>43922</v>
          </cell>
        </row>
        <row r="156">
          <cell r="A156">
            <v>43952</v>
          </cell>
        </row>
        <row r="157">
          <cell r="A157">
            <v>43983</v>
          </cell>
        </row>
        <row r="158">
          <cell r="A158">
            <v>44013</v>
          </cell>
        </row>
        <row r="159">
          <cell r="A159">
            <v>44044</v>
          </cell>
        </row>
        <row r="160">
          <cell r="A160">
            <v>44075</v>
          </cell>
        </row>
        <row r="161">
          <cell r="A161">
            <v>44105</v>
          </cell>
        </row>
        <row r="162">
          <cell r="A162">
            <v>44136</v>
          </cell>
        </row>
        <row r="163">
          <cell r="A163">
            <v>44166</v>
          </cell>
        </row>
        <row r="164">
          <cell r="A164">
            <v>44197</v>
          </cell>
        </row>
        <row r="165">
          <cell r="A165">
            <v>44228</v>
          </cell>
        </row>
        <row r="166">
          <cell r="A166">
            <v>44256</v>
          </cell>
        </row>
        <row r="167">
          <cell r="A167">
            <v>44287</v>
          </cell>
        </row>
        <row r="168">
          <cell r="A168">
            <v>44317</v>
          </cell>
        </row>
        <row r="169">
          <cell r="A169">
            <v>44348</v>
          </cell>
        </row>
        <row r="170">
          <cell r="A170">
            <v>44378</v>
          </cell>
        </row>
        <row r="171">
          <cell r="A171">
            <v>44409</v>
          </cell>
        </row>
        <row r="172">
          <cell r="A172">
            <v>44440</v>
          </cell>
        </row>
        <row r="173">
          <cell r="A173">
            <v>44470</v>
          </cell>
        </row>
        <row r="174">
          <cell r="A174">
            <v>44501</v>
          </cell>
        </row>
        <row r="175">
          <cell r="A175">
            <v>44531</v>
          </cell>
        </row>
        <row r="176">
          <cell r="A176">
            <v>44562</v>
          </cell>
        </row>
        <row r="177">
          <cell r="A177">
            <v>44593</v>
          </cell>
        </row>
        <row r="178">
          <cell r="A178">
            <v>44621</v>
          </cell>
        </row>
        <row r="179">
          <cell r="A179">
            <v>44652</v>
          </cell>
        </row>
        <row r="180">
          <cell r="A180">
            <v>44682</v>
          </cell>
        </row>
        <row r="181">
          <cell r="A181">
            <v>44713</v>
          </cell>
        </row>
        <row r="182">
          <cell r="A182">
            <v>44743</v>
          </cell>
        </row>
        <row r="183">
          <cell r="A183">
            <v>44774</v>
          </cell>
        </row>
        <row r="184">
          <cell r="A184">
            <v>44805</v>
          </cell>
        </row>
        <row r="185">
          <cell r="A185">
            <v>44835</v>
          </cell>
        </row>
        <row r="186">
          <cell r="A186">
            <v>44866</v>
          </cell>
        </row>
        <row r="187">
          <cell r="A187">
            <v>44896</v>
          </cell>
        </row>
        <row r="188">
          <cell r="A188">
            <v>44927</v>
          </cell>
        </row>
        <row r="189">
          <cell r="A189">
            <v>44958</v>
          </cell>
        </row>
        <row r="190">
          <cell r="A190">
            <v>44986</v>
          </cell>
        </row>
        <row r="191">
          <cell r="A191">
            <v>45017</v>
          </cell>
        </row>
        <row r="192">
          <cell r="A192">
            <v>45047</v>
          </cell>
        </row>
        <row r="193">
          <cell r="A193">
            <v>45078</v>
          </cell>
        </row>
        <row r="194">
          <cell r="A194">
            <v>45108</v>
          </cell>
        </row>
        <row r="195">
          <cell r="A195">
            <v>45139</v>
          </cell>
        </row>
        <row r="196">
          <cell r="A196">
            <v>45170</v>
          </cell>
        </row>
        <row r="197">
          <cell r="A197">
            <v>45200</v>
          </cell>
        </row>
        <row r="198">
          <cell r="A198">
            <v>45231</v>
          </cell>
        </row>
        <row r="199">
          <cell r="A199">
            <v>45261</v>
          </cell>
        </row>
        <row r="200">
          <cell r="A200">
            <v>45292</v>
          </cell>
        </row>
        <row r="201">
          <cell r="A201">
            <v>45323</v>
          </cell>
        </row>
        <row r="202">
          <cell r="A202">
            <v>45352</v>
          </cell>
        </row>
        <row r="203">
          <cell r="A203">
            <v>45383</v>
          </cell>
        </row>
        <row r="204">
          <cell r="A204">
            <v>45413</v>
          </cell>
        </row>
        <row r="205">
          <cell r="A205">
            <v>45444</v>
          </cell>
        </row>
        <row r="206">
          <cell r="A206">
            <v>45474</v>
          </cell>
        </row>
        <row r="207">
          <cell r="A207">
            <v>45505</v>
          </cell>
        </row>
        <row r="208">
          <cell r="A208">
            <v>45536</v>
          </cell>
        </row>
        <row r="209">
          <cell r="A209">
            <v>45566</v>
          </cell>
        </row>
        <row r="210">
          <cell r="A210">
            <v>45597</v>
          </cell>
        </row>
        <row r="211">
          <cell r="A211">
            <v>45627</v>
          </cell>
        </row>
        <row r="212">
          <cell r="A212">
            <v>45658</v>
          </cell>
        </row>
        <row r="213">
          <cell r="A213">
            <v>45689</v>
          </cell>
        </row>
        <row r="214">
          <cell r="A214">
            <v>45717</v>
          </cell>
        </row>
        <row r="215">
          <cell r="A215">
            <v>45748</v>
          </cell>
        </row>
        <row r="216">
          <cell r="A216">
            <v>45778</v>
          </cell>
        </row>
        <row r="217">
          <cell r="A217">
            <v>45809</v>
          </cell>
        </row>
        <row r="218">
          <cell r="A218">
            <v>45839</v>
          </cell>
        </row>
        <row r="219">
          <cell r="A219">
            <v>45870</v>
          </cell>
        </row>
        <row r="220">
          <cell r="A220">
            <v>45901</v>
          </cell>
        </row>
        <row r="221">
          <cell r="A221">
            <v>45931</v>
          </cell>
        </row>
        <row r="222">
          <cell r="A222">
            <v>45962</v>
          </cell>
        </row>
        <row r="223">
          <cell r="A223">
            <v>45992</v>
          </cell>
        </row>
        <row r="224">
          <cell r="A224">
            <v>46023</v>
          </cell>
        </row>
        <row r="225">
          <cell r="A225">
            <v>46054</v>
          </cell>
        </row>
        <row r="226">
          <cell r="A226">
            <v>46082</v>
          </cell>
        </row>
        <row r="227">
          <cell r="A227">
            <v>46113</v>
          </cell>
        </row>
        <row r="228">
          <cell r="A228">
            <v>46143</v>
          </cell>
        </row>
        <row r="229">
          <cell r="A229">
            <v>46174</v>
          </cell>
        </row>
        <row r="230">
          <cell r="A230">
            <v>46204</v>
          </cell>
        </row>
        <row r="231">
          <cell r="A231">
            <v>46235</v>
          </cell>
        </row>
        <row r="232">
          <cell r="A232">
            <v>46266</v>
          </cell>
        </row>
        <row r="233">
          <cell r="A233">
            <v>46296</v>
          </cell>
        </row>
        <row r="234">
          <cell r="A234">
            <v>46327</v>
          </cell>
        </row>
        <row r="235">
          <cell r="A235">
            <v>46357</v>
          </cell>
        </row>
        <row r="236">
          <cell r="A236">
            <v>46388</v>
          </cell>
        </row>
        <row r="237">
          <cell r="A237">
            <v>46419</v>
          </cell>
        </row>
        <row r="238">
          <cell r="A238">
            <v>46447</v>
          </cell>
        </row>
        <row r="239">
          <cell r="A239">
            <v>46478</v>
          </cell>
        </row>
        <row r="240">
          <cell r="A240">
            <v>46508</v>
          </cell>
        </row>
        <row r="241">
          <cell r="A241">
            <v>46539</v>
          </cell>
        </row>
        <row r="242">
          <cell r="A242">
            <v>46569</v>
          </cell>
        </row>
        <row r="243">
          <cell r="A243">
            <v>46600</v>
          </cell>
        </row>
        <row r="244">
          <cell r="A244">
            <v>46631</v>
          </cell>
        </row>
        <row r="245">
          <cell r="A245">
            <v>46661</v>
          </cell>
        </row>
        <row r="246">
          <cell r="A246">
            <v>46692</v>
          </cell>
        </row>
        <row r="247">
          <cell r="A247">
            <v>46722</v>
          </cell>
        </row>
        <row r="248">
          <cell r="A248">
            <v>46753</v>
          </cell>
        </row>
        <row r="249">
          <cell r="A249">
            <v>46784</v>
          </cell>
        </row>
        <row r="250">
          <cell r="A250">
            <v>46813</v>
          </cell>
        </row>
        <row r="251">
          <cell r="A251">
            <v>46844</v>
          </cell>
        </row>
        <row r="252">
          <cell r="A252">
            <v>46874</v>
          </cell>
        </row>
        <row r="253">
          <cell r="A253">
            <v>46905</v>
          </cell>
        </row>
        <row r="254">
          <cell r="A254">
            <v>46935</v>
          </cell>
        </row>
        <row r="255">
          <cell r="A255">
            <v>46966</v>
          </cell>
        </row>
        <row r="256">
          <cell r="A256">
            <v>46997</v>
          </cell>
        </row>
        <row r="257">
          <cell r="A257">
            <v>47027</v>
          </cell>
        </row>
        <row r="258">
          <cell r="A258">
            <v>47058</v>
          </cell>
        </row>
        <row r="259">
          <cell r="A259">
            <v>47088</v>
          </cell>
        </row>
        <row r="260">
          <cell r="A260">
            <v>47119</v>
          </cell>
        </row>
        <row r="261">
          <cell r="A261">
            <v>47150</v>
          </cell>
        </row>
        <row r="262">
          <cell r="A262">
            <v>47178</v>
          </cell>
        </row>
        <row r="263">
          <cell r="A263">
            <v>47209</v>
          </cell>
        </row>
        <row r="264">
          <cell r="A264">
            <v>47239</v>
          </cell>
        </row>
        <row r="265">
          <cell r="A265">
            <v>47270</v>
          </cell>
        </row>
        <row r="266">
          <cell r="A266">
            <v>47300</v>
          </cell>
        </row>
        <row r="267">
          <cell r="A267">
            <v>47331</v>
          </cell>
        </row>
        <row r="268">
          <cell r="A268">
            <v>47362</v>
          </cell>
        </row>
        <row r="269">
          <cell r="A269">
            <v>47392</v>
          </cell>
        </row>
        <row r="270">
          <cell r="A270">
            <v>47423</v>
          </cell>
        </row>
        <row r="271">
          <cell r="A271">
            <v>47453</v>
          </cell>
        </row>
        <row r="272">
          <cell r="A272">
            <v>47484</v>
          </cell>
        </row>
        <row r="273">
          <cell r="A273">
            <v>47515</v>
          </cell>
        </row>
        <row r="274">
          <cell r="A274">
            <v>47543</v>
          </cell>
        </row>
        <row r="275">
          <cell r="A275">
            <v>47574</v>
          </cell>
        </row>
        <row r="276">
          <cell r="A276">
            <v>47604</v>
          </cell>
        </row>
        <row r="277">
          <cell r="A277">
            <v>47635</v>
          </cell>
        </row>
        <row r="278">
          <cell r="A278">
            <v>47665</v>
          </cell>
        </row>
        <row r="279">
          <cell r="A279">
            <v>47696</v>
          </cell>
        </row>
        <row r="280">
          <cell r="A280">
            <v>47727</v>
          </cell>
        </row>
        <row r="281">
          <cell r="A281">
            <v>47757</v>
          </cell>
        </row>
        <row r="282">
          <cell r="A282">
            <v>47788</v>
          </cell>
        </row>
        <row r="283">
          <cell r="A283">
            <v>47818</v>
          </cell>
        </row>
        <row r="284">
          <cell r="A284">
            <v>47849</v>
          </cell>
        </row>
        <row r="285">
          <cell r="A285">
            <v>47880</v>
          </cell>
        </row>
        <row r="286">
          <cell r="A286">
            <v>47908</v>
          </cell>
        </row>
        <row r="287">
          <cell r="A287">
            <v>47939</v>
          </cell>
        </row>
        <row r="288">
          <cell r="A288">
            <v>47969</v>
          </cell>
        </row>
        <row r="289">
          <cell r="A289">
            <v>48000</v>
          </cell>
        </row>
        <row r="290">
          <cell r="A290">
            <v>48030</v>
          </cell>
        </row>
        <row r="291">
          <cell r="A291">
            <v>48061</v>
          </cell>
        </row>
        <row r="292">
          <cell r="A292">
            <v>48092</v>
          </cell>
        </row>
        <row r="293">
          <cell r="A293">
            <v>48122</v>
          </cell>
        </row>
        <row r="294">
          <cell r="A294">
            <v>48153</v>
          </cell>
        </row>
        <row r="295">
          <cell r="A295">
            <v>48183</v>
          </cell>
        </row>
        <row r="296">
          <cell r="A296">
            <v>48214</v>
          </cell>
        </row>
        <row r="297">
          <cell r="A297">
            <v>48245</v>
          </cell>
        </row>
        <row r="298">
          <cell r="A298">
            <v>48274</v>
          </cell>
        </row>
        <row r="299">
          <cell r="A299">
            <v>48305</v>
          </cell>
        </row>
        <row r="300">
          <cell r="A300">
            <v>48335</v>
          </cell>
        </row>
        <row r="301">
          <cell r="A301">
            <v>48366</v>
          </cell>
        </row>
        <row r="302">
          <cell r="A302">
            <v>48396</v>
          </cell>
        </row>
        <row r="303">
          <cell r="A303">
            <v>48427</v>
          </cell>
        </row>
        <row r="304">
          <cell r="A304">
            <v>48458</v>
          </cell>
        </row>
        <row r="305">
          <cell r="A305">
            <v>48488</v>
          </cell>
        </row>
        <row r="306">
          <cell r="A306">
            <v>48519</v>
          </cell>
        </row>
        <row r="307">
          <cell r="A307">
            <v>48549</v>
          </cell>
        </row>
        <row r="308">
          <cell r="A308">
            <v>48580</v>
          </cell>
        </row>
        <row r="309">
          <cell r="A309">
            <v>48611</v>
          </cell>
        </row>
        <row r="310">
          <cell r="A310">
            <v>48639</v>
          </cell>
        </row>
        <row r="311">
          <cell r="A311">
            <v>48670</v>
          </cell>
        </row>
        <row r="312">
          <cell r="A312">
            <v>48700</v>
          </cell>
        </row>
        <row r="313">
          <cell r="A313">
            <v>48731</v>
          </cell>
        </row>
        <row r="314">
          <cell r="A314">
            <v>48761</v>
          </cell>
        </row>
        <row r="315">
          <cell r="A315">
            <v>48792</v>
          </cell>
        </row>
        <row r="316">
          <cell r="A316">
            <v>48823</v>
          </cell>
        </row>
        <row r="317">
          <cell r="A317">
            <v>48853</v>
          </cell>
        </row>
        <row r="318">
          <cell r="A318">
            <v>48884</v>
          </cell>
        </row>
        <row r="319">
          <cell r="A319">
            <v>48914</v>
          </cell>
        </row>
        <row r="320">
          <cell r="A320">
            <v>48945</v>
          </cell>
        </row>
        <row r="321">
          <cell r="A321">
            <v>48976</v>
          </cell>
        </row>
        <row r="322">
          <cell r="A322">
            <v>49004</v>
          </cell>
        </row>
        <row r="323">
          <cell r="A323">
            <v>49035</v>
          </cell>
        </row>
        <row r="324">
          <cell r="A324">
            <v>49065</v>
          </cell>
        </row>
        <row r="325">
          <cell r="A325">
            <v>49096</v>
          </cell>
        </row>
        <row r="326">
          <cell r="A326">
            <v>49126</v>
          </cell>
        </row>
        <row r="327">
          <cell r="A327">
            <v>49157</v>
          </cell>
        </row>
        <row r="328">
          <cell r="A328">
            <v>49188</v>
          </cell>
        </row>
        <row r="329">
          <cell r="A329">
            <v>49218</v>
          </cell>
        </row>
        <row r="330">
          <cell r="A330">
            <v>49249</v>
          </cell>
        </row>
        <row r="331">
          <cell r="A331">
            <v>49279</v>
          </cell>
        </row>
        <row r="332">
          <cell r="A332">
            <v>49310</v>
          </cell>
        </row>
        <row r="333">
          <cell r="A333">
            <v>49341</v>
          </cell>
        </row>
        <row r="334">
          <cell r="A334">
            <v>49369</v>
          </cell>
        </row>
        <row r="335">
          <cell r="A335">
            <v>49400</v>
          </cell>
        </row>
        <row r="336">
          <cell r="A336">
            <v>49430</v>
          </cell>
        </row>
        <row r="337">
          <cell r="A337">
            <v>49461</v>
          </cell>
        </row>
        <row r="338">
          <cell r="A338">
            <v>49491</v>
          </cell>
        </row>
        <row r="339">
          <cell r="A339">
            <v>49522</v>
          </cell>
        </row>
        <row r="340">
          <cell r="A340">
            <v>49553</v>
          </cell>
        </row>
        <row r="341">
          <cell r="A341">
            <v>49583</v>
          </cell>
        </row>
        <row r="342">
          <cell r="A342">
            <v>49614</v>
          </cell>
        </row>
        <row r="343">
          <cell r="A343">
            <v>49644</v>
          </cell>
        </row>
        <row r="344">
          <cell r="A344">
            <v>49675</v>
          </cell>
        </row>
        <row r="345">
          <cell r="A345">
            <v>49706</v>
          </cell>
        </row>
        <row r="346">
          <cell r="A346">
            <v>49735</v>
          </cell>
        </row>
        <row r="347">
          <cell r="A347">
            <v>49766</v>
          </cell>
        </row>
        <row r="348">
          <cell r="A348">
            <v>49796</v>
          </cell>
        </row>
        <row r="349">
          <cell r="A349">
            <v>49827</v>
          </cell>
        </row>
        <row r="350">
          <cell r="A350">
            <v>49857</v>
          </cell>
        </row>
        <row r="351">
          <cell r="A351">
            <v>49888</v>
          </cell>
        </row>
        <row r="352">
          <cell r="A352">
            <v>49919</v>
          </cell>
        </row>
        <row r="353">
          <cell r="A353">
            <v>49949</v>
          </cell>
        </row>
        <row r="354">
          <cell r="A354">
            <v>49980</v>
          </cell>
        </row>
        <row r="355">
          <cell r="A355">
            <v>50010</v>
          </cell>
        </row>
        <row r="356">
          <cell r="A356">
            <v>50041</v>
          </cell>
        </row>
        <row r="357">
          <cell r="A357">
            <v>50072</v>
          </cell>
        </row>
        <row r="358">
          <cell r="A358">
            <v>50100</v>
          </cell>
        </row>
        <row r="359">
          <cell r="A359">
            <v>50131</v>
          </cell>
        </row>
        <row r="360">
          <cell r="A360">
            <v>50161</v>
          </cell>
        </row>
        <row r="361">
          <cell r="A361">
            <v>50192</v>
          </cell>
        </row>
        <row r="362">
          <cell r="A362">
            <v>50222</v>
          </cell>
        </row>
        <row r="363">
          <cell r="A363">
            <v>50253</v>
          </cell>
        </row>
        <row r="364">
          <cell r="A364">
            <v>50284</v>
          </cell>
        </row>
        <row r="365">
          <cell r="A365">
            <v>50314</v>
          </cell>
        </row>
        <row r="366">
          <cell r="A366">
            <v>50345</v>
          </cell>
        </row>
        <row r="367">
          <cell r="A367">
            <v>50375</v>
          </cell>
        </row>
      </sheetData>
      <sheetData sheetId="2" refreshError="1">
        <row r="1">
          <cell r="M1">
            <v>2012</v>
          </cell>
        </row>
        <row r="7">
          <cell r="B7">
            <v>39417</v>
          </cell>
          <cell r="C7">
            <v>68.58</v>
          </cell>
          <cell r="D7">
            <v>54.5</v>
          </cell>
          <cell r="E7">
            <v>7.4569999999999999</v>
          </cell>
        </row>
        <row r="8">
          <cell r="B8">
            <v>39448</v>
          </cell>
          <cell r="C8">
            <v>69.38</v>
          </cell>
          <cell r="D8">
            <v>55.5</v>
          </cell>
          <cell r="E8">
            <v>7.7045000000000003</v>
          </cell>
        </row>
        <row r="9">
          <cell r="B9">
            <v>39479</v>
          </cell>
          <cell r="C9">
            <v>67</v>
          </cell>
          <cell r="D9">
            <v>53.5</v>
          </cell>
          <cell r="E9">
            <v>7.7424999999999997</v>
          </cell>
        </row>
        <row r="10">
          <cell r="B10">
            <v>39508</v>
          </cell>
          <cell r="C10">
            <v>65.5</v>
          </cell>
          <cell r="D10">
            <v>49.25</v>
          </cell>
          <cell r="E10">
            <v>7.6870000000000003</v>
          </cell>
        </row>
        <row r="11">
          <cell r="B11">
            <v>39539</v>
          </cell>
          <cell r="C11">
            <v>63.25</v>
          </cell>
          <cell r="D11">
            <v>40.75</v>
          </cell>
          <cell r="E11">
            <v>7.7389999999999999</v>
          </cell>
        </row>
        <row r="12">
          <cell r="B12">
            <v>39569</v>
          </cell>
          <cell r="C12">
            <v>66</v>
          </cell>
          <cell r="D12">
            <v>42.75</v>
          </cell>
          <cell r="E12">
            <v>7.6863000000000001</v>
          </cell>
        </row>
        <row r="13">
          <cell r="B13">
            <v>39600</v>
          </cell>
          <cell r="C13">
            <v>73.5</v>
          </cell>
          <cell r="D13">
            <v>44.75</v>
          </cell>
          <cell r="E13">
            <v>7.7527999999999997</v>
          </cell>
        </row>
        <row r="14">
          <cell r="B14">
            <v>39630</v>
          </cell>
          <cell r="C14">
            <v>93.25</v>
          </cell>
          <cell r="D14">
            <v>57.75</v>
          </cell>
          <cell r="E14">
            <v>7.8971999999999998</v>
          </cell>
        </row>
        <row r="15">
          <cell r="B15">
            <v>39661</v>
          </cell>
          <cell r="C15">
            <v>95.75</v>
          </cell>
          <cell r="D15">
            <v>59.75</v>
          </cell>
          <cell r="E15">
            <v>7.9752000000000001</v>
          </cell>
        </row>
        <row r="16">
          <cell r="B16">
            <v>39692</v>
          </cell>
          <cell r="C16">
            <v>85.5</v>
          </cell>
          <cell r="D16">
            <v>56.75</v>
          </cell>
          <cell r="E16">
            <v>7.8052999999999999</v>
          </cell>
        </row>
        <row r="17">
          <cell r="B17">
            <v>39722</v>
          </cell>
          <cell r="C17">
            <v>73</v>
          </cell>
          <cell r="D17">
            <v>57.25</v>
          </cell>
          <cell r="E17">
            <v>7.7960000000000003</v>
          </cell>
        </row>
        <row r="18">
          <cell r="B18">
            <v>39753</v>
          </cell>
          <cell r="C18">
            <v>78.25</v>
          </cell>
          <cell r="D18">
            <v>60.25</v>
          </cell>
          <cell r="E18">
            <v>8.2979000000000003</v>
          </cell>
        </row>
        <row r="19">
          <cell r="B19">
            <v>39783</v>
          </cell>
          <cell r="C19">
            <v>82.5</v>
          </cell>
          <cell r="D19">
            <v>65.75</v>
          </cell>
          <cell r="E19">
            <v>8.7588000000000008</v>
          </cell>
        </row>
        <row r="20">
          <cell r="B20">
            <v>39814</v>
          </cell>
          <cell r="C20">
            <v>80.760000000000005</v>
          </cell>
          <cell r="D20">
            <v>64.77</v>
          </cell>
          <cell r="E20">
            <v>8.9184999999999999</v>
          </cell>
        </row>
        <row r="21">
          <cell r="B21">
            <v>39845</v>
          </cell>
          <cell r="C21">
            <v>77.19</v>
          </cell>
          <cell r="D21">
            <v>61.74</v>
          </cell>
          <cell r="E21">
            <v>8.9634999999999998</v>
          </cell>
        </row>
        <row r="22">
          <cell r="B22">
            <v>39873</v>
          </cell>
          <cell r="C22">
            <v>73.069999999999993</v>
          </cell>
          <cell r="D22">
            <v>58</v>
          </cell>
          <cell r="E22">
            <v>8.7725000000000009</v>
          </cell>
        </row>
        <row r="23">
          <cell r="B23">
            <v>39904</v>
          </cell>
          <cell r="C23">
            <v>67.61</v>
          </cell>
          <cell r="D23">
            <v>43.74</v>
          </cell>
          <cell r="E23">
            <v>8.0785</v>
          </cell>
        </row>
        <row r="24">
          <cell r="B24">
            <v>39934</v>
          </cell>
          <cell r="C24">
            <v>70.37</v>
          </cell>
          <cell r="D24">
            <v>44.73</v>
          </cell>
          <cell r="E24">
            <v>7.9337999999999997</v>
          </cell>
        </row>
        <row r="25">
          <cell r="B25">
            <v>39965</v>
          </cell>
          <cell r="C25">
            <v>75</v>
          </cell>
          <cell r="D25">
            <v>46.56</v>
          </cell>
          <cell r="E25">
            <v>7.9763000000000002</v>
          </cell>
        </row>
        <row r="26">
          <cell r="B26">
            <v>39995</v>
          </cell>
          <cell r="C26">
            <v>97.18</v>
          </cell>
          <cell r="D26">
            <v>63.06</v>
          </cell>
          <cell r="E26">
            <v>8.1057000000000006</v>
          </cell>
        </row>
        <row r="27">
          <cell r="B27">
            <v>40026</v>
          </cell>
          <cell r="C27">
            <v>97.43</v>
          </cell>
          <cell r="D27">
            <v>64.010000000000005</v>
          </cell>
          <cell r="E27">
            <v>8.1727000000000007</v>
          </cell>
        </row>
        <row r="28">
          <cell r="B28">
            <v>40057</v>
          </cell>
          <cell r="C28">
            <v>87.12</v>
          </cell>
          <cell r="D28">
            <v>59.63</v>
          </cell>
          <cell r="E28">
            <v>7.9997999999999996</v>
          </cell>
        </row>
        <row r="29">
          <cell r="B29">
            <v>40087</v>
          </cell>
          <cell r="C29">
            <v>73.84</v>
          </cell>
          <cell r="D29">
            <v>59.18</v>
          </cell>
          <cell r="E29">
            <v>7.9785000000000004</v>
          </cell>
        </row>
        <row r="30">
          <cell r="B30">
            <v>40118</v>
          </cell>
          <cell r="C30">
            <v>77.510000000000005</v>
          </cell>
          <cell r="D30">
            <v>63.01</v>
          </cell>
          <cell r="E30">
            <v>8.2898999999999994</v>
          </cell>
        </row>
        <row r="31">
          <cell r="B31">
            <v>40148</v>
          </cell>
          <cell r="C31">
            <v>83.51</v>
          </cell>
          <cell r="D31">
            <v>69.61</v>
          </cell>
          <cell r="E31">
            <v>8.7057000000000002</v>
          </cell>
        </row>
        <row r="32">
          <cell r="B32">
            <v>40179</v>
          </cell>
          <cell r="C32">
            <v>80.45</v>
          </cell>
          <cell r="D32">
            <v>64.739999999999995</v>
          </cell>
          <cell r="E32">
            <v>8.9205000000000005</v>
          </cell>
        </row>
        <row r="33">
          <cell r="B33">
            <v>40210</v>
          </cell>
          <cell r="C33">
            <v>76.89</v>
          </cell>
          <cell r="D33">
            <v>61.72</v>
          </cell>
          <cell r="E33">
            <v>8.9654000000000007</v>
          </cell>
        </row>
        <row r="34">
          <cell r="B34">
            <v>40238</v>
          </cell>
          <cell r="C34">
            <v>72.790000000000006</v>
          </cell>
          <cell r="D34">
            <v>57.97</v>
          </cell>
          <cell r="E34">
            <v>8.7744</v>
          </cell>
        </row>
        <row r="35">
          <cell r="B35">
            <v>40269</v>
          </cell>
          <cell r="C35">
            <v>67.150000000000006</v>
          </cell>
          <cell r="D35">
            <v>46.1</v>
          </cell>
          <cell r="E35">
            <v>8.0274000000000001</v>
          </cell>
        </row>
        <row r="36">
          <cell r="B36">
            <v>40299</v>
          </cell>
          <cell r="C36">
            <v>69.89</v>
          </cell>
          <cell r="D36">
            <v>47.14</v>
          </cell>
          <cell r="E36">
            <v>7.8776999999999999</v>
          </cell>
        </row>
        <row r="37">
          <cell r="B37">
            <v>40330</v>
          </cell>
          <cell r="C37">
            <v>74.489999999999995</v>
          </cell>
          <cell r="D37">
            <v>49.08</v>
          </cell>
          <cell r="E37">
            <v>7.9202000000000004</v>
          </cell>
        </row>
        <row r="38">
          <cell r="B38">
            <v>40360</v>
          </cell>
          <cell r="C38">
            <v>95.17</v>
          </cell>
          <cell r="D38">
            <v>60.22</v>
          </cell>
          <cell r="E38">
            <v>8.0475999999999992</v>
          </cell>
        </row>
        <row r="39">
          <cell r="B39">
            <v>40391</v>
          </cell>
          <cell r="C39">
            <v>95.42</v>
          </cell>
          <cell r="D39">
            <v>61.12</v>
          </cell>
          <cell r="E39">
            <v>8.1015999999999995</v>
          </cell>
        </row>
        <row r="40">
          <cell r="B40">
            <v>40422</v>
          </cell>
          <cell r="C40">
            <v>85.32</v>
          </cell>
          <cell r="D40">
            <v>56.94</v>
          </cell>
          <cell r="E40">
            <v>7.9287000000000001</v>
          </cell>
        </row>
        <row r="41">
          <cell r="B41">
            <v>40452</v>
          </cell>
          <cell r="C41">
            <v>72.849999999999994</v>
          </cell>
          <cell r="D41">
            <v>55.03</v>
          </cell>
          <cell r="E41">
            <v>7.9123999999999999</v>
          </cell>
        </row>
        <row r="42">
          <cell r="B42">
            <v>40483</v>
          </cell>
          <cell r="C42">
            <v>76.47</v>
          </cell>
          <cell r="D42">
            <v>58.59</v>
          </cell>
          <cell r="E42">
            <v>8.1849000000000007</v>
          </cell>
        </row>
        <row r="43">
          <cell r="B43">
            <v>40513</v>
          </cell>
          <cell r="C43">
            <v>82.4</v>
          </cell>
          <cell r="D43">
            <v>64.72</v>
          </cell>
          <cell r="E43">
            <v>8.5756999999999994</v>
          </cell>
        </row>
        <row r="44">
          <cell r="B44">
            <v>40544</v>
          </cell>
          <cell r="C44">
            <v>79.62</v>
          </cell>
          <cell r="D44">
            <v>64.47</v>
          </cell>
          <cell r="E44">
            <v>8.8305000000000007</v>
          </cell>
        </row>
        <row r="45">
          <cell r="B45">
            <v>40575</v>
          </cell>
          <cell r="C45">
            <v>76.099999999999994</v>
          </cell>
          <cell r="D45">
            <v>61.45</v>
          </cell>
          <cell r="E45">
            <v>8.8724000000000007</v>
          </cell>
        </row>
        <row r="46">
          <cell r="B46">
            <v>40603</v>
          </cell>
          <cell r="C46">
            <v>72.03</v>
          </cell>
          <cell r="D46">
            <v>57.72</v>
          </cell>
          <cell r="E46">
            <v>8.6744000000000003</v>
          </cell>
        </row>
        <row r="47">
          <cell r="B47">
            <v>40634</v>
          </cell>
          <cell r="C47">
            <v>66.459999999999994</v>
          </cell>
          <cell r="D47">
            <v>45.91</v>
          </cell>
          <cell r="E47">
            <v>8.0223999999999993</v>
          </cell>
        </row>
        <row r="48">
          <cell r="B48">
            <v>40664</v>
          </cell>
          <cell r="C48">
            <v>69.17</v>
          </cell>
          <cell r="D48">
            <v>46.94</v>
          </cell>
          <cell r="E48">
            <v>7.8627000000000002</v>
          </cell>
        </row>
        <row r="49">
          <cell r="B49">
            <v>40695</v>
          </cell>
          <cell r="C49">
            <v>73.72</v>
          </cell>
          <cell r="D49">
            <v>48.87</v>
          </cell>
          <cell r="E49">
            <v>7.9051999999999998</v>
          </cell>
        </row>
        <row r="50">
          <cell r="B50">
            <v>40725</v>
          </cell>
          <cell r="C50">
            <v>94.19</v>
          </cell>
          <cell r="D50">
            <v>59.96</v>
          </cell>
          <cell r="E50">
            <v>8.0275999999999996</v>
          </cell>
        </row>
        <row r="51">
          <cell r="B51">
            <v>40756</v>
          </cell>
          <cell r="C51">
            <v>94.43</v>
          </cell>
          <cell r="D51">
            <v>60.86</v>
          </cell>
          <cell r="E51">
            <v>8.0866000000000007</v>
          </cell>
        </row>
        <row r="52">
          <cell r="B52">
            <v>40787</v>
          </cell>
          <cell r="C52">
            <v>84.44</v>
          </cell>
          <cell r="D52">
            <v>56.7</v>
          </cell>
          <cell r="E52">
            <v>7.9137000000000004</v>
          </cell>
        </row>
        <row r="53">
          <cell r="B53">
            <v>40817</v>
          </cell>
          <cell r="C53">
            <v>72.099999999999994</v>
          </cell>
          <cell r="D53">
            <v>54.79</v>
          </cell>
          <cell r="E53">
            <v>7.8974000000000002</v>
          </cell>
        </row>
        <row r="54">
          <cell r="B54">
            <v>40848</v>
          </cell>
          <cell r="C54">
            <v>75.680000000000007</v>
          </cell>
          <cell r="D54">
            <v>58.34</v>
          </cell>
          <cell r="E54">
            <v>8.1548999999999996</v>
          </cell>
        </row>
        <row r="55">
          <cell r="B55">
            <v>40878</v>
          </cell>
          <cell r="C55">
            <v>81.540000000000006</v>
          </cell>
          <cell r="D55">
            <v>64.45</v>
          </cell>
          <cell r="E55">
            <v>8.5357000000000003</v>
          </cell>
        </row>
        <row r="56">
          <cell r="B56">
            <v>40909</v>
          </cell>
          <cell r="C56">
            <v>79.16</v>
          </cell>
          <cell r="D56">
            <v>64.98</v>
          </cell>
          <cell r="E56">
            <v>8.6659000000000006</v>
          </cell>
        </row>
        <row r="57">
          <cell r="B57">
            <v>40940</v>
          </cell>
          <cell r="C57">
            <v>75.66</v>
          </cell>
          <cell r="D57">
            <v>61.94</v>
          </cell>
          <cell r="E57">
            <v>8.7078000000000007</v>
          </cell>
        </row>
        <row r="58">
          <cell r="B58">
            <v>40969</v>
          </cell>
          <cell r="C58">
            <v>71.62</v>
          </cell>
          <cell r="D58">
            <v>58.19</v>
          </cell>
          <cell r="E58">
            <v>8.5098000000000003</v>
          </cell>
        </row>
        <row r="59">
          <cell r="B59">
            <v>41000</v>
          </cell>
          <cell r="C59">
            <v>66.08</v>
          </cell>
          <cell r="D59">
            <v>46.27</v>
          </cell>
          <cell r="E59">
            <v>7.8929</v>
          </cell>
        </row>
        <row r="60">
          <cell r="B60">
            <v>41030</v>
          </cell>
          <cell r="C60">
            <v>68.77</v>
          </cell>
          <cell r="D60">
            <v>47.32</v>
          </cell>
          <cell r="E60">
            <v>7.7381000000000002</v>
          </cell>
        </row>
        <row r="61">
          <cell r="B61">
            <v>41061</v>
          </cell>
          <cell r="C61">
            <v>73.3</v>
          </cell>
          <cell r="D61">
            <v>49.26</v>
          </cell>
          <cell r="E61">
            <v>7.7805999999999997</v>
          </cell>
        </row>
        <row r="62">
          <cell r="B62">
            <v>41091</v>
          </cell>
          <cell r="C62">
            <v>93.65</v>
          </cell>
          <cell r="D62">
            <v>60.44</v>
          </cell>
          <cell r="E62">
            <v>7.9029999999999996</v>
          </cell>
        </row>
        <row r="63">
          <cell r="B63">
            <v>41122</v>
          </cell>
          <cell r="C63">
            <v>93.89</v>
          </cell>
          <cell r="D63">
            <v>61.35</v>
          </cell>
          <cell r="E63">
            <v>7.9619999999999997</v>
          </cell>
        </row>
        <row r="64">
          <cell r="B64">
            <v>41153</v>
          </cell>
          <cell r="C64">
            <v>83.96</v>
          </cell>
          <cell r="D64">
            <v>57.15</v>
          </cell>
          <cell r="E64">
            <v>7.7891000000000004</v>
          </cell>
        </row>
        <row r="65">
          <cell r="B65">
            <v>41183</v>
          </cell>
          <cell r="C65">
            <v>71.69</v>
          </cell>
          <cell r="D65">
            <v>55.23</v>
          </cell>
          <cell r="E65">
            <v>7.7728000000000002</v>
          </cell>
        </row>
        <row r="66">
          <cell r="B66">
            <v>41214</v>
          </cell>
          <cell r="C66">
            <v>75.25</v>
          </cell>
          <cell r="D66">
            <v>58.8</v>
          </cell>
          <cell r="E66">
            <v>8.0252999999999997</v>
          </cell>
        </row>
        <row r="67">
          <cell r="B67">
            <v>41244</v>
          </cell>
          <cell r="C67">
            <v>81.069999999999993</v>
          </cell>
          <cell r="D67">
            <v>64.959999999999994</v>
          </cell>
          <cell r="E67">
            <v>8.3811</v>
          </cell>
        </row>
        <row r="68">
          <cell r="B68">
            <v>41275</v>
          </cell>
          <cell r="C68">
            <v>80.37</v>
          </cell>
          <cell r="D68">
            <v>65.88</v>
          </cell>
          <cell r="E68">
            <v>8.7983625947448214</v>
          </cell>
        </row>
        <row r="69">
          <cell r="B69">
            <v>41306</v>
          </cell>
          <cell r="C69">
            <v>76.81</v>
          </cell>
          <cell r="D69">
            <v>62.8</v>
          </cell>
          <cell r="E69">
            <v>8.840154877081682</v>
          </cell>
        </row>
        <row r="70">
          <cell r="B70">
            <v>41334</v>
          </cell>
          <cell r="C70">
            <v>72.709999999999994</v>
          </cell>
          <cell r="D70">
            <v>58.99</v>
          </cell>
          <cell r="E70">
            <v>8.6393124546216136</v>
          </cell>
        </row>
        <row r="71">
          <cell r="B71">
            <v>41365</v>
          </cell>
          <cell r="C71">
            <v>67.09</v>
          </cell>
          <cell r="D71">
            <v>46.91</v>
          </cell>
          <cell r="E71">
            <v>8.0135390587167077</v>
          </cell>
        </row>
        <row r="72">
          <cell r="B72">
            <v>41395</v>
          </cell>
          <cell r="C72">
            <v>69.819999999999993</v>
          </cell>
          <cell r="D72">
            <v>47.97</v>
          </cell>
          <cell r="E72">
            <v>7.8562475207212437</v>
          </cell>
        </row>
        <row r="73">
          <cell r="B73">
            <v>41426</v>
          </cell>
          <cell r="C73">
            <v>74.42</v>
          </cell>
          <cell r="D73">
            <v>49.94</v>
          </cell>
          <cell r="E73">
            <v>7.8994850204638478</v>
          </cell>
        </row>
        <row r="74">
          <cell r="B74">
            <v>41456</v>
          </cell>
          <cell r="C74">
            <v>95.08</v>
          </cell>
          <cell r="D74">
            <v>61.27</v>
          </cell>
          <cell r="E74">
            <v>8.0236758142018143</v>
          </cell>
        </row>
        <row r="75">
          <cell r="B75">
            <v>41487</v>
          </cell>
          <cell r="C75">
            <v>95.33</v>
          </cell>
          <cell r="D75">
            <v>62.19</v>
          </cell>
          <cell r="E75">
            <v>8.0841139631483649</v>
          </cell>
        </row>
        <row r="76">
          <cell r="B76">
            <v>41518</v>
          </cell>
          <cell r="C76">
            <v>85.24</v>
          </cell>
          <cell r="D76">
            <v>57.94</v>
          </cell>
          <cell r="E76">
            <v>7.9078475940924253</v>
          </cell>
        </row>
        <row r="77">
          <cell r="B77">
            <v>41548</v>
          </cell>
          <cell r="C77">
            <v>72.78</v>
          </cell>
          <cell r="D77">
            <v>55.99</v>
          </cell>
          <cell r="E77">
            <v>7.8909803877807239</v>
          </cell>
        </row>
        <row r="78">
          <cell r="B78">
            <v>41579</v>
          </cell>
          <cell r="C78">
            <v>76.400000000000006</v>
          </cell>
          <cell r="D78">
            <v>59.61</v>
          </cell>
          <cell r="E78">
            <v>8.1479457807308968</v>
          </cell>
        </row>
        <row r="79">
          <cell r="B79">
            <v>41609</v>
          </cell>
          <cell r="C79">
            <v>82.31</v>
          </cell>
          <cell r="D79">
            <v>65.86</v>
          </cell>
          <cell r="E79">
            <v>8.5092924756383379</v>
          </cell>
        </row>
        <row r="80">
          <cell r="B80">
            <v>41640</v>
          </cell>
          <cell r="C80">
            <v>81.709999999999994</v>
          </cell>
          <cell r="D80">
            <v>67.31</v>
          </cell>
          <cell r="E80">
            <v>8.9450567079332988</v>
          </cell>
        </row>
        <row r="81">
          <cell r="B81">
            <v>41671</v>
          </cell>
          <cell r="C81">
            <v>78.09</v>
          </cell>
          <cell r="D81">
            <v>64.16</v>
          </cell>
          <cell r="E81">
            <v>8.9874716098334666</v>
          </cell>
        </row>
        <row r="82">
          <cell r="B82">
            <v>41699</v>
          </cell>
          <cell r="C82">
            <v>73.92</v>
          </cell>
          <cell r="D82">
            <v>60.27</v>
          </cell>
          <cell r="E82">
            <v>8.783083161128177</v>
          </cell>
        </row>
        <row r="83">
          <cell r="B83">
            <v>41730</v>
          </cell>
          <cell r="C83">
            <v>68.2</v>
          </cell>
          <cell r="D83">
            <v>47.93</v>
          </cell>
          <cell r="E83">
            <v>8.1461225786924949</v>
          </cell>
        </row>
        <row r="84">
          <cell r="B84">
            <v>41760</v>
          </cell>
          <cell r="C84">
            <v>70.98</v>
          </cell>
          <cell r="D84">
            <v>49.01</v>
          </cell>
          <cell r="E84">
            <v>7.986772400756144</v>
          </cell>
        </row>
        <row r="85">
          <cell r="B85">
            <v>41791</v>
          </cell>
          <cell r="C85">
            <v>75.66</v>
          </cell>
          <cell r="D85">
            <v>51.02</v>
          </cell>
          <cell r="E85">
            <v>8.0311077216916775</v>
          </cell>
        </row>
        <row r="86">
          <cell r="B86">
            <v>41821</v>
          </cell>
          <cell r="C86">
            <v>96.66</v>
          </cell>
          <cell r="D86">
            <v>62.6</v>
          </cell>
          <cell r="E86">
            <v>8.1570099305926309</v>
          </cell>
        </row>
        <row r="87">
          <cell r="B87">
            <v>41852</v>
          </cell>
          <cell r="C87">
            <v>96.91</v>
          </cell>
          <cell r="D87">
            <v>63.54</v>
          </cell>
          <cell r="E87">
            <v>8.2181001171583752</v>
          </cell>
        </row>
        <row r="88">
          <cell r="B88">
            <v>41883</v>
          </cell>
          <cell r="C88">
            <v>86.66</v>
          </cell>
          <cell r="D88">
            <v>59.2</v>
          </cell>
          <cell r="E88">
            <v>8.0395832062887091</v>
          </cell>
        </row>
        <row r="89">
          <cell r="B89">
            <v>41913</v>
          </cell>
          <cell r="C89">
            <v>73.989999999999995</v>
          </cell>
          <cell r="D89">
            <v>57.2</v>
          </cell>
          <cell r="E89">
            <v>8.0221714604547358</v>
          </cell>
        </row>
        <row r="90">
          <cell r="B90">
            <v>41944</v>
          </cell>
          <cell r="C90">
            <v>77.67</v>
          </cell>
          <cell r="D90">
            <v>60.91</v>
          </cell>
          <cell r="E90">
            <v>8.2833893820598004</v>
          </cell>
        </row>
        <row r="91">
          <cell r="B91">
            <v>41974</v>
          </cell>
          <cell r="C91">
            <v>83.68</v>
          </cell>
          <cell r="D91">
            <v>67.290000000000006</v>
          </cell>
          <cell r="E91">
            <v>8.6509244850129541</v>
          </cell>
        </row>
        <row r="92">
          <cell r="B92">
            <v>42005</v>
          </cell>
          <cell r="C92">
            <v>82.46</v>
          </cell>
          <cell r="D92">
            <v>68.17</v>
          </cell>
          <cell r="E92">
            <v>9.0271616220313291</v>
          </cell>
        </row>
        <row r="93">
          <cell r="B93">
            <v>42036</v>
          </cell>
          <cell r="C93">
            <v>78.81</v>
          </cell>
          <cell r="D93">
            <v>64.98</v>
          </cell>
          <cell r="E93">
            <v>9.0703372720063449</v>
          </cell>
        </row>
        <row r="94">
          <cell r="B94">
            <v>42064</v>
          </cell>
          <cell r="C94">
            <v>74.599999999999994</v>
          </cell>
          <cell r="D94">
            <v>61.04</v>
          </cell>
          <cell r="E94">
            <v>8.8638799218095503</v>
          </cell>
        </row>
        <row r="95">
          <cell r="B95">
            <v>42095</v>
          </cell>
          <cell r="C95">
            <v>68.819999999999993</v>
          </cell>
          <cell r="D95">
            <v>48.54</v>
          </cell>
          <cell r="E95">
            <v>8.2201782384987894</v>
          </cell>
        </row>
        <row r="96">
          <cell r="B96">
            <v>42125</v>
          </cell>
          <cell r="C96">
            <v>71.63</v>
          </cell>
          <cell r="D96">
            <v>49.64</v>
          </cell>
          <cell r="E96">
            <v>8.0599113421550097</v>
          </cell>
        </row>
        <row r="97">
          <cell r="B97">
            <v>42156</v>
          </cell>
          <cell r="C97">
            <v>76.349999999999994</v>
          </cell>
          <cell r="D97">
            <v>51.67</v>
          </cell>
          <cell r="E97">
            <v>8.1043493860845839</v>
          </cell>
        </row>
        <row r="98">
          <cell r="B98">
            <v>42186</v>
          </cell>
          <cell r="C98">
            <v>97.54</v>
          </cell>
          <cell r="D98">
            <v>63.4</v>
          </cell>
          <cell r="E98">
            <v>8.2312719701014405</v>
          </cell>
        </row>
        <row r="99">
          <cell r="B99">
            <v>42217</v>
          </cell>
          <cell r="C99">
            <v>97.8</v>
          </cell>
          <cell r="D99">
            <v>64.36</v>
          </cell>
          <cell r="E99">
            <v>8.2935733304931301</v>
          </cell>
        </row>
        <row r="100">
          <cell r="B100">
            <v>42248</v>
          </cell>
          <cell r="C100">
            <v>87.45</v>
          </cell>
          <cell r="D100">
            <v>59.95</v>
          </cell>
          <cell r="E100">
            <v>8.1128727370176286</v>
          </cell>
        </row>
        <row r="101">
          <cell r="B101">
            <v>42278</v>
          </cell>
          <cell r="C101">
            <v>74.67</v>
          </cell>
          <cell r="D101">
            <v>57.94</v>
          </cell>
          <cell r="E101">
            <v>8.0958986748500497</v>
          </cell>
        </row>
        <row r="102">
          <cell r="B102">
            <v>42309</v>
          </cell>
          <cell r="C102">
            <v>78.38</v>
          </cell>
          <cell r="D102">
            <v>61.69</v>
          </cell>
          <cell r="E102">
            <v>8.3591098205980057</v>
          </cell>
        </row>
        <row r="103">
          <cell r="B103">
            <v>42339</v>
          </cell>
          <cell r="C103">
            <v>84.45</v>
          </cell>
          <cell r="D103">
            <v>68.150000000000006</v>
          </cell>
          <cell r="E103">
            <v>8.7305278771432118</v>
          </cell>
        </row>
        <row r="104">
          <cell r="B104">
            <v>42370</v>
          </cell>
          <cell r="C104">
            <v>83.39</v>
          </cell>
          <cell r="D104">
            <v>69</v>
          </cell>
          <cell r="E104">
            <v>9.1289717155128862</v>
          </cell>
        </row>
        <row r="105">
          <cell r="B105">
            <v>42401</v>
          </cell>
          <cell r="C105">
            <v>79.7</v>
          </cell>
          <cell r="D105">
            <v>65.77</v>
          </cell>
          <cell r="E105">
            <v>9.1727684377478198</v>
          </cell>
        </row>
        <row r="106">
          <cell r="B106">
            <v>42430</v>
          </cell>
          <cell r="C106">
            <v>75.44</v>
          </cell>
          <cell r="D106">
            <v>61.78</v>
          </cell>
          <cell r="E106">
            <v>8.9636876850041887</v>
          </cell>
        </row>
        <row r="107">
          <cell r="B107">
            <v>42461</v>
          </cell>
          <cell r="C107">
            <v>69.599999999999994</v>
          </cell>
          <cell r="D107">
            <v>49.13</v>
          </cell>
          <cell r="E107">
            <v>8.3133450363196122</v>
          </cell>
        </row>
        <row r="108">
          <cell r="B108">
            <v>42491</v>
          </cell>
          <cell r="C108">
            <v>72.44</v>
          </cell>
          <cell r="D108">
            <v>50.24</v>
          </cell>
          <cell r="E108">
            <v>8.151053715282826</v>
          </cell>
        </row>
        <row r="109">
          <cell r="B109">
            <v>42522</v>
          </cell>
          <cell r="C109">
            <v>77.22</v>
          </cell>
          <cell r="D109">
            <v>52.3</v>
          </cell>
          <cell r="E109">
            <v>8.1966975716234654</v>
          </cell>
        </row>
        <row r="110">
          <cell r="B110">
            <v>42552</v>
          </cell>
          <cell r="C110">
            <v>98.65</v>
          </cell>
          <cell r="D110">
            <v>64.17</v>
          </cell>
          <cell r="E110">
            <v>8.3249434063000525</v>
          </cell>
        </row>
        <row r="111">
          <cell r="B111">
            <v>42583</v>
          </cell>
          <cell r="C111">
            <v>98.91</v>
          </cell>
          <cell r="D111">
            <v>65.14</v>
          </cell>
          <cell r="E111">
            <v>8.3877028437533276</v>
          </cell>
        </row>
        <row r="112">
          <cell r="B112">
            <v>42614</v>
          </cell>
          <cell r="C112">
            <v>88.44</v>
          </cell>
          <cell r="D112">
            <v>60.68</v>
          </cell>
          <cell r="E112">
            <v>8.2047165793234882</v>
          </cell>
        </row>
        <row r="113">
          <cell r="B113">
            <v>42644</v>
          </cell>
          <cell r="C113">
            <v>75.52</v>
          </cell>
          <cell r="D113">
            <v>58.64</v>
          </cell>
          <cell r="E113">
            <v>8.1880576928441915</v>
          </cell>
        </row>
        <row r="114">
          <cell r="B114">
            <v>42675</v>
          </cell>
          <cell r="C114">
            <v>79.27</v>
          </cell>
          <cell r="D114">
            <v>62.44</v>
          </cell>
          <cell r="E114">
            <v>8.4540269900332223</v>
          </cell>
        </row>
        <row r="115">
          <cell r="B115">
            <v>42705</v>
          </cell>
          <cell r="C115">
            <v>85.4</v>
          </cell>
          <cell r="D115">
            <v>68.98</v>
          </cell>
          <cell r="E115">
            <v>8.828739854446777</v>
          </cell>
        </row>
        <row r="116">
          <cell r="B116">
            <v>42736</v>
          </cell>
          <cell r="C116">
            <v>74.101841107978885</v>
          </cell>
          <cell r="D116">
            <v>60.827913532042295</v>
          </cell>
          <cell r="E116">
            <v>8.1121670649018984</v>
          </cell>
        </row>
        <row r="117">
          <cell r="B117">
            <v>42767</v>
          </cell>
          <cell r="C117">
            <v>70.822841303584568</v>
          </cell>
          <cell r="D117">
            <v>57.979999872376787</v>
          </cell>
          <cell r="E117">
            <v>8.1510856133142173</v>
          </cell>
        </row>
        <row r="118">
          <cell r="B118">
            <v>42795</v>
          </cell>
          <cell r="C118">
            <v>67.037329334283811</v>
          </cell>
          <cell r="D118">
            <v>54.466660066489453</v>
          </cell>
          <cell r="E118">
            <v>7.9652927278537895</v>
          </cell>
        </row>
        <row r="119">
          <cell r="B119">
            <v>42826</v>
          </cell>
          <cell r="C119">
            <v>61.84780118857573</v>
          </cell>
          <cell r="D119">
            <v>43.30656417971246</v>
          </cell>
          <cell r="E119">
            <v>7.3873866525621885</v>
          </cell>
        </row>
        <row r="120">
          <cell r="B120">
            <v>42856</v>
          </cell>
          <cell r="C120">
            <v>64.371475834776234</v>
          </cell>
          <cell r="D120">
            <v>44.293416264382884</v>
          </cell>
          <cell r="E120">
            <v>7.2431716905203132</v>
          </cell>
        </row>
        <row r="121">
          <cell r="B121">
            <v>42887</v>
          </cell>
          <cell r="C121">
            <v>68.61906907732498</v>
          </cell>
          <cell r="D121">
            <v>46.114261156194111</v>
          </cell>
          <cell r="E121">
            <v>7.283731635239219</v>
          </cell>
        </row>
        <row r="122">
          <cell r="B122">
            <v>42917</v>
          </cell>
          <cell r="C122">
            <v>87.662149242140757</v>
          </cell>
          <cell r="D122">
            <v>56.575550455899482</v>
          </cell>
          <cell r="E122">
            <v>7.3976931709625013</v>
          </cell>
        </row>
        <row r="123">
          <cell r="B123">
            <v>42948</v>
          </cell>
          <cell r="C123">
            <v>87.893189878764744</v>
          </cell>
          <cell r="D123">
            <v>57.431539025052899</v>
          </cell>
          <cell r="E123">
            <v>7.4534623262831481</v>
          </cell>
        </row>
        <row r="124">
          <cell r="B124">
            <v>42979</v>
          </cell>
          <cell r="C124">
            <v>78.589361165483311</v>
          </cell>
          <cell r="D124">
            <v>53.494306700897702</v>
          </cell>
          <cell r="E124">
            <v>7.2908574684857799</v>
          </cell>
        </row>
        <row r="125">
          <cell r="B125">
            <v>43009</v>
          </cell>
          <cell r="C125">
            <v>67.108418760937354</v>
          </cell>
          <cell r="D125">
            <v>51.70034827962855</v>
          </cell>
          <cell r="E125">
            <v>7.2760540848795365</v>
          </cell>
        </row>
        <row r="126">
          <cell r="B126">
            <v>43040</v>
          </cell>
          <cell r="C126">
            <v>70.440735635321829</v>
          </cell>
          <cell r="D126">
            <v>55.042063194111932</v>
          </cell>
          <cell r="E126">
            <v>7.5123991454371852</v>
          </cell>
        </row>
        <row r="127">
          <cell r="B127">
            <v>43070</v>
          </cell>
          <cell r="C127">
            <v>75.887962952648977</v>
          </cell>
          <cell r="D127">
            <v>60.807722627409369</v>
          </cell>
          <cell r="E127">
            <v>7.8453756790729789</v>
          </cell>
        </row>
        <row r="128">
          <cell r="B128">
            <v>43101</v>
          </cell>
          <cell r="C128">
            <v>75.065970993860702</v>
          </cell>
          <cell r="D128">
            <v>61.619337988644119</v>
          </cell>
          <cell r="E128">
            <v>8.2177134668481244</v>
          </cell>
        </row>
        <row r="129">
          <cell r="B129">
            <v>43132</v>
          </cell>
          <cell r="C129">
            <v>71.744308528728851</v>
          </cell>
          <cell r="D129">
            <v>58.734370476730959</v>
          </cell>
          <cell r="E129">
            <v>8.2571383796783646</v>
          </cell>
        </row>
        <row r="130">
          <cell r="B130">
            <v>43160</v>
          </cell>
          <cell r="C130">
            <v>67.909543731584748</v>
          </cell>
          <cell r="D130">
            <v>55.175319041342036</v>
          </cell>
          <cell r="E130">
            <v>8.06892816597375</v>
          </cell>
        </row>
        <row r="131">
          <cell r="B131">
            <v>43191</v>
          </cell>
          <cell r="C131">
            <v>62.652495277283911</v>
          </cell>
          <cell r="D131">
            <v>43.870020527843934</v>
          </cell>
          <cell r="E131">
            <v>7.483503026242043</v>
          </cell>
        </row>
        <row r="132">
          <cell r="B132">
            <v>43221</v>
          </cell>
          <cell r="C132">
            <v>65.209005142046635</v>
          </cell>
          <cell r="D132">
            <v>44.869712422882756</v>
          </cell>
          <cell r="E132">
            <v>7.3374117011730569</v>
          </cell>
        </row>
        <row r="133">
          <cell r="B133">
            <v>43252</v>
          </cell>
          <cell r="C133">
            <v>69.511863294710693</v>
          </cell>
          <cell r="D133">
            <v>46.714248102284429</v>
          </cell>
          <cell r="E133">
            <v>7.3784993663141343</v>
          </cell>
        </row>
        <row r="134">
          <cell r="B134">
            <v>43282</v>
          </cell>
          <cell r="C134">
            <v>88.802710619311185</v>
          </cell>
          <cell r="D134">
            <v>57.311647942671293</v>
          </cell>
          <cell r="E134">
            <v>7.4939436414780154</v>
          </cell>
        </row>
        <row r="135">
          <cell r="B135">
            <v>43313</v>
          </cell>
          <cell r="C135">
            <v>89.036757297071148</v>
          </cell>
          <cell r="D135">
            <v>58.178773673184736</v>
          </cell>
          <cell r="E135">
            <v>7.5504384023781066</v>
          </cell>
        </row>
        <row r="136">
          <cell r="B136">
            <v>43344</v>
          </cell>
          <cell r="C136">
            <v>79.611877619583183</v>
          </cell>
          <cell r="D136">
            <v>54.190314506421863</v>
          </cell>
          <cell r="E136">
            <v>7.3857179128953723</v>
          </cell>
        </row>
        <row r="137">
          <cell r="B137">
            <v>43374</v>
          </cell>
          <cell r="C137">
            <v>67.981558093972438</v>
          </cell>
          <cell r="D137">
            <v>52.373015114103751</v>
          </cell>
          <cell r="E137">
            <v>7.3707219242966806</v>
          </cell>
        </row>
        <row r="138">
          <cell r="B138">
            <v>43405</v>
          </cell>
          <cell r="C138">
            <v>71.357231330895061</v>
          </cell>
          <cell r="D138">
            <v>55.758208667862178</v>
          </cell>
          <cell r="E138">
            <v>7.6101420411937815</v>
          </cell>
        </row>
        <row r="139">
          <cell r="B139">
            <v>43435</v>
          </cell>
          <cell r="C139">
            <v>76.875331848851246</v>
          </cell>
          <cell r="D139">
            <v>61.598884382649288</v>
          </cell>
          <cell r="E139">
            <v>7.9474508913088355</v>
          </cell>
        </row>
        <row r="140">
          <cell r="B140">
            <v>43466</v>
          </cell>
          <cell r="C140">
            <v>77.247857407717632</v>
          </cell>
          <cell r="D140">
            <v>63.410381181827844</v>
          </cell>
          <cell r="E140">
            <v>8.4565715956232985</v>
          </cell>
        </row>
        <row r="141">
          <cell r="B141">
            <v>43497</v>
          </cell>
          <cell r="C141">
            <v>73.829646665008937</v>
          </cell>
          <cell r="D141">
            <v>60.44155847780403</v>
          </cell>
          <cell r="E141">
            <v>8.4971424428967062</v>
          </cell>
        </row>
        <row r="142">
          <cell r="B142">
            <v>43525</v>
          </cell>
          <cell r="C142">
            <v>69.88341962871111</v>
          </cell>
          <cell r="D142">
            <v>56.779058757256337</v>
          </cell>
          <cell r="E142">
            <v>8.3034616637308822</v>
          </cell>
        </row>
        <row r="143">
          <cell r="B143">
            <v>43556</v>
          </cell>
          <cell r="C143">
            <v>64.47356848035912</v>
          </cell>
          <cell r="D143">
            <v>45.145157590590451</v>
          </cell>
          <cell r="E143">
            <v>7.7010204094828465</v>
          </cell>
        </row>
        <row r="144">
          <cell r="B144">
            <v>43586</v>
          </cell>
          <cell r="C144">
            <v>67.104386504557667</v>
          </cell>
          <cell r="D144">
            <v>46.173906781964071</v>
          </cell>
          <cell r="E144">
            <v>7.550682757174898</v>
          </cell>
        </row>
        <row r="145">
          <cell r="B145">
            <v>43617</v>
          </cell>
          <cell r="C145">
            <v>71.53231261570879</v>
          </cell>
          <cell r="D145">
            <v>48.072056199861052</v>
          </cell>
          <cell r="E145">
            <v>7.5929646867364777</v>
          </cell>
        </row>
        <row r="146">
          <cell r="B146">
            <v>43647</v>
          </cell>
          <cell r="C146">
            <v>91.383872565911318</v>
          </cell>
          <cell r="D146">
            <v>58.977482732340405</v>
          </cell>
          <cell r="E146">
            <v>7.7117644942701231</v>
          </cell>
        </row>
        <row r="147">
          <cell r="B147">
            <v>43678</v>
          </cell>
          <cell r="C147">
            <v>91.624722103337945</v>
          </cell>
          <cell r="D147">
            <v>59.869812557671565</v>
          </cell>
          <cell r="E147">
            <v>7.7699013461154189</v>
          </cell>
        </row>
        <row r="148">
          <cell r="B148">
            <v>43709</v>
          </cell>
          <cell r="C148">
            <v>81.925896500042541</v>
          </cell>
          <cell r="D148">
            <v>55.765423832508716</v>
          </cell>
          <cell r="E148">
            <v>7.6003930494102123</v>
          </cell>
        </row>
        <row r="149">
          <cell r="B149">
            <v>43739</v>
          </cell>
          <cell r="C149">
            <v>69.957527178688537</v>
          </cell>
          <cell r="D149">
            <v>53.895302358473536</v>
          </cell>
          <cell r="E149">
            <v>7.5849611836310542</v>
          </cell>
        </row>
        <row r="150">
          <cell r="B150">
            <v>43770</v>
          </cell>
          <cell r="C150">
            <v>73.431318583880284</v>
          </cell>
          <cell r="D150">
            <v>57.378890800427385</v>
          </cell>
          <cell r="E150">
            <v>7.8313403459297595</v>
          </cell>
        </row>
        <row r="151">
          <cell r="B151">
            <v>43800</v>
          </cell>
          <cell r="C151">
            <v>79.109809600900434</v>
          </cell>
          <cell r="D151">
            <v>63.389333066171119</v>
          </cell>
          <cell r="E151">
            <v>8.1784535000136511</v>
          </cell>
        </row>
        <row r="152">
          <cell r="B152">
            <v>43831</v>
          </cell>
          <cell r="C152">
            <v>80.200666665341288</v>
          </cell>
          <cell r="D152">
            <v>65.834251135849883</v>
          </cell>
          <cell r="E152">
            <v>8.7798251295500389</v>
          </cell>
        </row>
        <row r="153">
          <cell r="B153">
            <v>43862</v>
          </cell>
          <cell r="C153">
            <v>76.651794378554996</v>
          </cell>
          <cell r="D153">
            <v>62.751944803168072</v>
          </cell>
          <cell r="E153">
            <v>8.8219468026643035</v>
          </cell>
        </row>
        <row r="154">
          <cell r="B154">
            <v>43891</v>
          </cell>
          <cell r="C154">
            <v>72.554722307630982</v>
          </cell>
          <cell r="D154">
            <v>58.949445561031091</v>
          </cell>
          <cell r="E154">
            <v>8.6208625508723564</v>
          </cell>
        </row>
        <row r="155">
          <cell r="B155">
            <v>43922</v>
          </cell>
          <cell r="C155">
            <v>66.938078905237475</v>
          </cell>
          <cell r="D155">
            <v>46.87083703004447</v>
          </cell>
          <cell r="E155">
            <v>7.9953929024084278</v>
          </cell>
        </row>
        <row r="156">
          <cell r="B156">
            <v>43952</v>
          </cell>
          <cell r="C156">
            <v>69.669460285853489</v>
          </cell>
          <cell r="D156">
            <v>47.938910291211094</v>
          </cell>
          <cell r="E156">
            <v>7.8393085740579158</v>
          </cell>
        </row>
        <row r="157">
          <cell r="B157">
            <v>43983</v>
          </cell>
          <cell r="C157">
            <v>74.266644440552284</v>
          </cell>
          <cell r="D157">
            <v>49.909616714073742</v>
          </cell>
          <cell r="E157">
            <v>7.8832067358002877</v>
          </cell>
        </row>
        <row r="158">
          <cell r="B158">
            <v>44013</v>
          </cell>
          <cell r="C158">
            <v>94.877032816116071</v>
          </cell>
          <cell r="D158">
            <v>61.231904574544089</v>
          </cell>
          <cell r="E158">
            <v>8.0065476812147907</v>
          </cell>
        </row>
        <row r="159">
          <cell r="B159">
            <v>44044</v>
          </cell>
          <cell r="C159">
            <v>95.127088858003432</v>
          </cell>
          <cell r="D159">
            <v>62.158343821903408</v>
          </cell>
          <cell r="E159">
            <v>8.066906821678808</v>
          </cell>
        </row>
        <row r="160">
          <cell r="B160">
            <v>44075</v>
          </cell>
          <cell r="C160">
            <v>85.057524402000041</v>
          </cell>
          <cell r="D160">
            <v>57.897064311270881</v>
          </cell>
          <cell r="E160">
            <v>7.8909190485900265</v>
          </cell>
        </row>
        <row r="161">
          <cell r="B161">
            <v>44105</v>
          </cell>
          <cell r="C161">
            <v>72.631662628211714</v>
          </cell>
          <cell r="D161">
            <v>55.955457204019154</v>
          </cell>
          <cell r="E161">
            <v>7.8748972977620877</v>
          </cell>
        </row>
        <row r="162">
          <cell r="B162">
            <v>44136</v>
          </cell>
          <cell r="C162">
            <v>76.238240155433559</v>
          </cell>
          <cell r="D162">
            <v>59.572206260989937</v>
          </cell>
          <cell r="E162">
            <v>8.1306943351415395</v>
          </cell>
        </row>
        <row r="163">
          <cell r="B163">
            <v>44166</v>
          </cell>
          <cell r="C163">
            <v>82.133792219932218</v>
          </cell>
          <cell r="D163">
            <v>65.812398453272451</v>
          </cell>
          <cell r="E163">
            <v>8.4910759340628346</v>
          </cell>
        </row>
        <row r="164">
          <cell r="B164">
            <v>44197</v>
          </cell>
          <cell r="C164">
            <v>81.761692474221007</v>
          </cell>
          <cell r="D164">
            <v>67.115649026969194</v>
          </cell>
          <cell r="E164">
            <v>8.9507156494738744</v>
          </cell>
        </row>
        <row r="165">
          <cell r="B165">
            <v>44228</v>
          </cell>
          <cell r="C165">
            <v>78.143744935788646</v>
          </cell>
          <cell r="D165">
            <v>63.973348682563419</v>
          </cell>
          <cell r="E165">
            <v>8.993657178850917</v>
          </cell>
        </row>
        <row r="166">
          <cell r="B166">
            <v>44256</v>
          </cell>
          <cell r="C166">
            <v>73.966927452395169</v>
          </cell>
          <cell r="D166">
            <v>60.096837593617352</v>
          </cell>
          <cell r="E166">
            <v>8.7886590230995871</v>
          </cell>
        </row>
        <row r="167">
          <cell r="B167">
            <v>44287</v>
          </cell>
          <cell r="C167">
            <v>68.24096170051304</v>
          </cell>
          <cell r="D167">
            <v>47.783131021227888</v>
          </cell>
          <cell r="E167">
            <v>8.1510152331413348</v>
          </cell>
        </row>
        <row r="168">
          <cell r="B168">
            <v>44317</v>
          </cell>
          <cell r="C168">
            <v>71.025506689442011</v>
          </cell>
          <cell r="D168">
            <v>48.871993260788074</v>
          </cell>
          <cell r="E168">
            <v>7.9918928793597681</v>
          </cell>
        </row>
        <row r="169">
          <cell r="B169">
            <v>44348</v>
          </cell>
          <cell r="C169">
            <v>75.712170438414034</v>
          </cell>
          <cell r="D169">
            <v>50.881057514273884</v>
          </cell>
          <cell r="E169">
            <v>8.036645474940304</v>
          </cell>
        </row>
        <row r="170">
          <cell r="B170">
            <v>44378</v>
          </cell>
          <cell r="C170">
            <v>96.723719421776025</v>
          </cell>
          <cell r="D170">
            <v>62.423722390305848</v>
          </cell>
          <cell r="E170">
            <v>8.1623871285669605</v>
          </cell>
        </row>
        <row r="171">
          <cell r="B171">
            <v>44409</v>
          </cell>
          <cell r="C171">
            <v>96.978642554565297</v>
          </cell>
          <cell r="D171">
            <v>63.368193851555866</v>
          </cell>
          <cell r="E171">
            <v>8.2239210993657341</v>
          </cell>
        </row>
        <row r="172">
          <cell r="B172">
            <v>44440</v>
          </cell>
          <cell r="C172">
            <v>86.713084091858818</v>
          </cell>
          <cell r="D172">
            <v>59.023972794780029</v>
          </cell>
          <cell r="E172">
            <v>8.0445079001893465</v>
          </cell>
        </row>
        <row r="173">
          <cell r="B173">
            <v>44470</v>
          </cell>
          <cell r="C173">
            <v>74.045365339407255</v>
          </cell>
          <cell r="D173">
            <v>57.044574245996138</v>
          </cell>
          <cell r="E173">
            <v>8.0281743019967191</v>
          </cell>
        </row>
        <row r="174">
          <cell r="B174">
            <v>44501</v>
          </cell>
          <cell r="C174">
            <v>77.722141293098687</v>
          </cell>
          <cell r="D174">
            <v>60.731719708095717</v>
          </cell>
          <cell r="E174">
            <v>8.2889501730166764</v>
          </cell>
        </row>
        <row r="175">
          <cell r="B175">
            <v>44531</v>
          </cell>
          <cell r="C175">
            <v>83.732444385399646</v>
          </cell>
          <cell r="D175">
            <v>67.093371003769107</v>
          </cell>
          <cell r="E175">
            <v>8.6563462395272364</v>
          </cell>
        </row>
        <row r="176">
          <cell r="B176">
            <v>44562</v>
          </cell>
          <cell r="C176">
            <v>84.277420482555925</v>
          </cell>
          <cell r="D176">
            <v>69.180732477974786</v>
          </cell>
          <cell r="E176">
            <v>9.2261204921650002</v>
          </cell>
        </row>
        <row r="177">
          <cell r="B177">
            <v>44593</v>
          </cell>
          <cell r="C177">
            <v>80.548152206016383</v>
          </cell>
          <cell r="D177">
            <v>65.941746598475476</v>
          </cell>
          <cell r="E177">
            <v>9.2703832907685637</v>
          </cell>
        </row>
        <row r="178">
          <cell r="B178">
            <v>44621</v>
          </cell>
          <cell r="C178">
            <v>76.242818098141484</v>
          </cell>
          <cell r="D178">
            <v>61.945959021653906</v>
          </cell>
          <cell r="E178">
            <v>9.0590775405133268</v>
          </cell>
        </row>
        <row r="179">
          <cell r="B179">
            <v>44652</v>
          </cell>
          <cell r="C179">
            <v>70.340669931477294</v>
          </cell>
          <cell r="D179">
            <v>49.253371636341633</v>
          </cell>
          <cell r="E179">
            <v>8.4018140693425725</v>
          </cell>
        </row>
        <row r="180">
          <cell r="B180">
            <v>44682</v>
          </cell>
          <cell r="C180">
            <v>73.210892670060559</v>
          </cell>
          <cell r="D180">
            <v>50.375737111346012</v>
          </cell>
          <cell r="E180">
            <v>8.2377956750064794</v>
          </cell>
        </row>
        <row r="181">
          <cell r="B181">
            <v>44713</v>
          </cell>
          <cell r="C181">
            <v>78.041760518802832</v>
          </cell>
          <cell r="D181">
            <v>52.44661832409588</v>
          </cell>
          <cell r="E181">
            <v>8.2839252645647665</v>
          </cell>
        </row>
        <row r="182">
          <cell r="B182">
            <v>44743</v>
          </cell>
          <cell r="C182">
            <v>99.699814493394186</v>
          </cell>
          <cell r="D182">
            <v>64.344439807589353</v>
          </cell>
          <cell r="E182">
            <v>8.4135358669652334</v>
          </cell>
        </row>
        <row r="183">
          <cell r="B183">
            <v>44774</v>
          </cell>
          <cell r="C183">
            <v>99.962581363827866</v>
          </cell>
          <cell r="D183">
            <v>65.31797174002385</v>
          </cell>
          <cell r="E183">
            <v>8.4769631783874466</v>
          </cell>
        </row>
        <row r="184">
          <cell r="B184">
            <v>44805</v>
          </cell>
          <cell r="C184">
            <v>89.381161619825463</v>
          </cell>
          <cell r="D184">
            <v>60.840083213113694</v>
          </cell>
          <cell r="E184">
            <v>8.2920296090159908</v>
          </cell>
        </row>
        <row r="185">
          <cell r="B185">
            <v>44835</v>
          </cell>
          <cell r="C185">
            <v>76.323669442890306</v>
          </cell>
          <cell r="D185">
            <v>58.79978049003811</v>
          </cell>
          <cell r="E185">
            <v>8.2751934418426263</v>
          </cell>
        </row>
        <row r="186">
          <cell r="B186">
            <v>44866</v>
          </cell>
          <cell r="C186">
            <v>80.113576227991459</v>
          </cell>
          <cell r="D186">
            <v>62.600375843267742</v>
          </cell>
          <cell r="E186">
            <v>8.543993133588037</v>
          </cell>
        </row>
        <row r="187">
          <cell r="B187">
            <v>44896</v>
          </cell>
          <cell r="C187">
            <v>86.308810519370155</v>
          </cell>
          <cell r="D187">
            <v>69.157768981599673</v>
          </cell>
          <cell r="E187">
            <v>8.922693620869536</v>
          </cell>
        </row>
        <row r="188">
          <cell r="B188">
            <v>44927</v>
          </cell>
          <cell r="C188">
            <v>86.846790997002415</v>
          </cell>
          <cell r="D188">
            <v>71.289849406079043</v>
          </cell>
          <cell r="E188">
            <v>9.5073977526645184</v>
          </cell>
        </row>
        <row r="189">
          <cell r="B189">
            <v>44958</v>
          </cell>
          <cell r="C189">
            <v>83.003828306284831</v>
          </cell>
          <cell r="D189">
            <v>67.952116379742037</v>
          </cell>
          <cell r="E189">
            <v>9.5530099937280877</v>
          </cell>
        </row>
        <row r="190">
          <cell r="B190">
            <v>44986</v>
          </cell>
          <cell r="C190">
            <v>78.567237232448278</v>
          </cell>
          <cell r="D190">
            <v>63.834508999667207</v>
          </cell>
          <cell r="E190">
            <v>9.3352621530394924</v>
          </cell>
        </row>
        <row r="191">
          <cell r="B191">
            <v>45017</v>
          </cell>
          <cell r="C191">
            <v>72.485149938738061</v>
          </cell>
          <cell r="D191">
            <v>50.754961980408758</v>
          </cell>
          <cell r="E191">
            <v>8.6579606530185487</v>
          </cell>
        </row>
        <row r="192">
          <cell r="B192">
            <v>45047</v>
          </cell>
          <cell r="C192">
            <v>75.442877321295754</v>
          </cell>
          <cell r="D192">
            <v>51.91154507552298</v>
          </cell>
          <cell r="E192">
            <v>8.4889418205601093</v>
          </cell>
        </row>
        <row r="193">
          <cell r="B193">
            <v>45078</v>
          </cell>
          <cell r="C193">
            <v>80.421024113065442</v>
          </cell>
          <cell r="D193">
            <v>54.045561361658983</v>
          </cell>
          <cell r="E193">
            <v>8.5364777655404769</v>
          </cell>
        </row>
        <row r="194">
          <cell r="B194">
            <v>45108</v>
          </cell>
          <cell r="C194">
            <v>102.73936841173148</v>
          </cell>
          <cell r="D194">
            <v>66.306112405820073</v>
          </cell>
          <cell r="E194">
            <v>8.6700398137524157</v>
          </cell>
        </row>
        <row r="195">
          <cell r="B195">
            <v>45139</v>
          </cell>
          <cell r="C195">
            <v>103.01014627069803</v>
          </cell>
          <cell r="D195">
            <v>67.30932446168201</v>
          </cell>
          <cell r="E195">
            <v>8.7354008372275818</v>
          </cell>
        </row>
        <row r="196">
          <cell r="B196">
            <v>45170</v>
          </cell>
          <cell r="C196">
            <v>92.106130180775793</v>
          </cell>
          <cell r="D196">
            <v>62.694918292417064</v>
          </cell>
          <cell r="E196">
            <v>8.5448291876022004</v>
          </cell>
        </row>
        <row r="197">
          <cell r="B197">
            <v>45200</v>
          </cell>
          <cell r="C197">
            <v>78.650553496745687</v>
          </cell>
          <cell r="D197">
            <v>60.592412744110263</v>
          </cell>
          <cell r="E197">
            <v>8.5274797352420837</v>
          </cell>
        </row>
        <row r="198">
          <cell r="B198">
            <v>45231</v>
          </cell>
          <cell r="C198">
            <v>82.55600338568631</v>
          </cell>
          <cell r="D198">
            <v>64.508877064164182</v>
          </cell>
          <cell r="E198">
            <v>8.8044743384870205</v>
          </cell>
        </row>
        <row r="199">
          <cell r="B199">
            <v>45261</v>
          </cell>
          <cell r="C199">
            <v>88.9401121374746</v>
          </cell>
          <cell r="D199">
            <v>71.266185820283098</v>
          </cell>
          <cell r="E199">
            <v>9.1947202890759652</v>
          </cell>
        </row>
        <row r="200">
          <cell r="B200">
            <v>45292</v>
          </cell>
          <cell r="C200">
            <v>89.589016341053437</v>
          </cell>
          <cell r="D200">
            <v>73.540857527054726</v>
          </cell>
          <cell r="E200">
            <v>9.8075979877455151</v>
          </cell>
        </row>
        <row r="201">
          <cell r="B201">
            <v>45323</v>
          </cell>
          <cell r="C201">
            <v>85.624710425494158</v>
          </cell>
          <cell r="D201">
            <v>70.097734123118002</v>
          </cell>
          <cell r="E201">
            <v>9.8546504552355021</v>
          </cell>
        </row>
        <row r="202">
          <cell r="B202">
            <v>45352</v>
          </cell>
          <cell r="C202">
            <v>81.048032051433879</v>
          </cell>
          <cell r="D202">
            <v>65.85011149222197</v>
          </cell>
          <cell r="E202">
            <v>9.6300271314059209</v>
          </cell>
        </row>
        <row r="203">
          <cell r="B203">
            <v>45383</v>
          </cell>
          <cell r="C203">
            <v>74.773900195914607</v>
          </cell>
          <cell r="D203">
            <v>52.357572065147842</v>
          </cell>
          <cell r="E203">
            <v>8.9313395408040925</v>
          </cell>
        </row>
        <row r="204">
          <cell r="B204">
            <v>45413</v>
          </cell>
          <cell r="C204">
            <v>77.825019111954788</v>
          </cell>
          <cell r="D204">
            <v>53.550674776467943</v>
          </cell>
          <cell r="E204">
            <v>8.7569838649151865</v>
          </cell>
        </row>
        <row r="205">
          <cell r="B205">
            <v>45444</v>
          </cell>
          <cell r="C205">
            <v>82.960353062191459</v>
          </cell>
          <cell r="D205">
            <v>55.752073558575056</v>
          </cell>
          <cell r="E205">
            <v>8.8060207781130551</v>
          </cell>
        </row>
        <row r="206">
          <cell r="B206">
            <v>45474</v>
          </cell>
          <cell r="C206">
            <v>105.98340882653703</v>
          </cell>
          <cell r="D206">
            <v>68.39975685505496</v>
          </cell>
          <cell r="E206">
            <v>8.9438001063120343</v>
          </cell>
        </row>
        <row r="207">
          <cell r="B207">
            <v>45505</v>
          </cell>
          <cell r="C207">
            <v>106.2627366146252</v>
          </cell>
          <cell r="D207">
            <v>69.434645769594795</v>
          </cell>
          <cell r="E207">
            <v>9.0112249326408111</v>
          </cell>
        </row>
        <row r="208">
          <cell r="B208">
            <v>45536</v>
          </cell>
          <cell r="C208">
            <v>95.01442145584322</v>
          </cell>
          <cell r="D208">
            <v>64.674537710831828</v>
          </cell>
          <cell r="E208">
            <v>8.814635899972707</v>
          </cell>
        </row>
        <row r="209">
          <cell r="B209">
            <v>45566</v>
          </cell>
          <cell r="C209">
            <v>81.133979063153348</v>
          </cell>
          <cell r="D209">
            <v>62.505644631858829</v>
          </cell>
          <cell r="E209">
            <v>8.7967386310793465</v>
          </cell>
        </row>
        <row r="210">
          <cell r="B210">
            <v>45597</v>
          </cell>
          <cell r="C210">
            <v>85.162745237502165</v>
          </cell>
          <cell r="D210">
            <v>66.545773022792389</v>
          </cell>
          <cell r="E210">
            <v>9.0824794598608118</v>
          </cell>
        </row>
        <row r="211">
          <cell r="B211">
            <v>45627</v>
          </cell>
          <cell r="C211">
            <v>91.748435010504437</v>
          </cell>
          <cell r="D211">
            <v>73.516446753205486</v>
          </cell>
          <cell r="E211">
            <v>9.485047596725531</v>
          </cell>
        </row>
        <row r="212">
          <cell r="B212">
            <v>45658</v>
          </cell>
          <cell r="C212">
            <v>91.63908863523065</v>
          </cell>
          <cell r="D212">
            <v>75.223698579046072</v>
          </cell>
          <cell r="E212">
            <v>10.032026000556408</v>
          </cell>
        </row>
        <row r="213">
          <cell r="B213">
            <v>45689</v>
          </cell>
          <cell r="C213">
            <v>87.584067205035154</v>
          </cell>
          <cell r="D213">
            <v>71.70178591963888</v>
          </cell>
          <cell r="E213">
            <v>10.080155173248812</v>
          </cell>
        </row>
        <row r="214">
          <cell r="B214">
            <v>45717</v>
          </cell>
          <cell r="C214">
            <v>82.90266035066314</v>
          </cell>
          <cell r="D214">
            <v>67.356964616100086</v>
          </cell>
          <cell r="E214">
            <v>9.8503917767672888</v>
          </cell>
        </row>
        <row r="215">
          <cell r="B215">
            <v>45748</v>
          </cell>
          <cell r="C215">
            <v>76.484957057345625</v>
          </cell>
          <cell r="D215">
            <v>53.555674380196471</v>
          </cell>
          <cell r="E215">
            <v>9.1357160647385491</v>
          </cell>
        </row>
        <row r="216">
          <cell r="B216">
            <v>45778</v>
          </cell>
          <cell r="C216">
            <v>79.605894960260287</v>
          </cell>
          <cell r="D216">
            <v>54.776078951861521</v>
          </cell>
          <cell r="E216">
            <v>8.9573705946196043</v>
          </cell>
        </row>
        <row r="217">
          <cell r="B217">
            <v>45809</v>
          </cell>
          <cell r="C217">
            <v>84.858741148968818</v>
          </cell>
          <cell r="D217">
            <v>57.027852510207424</v>
          </cell>
          <cell r="E217">
            <v>9.0075296232423856</v>
          </cell>
        </row>
        <row r="218">
          <cell r="B218">
            <v>45839</v>
          </cell>
          <cell r="C218">
            <v>108.40863525441303</v>
          </cell>
          <cell r="D218">
            <v>69.9649537082405</v>
          </cell>
          <cell r="E218">
            <v>9.1484617663174159</v>
          </cell>
        </row>
        <row r="219">
          <cell r="B219">
            <v>45870</v>
          </cell>
          <cell r="C219">
            <v>108.69435492158127</v>
          </cell>
          <cell r="D219">
            <v>71.023524064746098</v>
          </cell>
          <cell r="E219">
            <v>9.2174294800897858</v>
          </cell>
        </row>
        <row r="220">
          <cell r="B220">
            <v>45901</v>
          </cell>
          <cell r="C220">
            <v>97.188643709075421</v>
          </cell>
          <cell r="D220">
            <v>66.154490090205584</v>
          </cell>
          <cell r="E220">
            <v>9.0163418855926558</v>
          </cell>
        </row>
        <row r="221">
          <cell r="B221">
            <v>45931</v>
          </cell>
          <cell r="C221">
            <v>82.990574094407236</v>
          </cell>
          <cell r="D221">
            <v>63.935966065477913</v>
          </cell>
          <cell r="E221">
            <v>8.9980350721301239</v>
          </cell>
        </row>
        <row r="222">
          <cell r="B222">
            <v>45962</v>
          </cell>
          <cell r="C222">
            <v>87.11153083241075</v>
          </cell>
          <cell r="D222">
            <v>68.068545022534906</v>
          </cell>
          <cell r="E222">
            <v>9.290314530090976</v>
          </cell>
        </row>
        <row r="223">
          <cell r="B223">
            <v>45992</v>
          </cell>
          <cell r="C223">
            <v>93.847921446800541</v>
          </cell>
          <cell r="D223">
            <v>75.198729211596941</v>
          </cell>
          <cell r="E223">
            <v>9.7020946643367481</v>
          </cell>
        </row>
        <row r="224">
          <cell r="B224">
            <v>46023</v>
          </cell>
          <cell r="C224">
            <v>93.673745305534354</v>
          </cell>
          <cell r="D224">
            <v>76.893885421344407</v>
          </cell>
          <cell r="E224">
            <v>10.2547664154021</v>
          </cell>
        </row>
        <row r="225">
          <cell r="B225">
            <v>46054</v>
          </cell>
          <cell r="C225">
            <v>89.52869050067261</v>
          </cell>
          <cell r="D225">
            <v>73.293775966318549</v>
          </cell>
          <cell r="E225">
            <v>10.303964196956873</v>
          </cell>
        </row>
        <row r="226">
          <cell r="B226">
            <v>46082</v>
          </cell>
          <cell r="C226">
            <v>84.743342677173672</v>
          </cell>
          <cell r="D226">
            <v>68.852486880546437</v>
          </cell>
          <cell r="E226">
            <v>10.069099378863621</v>
          </cell>
        </row>
        <row r="227">
          <cell r="B227">
            <v>46113</v>
          </cell>
          <cell r="C227">
            <v>78.183147538855877</v>
          </cell>
          <cell r="D227">
            <v>54.744767503372607</v>
          </cell>
          <cell r="E227">
            <v>9.3385557689079235</v>
          </cell>
        </row>
        <row r="228">
          <cell r="B228">
            <v>46143</v>
          </cell>
          <cell r="C228">
            <v>81.373379421188488</v>
          </cell>
          <cell r="D228">
            <v>55.992268637641985</v>
          </cell>
          <cell r="E228">
            <v>9.156250506021502</v>
          </cell>
        </row>
        <row r="229">
          <cell r="B229">
            <v>46174</v>
          </cell>
          <cell r="C229">
            <v>86.742854209058208</v>
          </cell>
          <cell r="D229">
            <v>58.294038176510334</v>
          </cell>
          <cell r="E229">
            <v>9.2075232122646433</v>
          </cell>
        </row>
        <row r="230">
          <cell r="B230">
            <v>46204</v>
          </cell>
          <cell r="C230">
            <v>110.81562506764558</v>
          </cell>
          <cell r="D230">
            <v>71.518380983326196</v>
          </cell>
          <cell r="E230">
            <v>9.3515844624623909</v>
          </cell>
        </row>
        <row r="231">
          <cell r="B231">
            <v>46235</v>
          </cell>
          <cell r="C231">
            <v>111.10768854983095</v>
          </cell>
          <cell r="D231">
            <v>72.600454707978798</v>
          </cell>
          <cell r="E231">
            <v>9.4220834618570031</v>
          </cell>
        </row>
        <row r="232">
          <cell r="B232">
            <v>46266</v>
          </cell>
          <cell r="C232">
            <v>99.346516786442734</v>
          </cell>
          <cell r="D232">
            <v>67.623313891677014</v>
          </cell>
          <cell r="E232">
            <v>9.2165311326974884</v>
          </cell>
        </row>
        <row r="233">
          <cell r="B233">
            <v>46296</v>
          </cell>
          <cell r="C233">
            <v>84.833208363999944</v>
          </cell>
          <cell r="D233">
            <v>65.35553212363952</v>
          </cell>
          <cell r="E233">
            <v>9.1978178542572024</v>
          </cell>
        </row>
        <row r="234">
          <cell r="B234">
            <v>46327</v>
          </cell>
          <cell r="C234">
            <v>89.045662433981406</v>
          </cell>
          <cell r="D234">
            <v>69.579866460041274</v>
          </cell>
          <cell r="E234">
            <v>9.4965867738396135</v>
          </cell>
        </row>
        <row r="235">
          <cell r="B235">
            <v>46357</v>
          </cell>
          <cell r="C235">
            <v>95.931620687044429</v>
          </cell>
          <cell r="D235">
            <v>76.86836166066864</v>
          </cell>
          <cell r="E235">
            <v>9.9175096353791563</v>
          </cell>
        </row>
        <row r="236">
          <cell r="B236">
            <v>46388</v>
          </cell>
          <cell r="C236">
            <v>96.000478761146027</v>
          </cell>
          <cell r="D236">
            <v>78.803829079071107</v>
          </cell>
          <cell r="E236">
            <v>10.509481416071443</v>
          </cell>
        </row>
        <row r="237">
          <cell r="B237">
            <v>46419</v>
          </cell>
          <cell r="C237">
            <v>91.752466210137158</v>
          </cell>
          <cell r="D237">
            <v>75.11429760845752</v>
          </cell>
          <cell r="E237">
            <v>10.559901206246794</v>
          </cell>
        </row>
        <row r="238">
          <cell r="B238">
            <v>46447</v>
          </cell>
          <cell r="C238">
            <v>86.848256598403367</v>
          </cell>
          <cell r="D238">
            <v>70.562692704008541</v>
          </cell>
          <cell r="E238">
            <v>10.319202652905515</v>
          </cell>
        </row>
        <row r="239">
          <cell r="B239">
            <v>46478</v>
          </cell>
          <cell r="C239">
            <v>80.125114783256549</v>
          </cell>
          <cell r="D239">
            <v>56.104556008191302</v>
          </cell>
          <cell r="E239">
            <v>9.5705132940793831</v>
          </cell>
        </row>
        <row r="240">
          <cell r="B240">
            <v>46508</v>
          </cell>
          <cell r="C240">
            <v>83.394587857745748</v>
          </cell>
          <cell r="D240">
            <v>57.383043440868526</v>
          </cell>
          <cell r="E240">
            <v>9.3836798066311236</v>
          </cell>
        </row>
        <row r="241">
          <cell r="B241">
            <v>46539</v>
          </cell>
          <cell r="C241">
            <v>88.897433384526877</v>
          </cell>
          <cell r="D241">
            <v>59.741985927991735</v>
          </cell>
          <cell r="E241">
            <v>9.436226059913368</v>
          </cell>
        </row>
        <row r="242">
          <cell r="B242">
            <v>46569</v>
          </cell>
          <cell r="C242">
            <v>113.56814042195775</v>
          </cell>
          <cell r="D242">
            <v>73.294804133509089</v>
          </cell>
          <cell r="E242">
            <v>9.5838656033607261</v>
          </cell>
        </row>
        <row r="243">
          <cell r="B243">
            <v>46600</v>
          </cell>
          <cell r="C243">
            <v>113.86745837948141</v>
          </cell>
          <cell r="D243">
            <v>74.403755155833252</v>
          </cell>
          <cell r="E243">
            <v>9.6561157057986033</v>
          </cell>
        </row>
        <row r="244">
          <cell r="B244">
            <v>46631</v>
          </cell>
          <cell r="C244">
            <v>101.81415447458635</v>
          </cell>
          <cell r="D244">
            <v>69.302988663918654</v>
          </cell>
          <cell r="E244">
            <v>9.4454577253215888</v>
          </cell>
        </row>
        <row r="245">
          <cell r="B245">
            <v>46661</v>
          </cell>
          <cell r="C245">
            <v>86.940354431487592</v>
          </cell>
          <cell r="D245">
            <v>66.978878159451241</v>
          </cell>
          <cell r="E245">
            <v>9.4262796334923529</v>
          </cell>
        </row>
        <row r="246">
          <cell r="B246">
            <v>46692</v>
          </cell>
          <cell r="C246">
            <v>91.257440357309576</v>
          </cell>
          <cell r="D246">
            <v>71.308139441990747</v>
          </cell>
          <cell r="E246">
            <v>9.7324695827178278</v>
          </cell>
        </row>
        <row r="247">
          <cell r="B247">
            <v>46722</v>
          </cell>
          <cell r="C247">
            <v>98.31443681738665</v>
          </cell>
          <cell r="D247">
            <v>78.777671341525064</v>
          </cell>
          <cell r="E247">
            <v>10.163847618233618</v>
          </cell>
        </row>
        <row r="248">
          <cell r="B248">
            <v>46753</v>
          </cell>
          <cell r="C248">
            <v>98.560475690328772</v>
          </cell>
          <cell r="D248">
            <v>80.905251520434106</v>
          </cell>
          <cell r="E248">
            <v>10.789732520020467</v>
          </cell>
        </row>
        <row r="249">
          <cell r="B249">
            <v>46784</v>
          </cell>
          <cell r="C249">
            <v>94.19918350544674</v>
          </cell>
          <cell r="D249">
            <v>77.117333152621867</v>
          </cell>
          <cell r="E249">
            <v>10.841496829615769</v>
          </cell>
        </row>
        <row r="250">
          <cell r="B250">
            <v>46813</v>
          </cell>
          <cell r="C250">
            <v>89.164195779810569</v>
          </cell>
          <cell r="D250">
            <v>72.44435286829345</v>
          </cell>
          <cell r="E250">
            <v>10.594379687894889</v>
          </cell>
        </row>
        <row r="251">
          <cell r="B251">
            <v>46844</v>
          </cell>
          <cell r="C251">
            <v>82.261771292083964</v>
          </cell>
          <cell r="D251">
            <v>57.600668245834228</v>
          </cell>
          <cell r="E251">
            <v>9.825725403015884</v>
          </cell>
        </row>
        <row r="252">
          <cell r="B252">
            <v>46874</v>
          </cell>
          <cell r="C252">
            <v>85.61842977584142</v>
          </cell>
          <cell r="D252">
            <v>58.913248465796364</v>
          </cell>
          <cell r="E252">
            <v>9.6339097200587247</v>
          </cell>
        </row>
        <row r="253">
          <cell r="B253">
            <v>46905</v>
          </cell>
          <cell r="C253">
            <v>91.268016942165588</v>
          </cell>
          <cell r="D253">
            <v>61.335095696740474</v>
          </cell>
          <cell r="E253">
            <v>9.6878571980929546</v>
          </cell>
        </row>
        <row r="254">
          <cell r="B254">
            <v>46935</v>
          </cell>
          <cell r="C254">
            <v>116.59660543051847</v>
          </cell>
          <cell r="D254">
            <v>75.249320151847684</v>
          </cell>
          <cell r="E254">
            <v>9.8394337716752514</v>
          </cell>
        </row>
        <row r="255">
          <cell r="B255">
            <v>46966</v>
          </cell>
          <cell r="C255">
            <v>116.90390515086244</v>
          </cell>
          <cell r="D255">
            <v>76.387843018483437</v>
          </cell>
          <cell r="E255">
            <v>9.9136105315919334</v>
          </cell>
        </row>
        <row r="256">
          <cell r="B256">
            <v>46997</v>
          </cell>
          <cell r="C256">
            <v>104.52918179701017</v>
          </cell>
          <cell r="D256">
            <v>71.151056928288853</v>
          </cell>
          <cell r="E256">
            <v>9.6973350397223914</v>
          </cell>
        </row>
        <row r="257">
          <cell r="B257">
            <v>47027</v>
          </cell>
          <cell r="C257">
            <v>89.258749539916423</v>
          </cell>
          <cell r="D257">
            <v>68.764970527124902</v>
          </cell>
          <cell r="E257">
            <v>9.6776455352749675</v>
          </cell>
        </row>
        <row r="258">
          <cell r="B258">
            <v>47058</v>
          </cell>
          <cell r="C258">
            <v>93.690957044877834</v>
          </cell>
          <cell r="D258">
            <v>73.209678062974305</v>
          </cell>
          <cell r="E258">
            <v>9.9920004992991096</v>
          </cell>
        </row>
        <row r="259">
          <cell r="B259">
            <v>47088</v>
          </cell>
          <cell r="C259">
            <v>100.93613891298811</v>
          </cell>
          <cell r="D259">
            <v>80.878396247535562</v>
          </cell>
          <cell r="E259">
            <v>10.434881877928269</v>
          </cell>
        </row>
        <row r="260">
          <cell r="B260">
            <v>47119</v>
          </cell>
          <cell r="C260">
            <v>100.97613678410315</v>
          </cell>
          <cell r="D260">
            <v>82.888193130760769</v>
          </cell>
          <cell r="E260">
            <v>11.054182715479529</v>
          </cell>
        </row>
        <row r="261">
          <cell r="B261">
            <v>47150</v>
          </cell>
          <cell r="C261">
            <v>96.507951813083366</v>
          </cell>
          <cell r="D261">
            <v>79.00743504232598</v>
          </cell>
          <cell r="E261">
            <v>11.107215738804749</v>
          </cell>
        </row>
        <row r="262">
          <cell r="B262">
            <v>47178</v>
          </cell>
          <cell r="C262">
            <v>91.349559407515784</v>
          </cell>
          <cell r="D262">
            <v>74.21992267416006</v>
          </cell>
          <cell r="E262">
            <v>10.854041896761769</v>
          </cell>
        </row>
        <row r="263">
          <cell r="B263">
            <v>47209</v>
          </cell>
          <cell r="C263">
            <v>84.277960428991236</v>
          </cell>
          <cell r="D263">
            <v>59.012427800384764</v>
          </cell>
          <cell r="E263">
            <v>10.066548333383549</v>
          </cell>
        </row>
        <row r="264">
          <cell r="B264">
            <v>47239</v>
          </cell>
          <cell r="C264">
            <v>87.716888699369605</v>
          </cell>
          <cell r="D264">
            <v>60.357178613554893</v>
          </cell>
          <cell r="E264">
            <v>9.8700313573446561</v>
          </cell>
        </row>
        <row r="265">
          <cell r="B265">
            <v>47270</v>
          </cell>
          <cell r="C265">
            <v>93.504944027682512</v>
          </cell>
          <cell r="D265">
            <v>62.838383940022382</v>
          </cell>
          <cell r="E265">
            <v>9.9253010573231464</v>
          </cell>
        </row>
        <row r="266">
          <cell r="B266">
            <v>47300</v>
          </cell>
          <cell r="C266">
            <v>119.45432178620669</v>
          </cell>
          <cell r="D266">
            <v>77.093638107403436</v>
          </cell>
          <cell r="E266">
            <v>10.080592686346945</v>
          </cell>
        </row>
        <row r="267">
          <cell r="B267">
            <v>47331</v>
          </cell>
          <cell r="C267">
            <v>119.76915324757935</v>
          </cell>
          <cell r="D267">
            <v>78.260065520704998</v>
          </cell>
          <cell r="E267">
            <v>10.156587476379025</v>
          </cell>
        </row>
        <row r="268">
          <cell r="B268">
            <v>47362</v>
          </cell>
          <cell r="C268">
            <v>107.09113247614923</v>
          </cell>
          <cell r="D268">
            <v>72.894928787659936</v>
          </cell>
          <cell r="E268">
            <v>9.9350111954499045</v>
          </cell>
        </row>
        <row r="269">
          <cell r="B269">
            <v>47392</v>
          </cell>
          <cell r="C269">
            <v>91.446430626399703</v>
          </cell>
          <cell r="D269">
            <v>70.450360768531951</v>
          </cell>
          <cell r="E269">
            <v>9.9148391124686803</v>
          </cell>
        </row>
        <row r="270">
          <cell r="B270">
            <v>47423</v>
          </cell>
          <cell r="C270">
            <v>95.987269011582399</v>
          </cell>
          <cell r="D270">
            <v>75.004005553236482</v>
          </cell>
          <cell r="E270">
            <v>10.236898737523617</v>
          </cell>
        </row>
        <row r="271">
          <cell r="B271">
            <v>47453</v>
          </cell>
          <cell r="C271">
            <v>103.4100261585611</v>
          </cell>
          <cell r="D271">
            <v>82.860679650427159</v>
          </cell>
          <cell r="E271">
            <v>10.69063488636384</v>
          </cell>
        </row>
        <row r="272">
          <cell r="B272">
            <v>47484</v>
          </cell>
          <cell r="C272">
            <v>103.16250215248117</v>
          </cell>
          <cell r="D272">
            <v>84.682912959426801</v>
          </cell>
          <cell r="E272">
            <v>11.293531169822973</v>
          </cell>
        </row>
        <row r="273">
          <cell r="B273">
            <v>47515</v>
          </cell>
          <cell r="C273">
            <v>98.597570710549803</v>
          </cell>
          <cell r="D273">
            <v>80.718127541785023</v>
          </cell>
          <cell r="E273">
            <v>11.34771247995408</v>
          </cell>
        </row>
        <row r="274">
          <cell r="B274">
            <v>47543</v>
          </cell>
          <cell r="C274">
            <v>93.327487257263215</v>
          </cell>
          <cell r="D274">
            <v>75.826954530859354</v>
          </cell>
          <cell r="E274">
            <v>11.089056842528045</v>
          </cell>
        </row>
        <row r="275">
          <cell r="B275">
            <v>47574</v>
          </cell>
          <cell r="C275">
            <v>86.102771912851523</v>
          </cell>
          <cell r="D275">
            <v>60.290182451689475</v>
          </cell>
          <cell r="E275">
            <v>10.284512234124483</v>
          </cell>
        </row>
        <row r="276">
          <cell r="B276">
            <v>47604</v>
          </cell>
          <cell r="C276">
            <v>89.616160881709249</v>
          </cell>
          <cell r="D276">
            <v>61.664050209720543</v>
          </cell>
          <cell r="E276">
            <v>10.08374021402871</v>
          </cell>
        </row>
        <row r="277">
          <cell r="B277">
            <v>47635</v>
          </cell>
          <cell r="C277">
            <v>95.529540906758555</v>
          </cell>
          <cell r="D277">
            <v>64.198979332427371</v>
          </cell>
          <cell r="E277">
            <v>10.140206630001714</v>
          </cell>
        </row>
        <row r="278">
          <cell r="B278">
            <v>47665</v>
          </cell>
          <cell r="C278">
            <v>122.04078231613225</v>
          </cell>
          <cell r="D278">
            <v>78.762892506001407</v>
          </cell>
          <cell r="E278">
            <v>10.29886067959843</v>
          </cell>
        </row>
        <row r="279">
          <cell r="B279">
            <v>47696</v>
          </cell>
          <cell r="C279">
            <v>122.36243060201359</v>
          </cell>
          <cell r="D279">
            <v>79.954575752833463</v>
          </cell>
          <cell r="E279">
            <v>10.37650093144352</v>
          </cell>
        </row>
        <row r="280">
          <cell r="B280">
            <v>47727</v>
          </cell>
          <cell r="C280">
            <v>109.40990155133031</v>
          </cell>
          <cell r="D280">
            <v>74.473271482355017</v>
          </cell>
          <cell r="E280">
            <v>10.150127014929335</v>
          </cell>
        </row>
        <row r="281">
          <cell r="B281">
            <v>47757</v>
          </cell>
          <cell r="C281">
            <v>93.426455960611321</v>
          </cell>
          <cell r="D281">
            <v>71.975772948871025</v>
          </cell>
          <cell r="E281">
            <v>10.129518160003345</v>
          </cell>
        </row>
        <row r="282">
          <cell r="B282">
            <v>47788</v>
          </cell>
          <cell r="C282">
            <v>98.065613930053757</v>
          </cell>
          <cell r="D282">
            <v>76.628014605809454</v>
          </cell>
          <cell r="E282">
            <v>10.458551115918411</v>
          </cell>
        </row>
        <row r="283">
          <cell r="B283">
            <v>47818</v>
          </cell>
          <cell r="C283">
            <v>105.64909082410233</v>
          </cell>
          <cell r="D283">
            <v>84.654803749027849</v>
          </cell>
          <cell r="E283">
            <v>10.922111694904208</v>
          </cell>
        </row>
        <row r="284">
          <cell r="B284">
            <v>47849</v>
          </cell>
          <cell r="C284">
            <v>105.61247457639392</v>
          </cell>
          <cell r="D284">
            <v>86.69401968132992</v>
          </cell>
          <cell r="E284">
            <v>11.561737537033503</v>
          </cell>
        </row>
        <row r="285">
          <cell r="B285">
            <v>47880</v>
          </cell>
          <cell r="C285">
            <v>100.9391320750521</v>
          </cell>
          <cell r="D285">
            <v>82.635075875346644</v>
          </cell>
          <cell r="E285">
            <v>11.617205581326179</v>
          </cell>
        </row>
        <row r="286">
          <cell r="B286">
            <v>47908</v>
          </cell>
          <cell r="C286">
            <v>95.543891138543671</v>
          </cell>
          <cell r="D286">
            <v>77.627744001003293</v>
          </cell>
          <cell r="E286">
            <v>11.352407216011994</v>
          </cell>
        </row>
        <row r="287">
          <cell r="B287">
            <v>47939</v>
          </cell>
          <cell r="C287">
            <v>88.147598399292661</v>
          </cell>
          <cell r="D287">
            <v>61.721994218148794</v>
          </cell>
          <cell r="E287">
            <v>10.52875574161285</v>
          </cell>
        </row>
        <row r="288">
          <cell r="B288">
            <v>47969</v>
          </cell>
          <cell r="C288">
            <v>91.744425690298286</v>
          </cell>
          <cell r="D288">
            <v>63.128489510904679</v>
          </cell>
          <cell r="E288">
            <v>10.323215652669727</v>
          </cell>
        </row>
        <row r="289">
          <cell r="B289">
            <v>48000</v>
          </cell>
          <cell r="C289">
            <v>97.798240637835931</v>
          </cell>
          <cell r="D289">
            <v>65.72361983383081</v>
          </cell>
          <cell r="E289">
            <v>10.381023071033374</v>
          </cell>
        </row>
        <row r="290">
          <cell r="B290">
            <v>48030</v>
          </cell>
          <cell r="C290">
            <v>124.93908882313539</v>
          </cell>
          <cell r="D290">
            <v>80.63340660406088</v>
          </cell>
          <cell r="E290">
            <v>10.543444943611734</v>
          </cell>
        </row>
        <row r="291">
          <cell r="B291">
            <v>48061</v>
          </cell>
          <cell r="C291">
            <v>125.26837582864998</v>
          </cell>
          <cell r="D291">
            <v>81.853390745422047</v>
          </cell>
          <cell r="E291">
            <v>10.622929048330079</v>
          </cell>
        </row>
        <row r="292">
          <cell r="B292">
            <v>48092</v>
          </cell>
          <cell r="C292">
            <v>112.00824141427363</v>
          </cell>
          <cell r="D292">
            <v>76.24191277781965</v>
          </cell>
          <cell r="E292">
            <v>10.391179051928523</v>
          </cell>
        </row>
        <row r="293">
          <cell r="B293">
            <v>48122</v>
          </cell>
          <cell r="C293">
            <v>95.645210217163552</v>
          </cell>
          <cell r="D293">
            <v>73.685101970901698</v>
          </cell>
          <cell r="E293">
            <v>10.37008076406708</v>
          </cell>
        </row>
        <row r="294">
          <cell r="B294">
            <v>48153</v>
          </cell>
          <cell r="C294">
            <v>100.39454202747028</v>
          </cell>
          <cell r="D294">
            <v>78.447828188906996</v>
          </cell>
          <cell r="E294">
            <v>10.70692781572169</v>
          </cell>
        </row>
        <row r="295">
          <cell r="B295">
            <v>48183</v>
          </cell>
          <cell r="C295">
            <v>108.15811642671832</v>
          </cell>
          <cell r="D295">
            <v>86.665242914513669</v>
          </cell>
          <cell r="E295">
            <v>11.18149734283914</v>
          </cell>
        </row>
        <row r="296">
          <cell r="B296">
            <v>48214</v>
          </cell>
          <cell r="C296">
            <v>108.01723723282475</v>
          </cell>
          <cell r="D296">
            <v>88.668015100921593</v>
          </cell>
          <cell r="E296">
            <v>11.824994645476707</v>
          </cell>
        </row>
        <row r="297">
          <cell r="B297">
            <v>48245</v>
          </cell>
          <cell r="C297">
            <v>103.23748420021747</v>
          </cell>
          <cell r="D297">
            <v>84.516650427722297</v>
          </cell>
          <cell r="E297">
            <v>11.881725679601555</v>
          </cell>
        </row>
        <row r="298">
          <cell r="B298">
            <v>48274</v>
          </cell>
          <cell r="C298">
            <v>97.719395333304959</v>
          </cell>
          <cell r="D298">
            <v>79.395303189681869</v>
          </cell>
          <cell r="E298">
            <v>11.610897939225895</v>
          </cell>
        </row>
        <row r="299">
          <cell r="B299">
            <v>48305</v>
          </cell>
          <cell r="C299">
            <v>90.15469134673944</v>
          </cell>
          <cell r="D299">
            <v>63.127384512918205</v>
          </cell>
          <cell r="E299">
            <v>10.768492181154356</v>
          </cell>
        </row>
        <row r="300">
          <cell r="B300">
            <v>48335</v>
          </cell>
          <cell r="C300">
            <v>93.83341725801445</v>
          </cell>
          <cell r="D300">
            <v>64.565905258822795</v>
          </cell>
          <cell r="E300">
            <v>10.558272009368062</v>
          </cell>
        </row>
        <row r="301">
          <cell r="B301">
            <v>48366</v>
          </cell>
          <cell r="C301">
            <v>100.02507565797733</v>
          </cell>
          <cell r="D301">
            <v>67.220125878744383</v>
          </cell>
          <cell r="E301">
            <v>10.617395684371875</v>
          </cell>
        </row>
        <row r="302">
          <cell r="B302">
            <v>48396</v>
          </cell>
          <cell r="C302">
            <v>127.78391237580242</v>
          </cell>
          <cell r="D302">
            <v>82.46940377996259</v>
          </cell>
          <cell r="E302">
            <v>10.783515851638722</v>
          </cell>
        </row>
        <row r="303">
          <cell r="B303">
            <v>48427</v>
          </cell>
          <cell r="C303">
            <v>128.1206971423276</v>
          </cell>
          <cell r="D303">
            <v>83.717166574521229</v>
          </cell>
          <cell r="E303">
            <v>10.864809784292387</v>
          </cell>
        </row>
        <row r="304">
          <cell r="B304">
            <v>48458</v>
          </cell>
          <cell r="C304">
            <v>114.55863365956378</v>
          </cell>
          <cell r="D304">
            <v>77.977917027680689</v>
          </cell>
          <cell r="E304">
            <v>10.627782913741166</v>
          </cell>
        </row>
        <row r="305">
          <cell r="B305">
            <v>48488</v>
          </cell>
          <cell r="C305">
            <v>97.823021415312709</v>
          </cell>
          <cell r="D305">
            <v>75.362888447031963</v>
          </cell>
          <cell r="E305">
            <v>10.606204224535398</v>
          </cell>
        </row>
        <row r="306">
          <cell r="B306">
            <v>48519</v>
          </cell>
          <cell r="C306">
            <v>102.68049400942583</v>
          </cell>
          <cell r="D306">
            <v>80.234060435272269</v>
          </cell>
          <cell r="E306">
            <v>10.950721177061064</v>
          </cell>
        </row>
        <row r="307">
          <cell r="B307">
            <v>48549</v>
          </cell>
          <cell r="C307">
            <v>110.62084254326942</v>
          </cell>
          <cell r="D307">
            <v>88.638583096222789</v>
          </cell>
          <cell r="E307">
            <v>11.436096502274522</v>
          </cell>
        </row>
        <row r="308">
          <cell r="B308">
            <v>48580</v>
          </cell>
          <cell r="C308">
            <v>110.43695582855985</v>
          </cell>
          <cell r="D308">
            <v>90.654287389335764</v>
          </cell>
          <cell r="E308">
            <v>12.089889028735685</v>
          </cell>
        </row>
        <row r="309">
          <cell r="B309">
            <v>48611</v>
          </cell>
          <cell r="C309">
            <v>105.55013046571796</v>
          </cell>
          <cell r="D309">
            <v>86.409927055862667</v>
          </cell>
          <cell r="E309">
            <v>12.147890907604795</v>
          </cell>
        </row>
        <row r="310">
          <cell r="B310">
            <v>48639</v>
          </cell>
          <cell r="C310">
            <v>99.908429640323234</v>
          </cell>
          <cell r="D310">
            <v>81.173855358425143</v>
          </cell>
          <cell r="E310">
            <v>11.870996293678061</v>
          </cell>
        </row>
        <row r="311">
          <cell r="B311">
            <v>48670</v>
          </cell>
          <cell r="C311">
            <v>92.174267006448787</v>
          </cell>
          <cell r="D311">
            <v>64.541515350913841</v>
          </cell>
          <cell r="E311">
            <v>11.009719613426146</v>
          </cell>
        </row>
        <row r="312">
          <cell r="B312">
            <v>48700</v>
          </cell>
          <cell r="C312">
            <v>95.935400890045273</v>
          </cell>
          <cell r="D312">
            <v>66.012260725853452</v>
          </cell>
          <cell r="E312">
            <v>10.794790251959565</v>
          </cell>
        </row>
        <row r="313">
          <cell r="B313">
            <v>48731</v>
          </cell>
          <cell r="C313">
            <v>102.26576003215483</v>
          </cell>
          <cell r="D313">
            <v>68.725939143027929</v>
          </cell>
          <cell r="E313">
            <v>10.85523836979787</v>
          </cell>
        </row>
        <row r="314">
          <cell r="B314">
            <v>48761</v>
          </cell>
          <cell r="C314">
            <v>130.64642873830709</v>
          </cell>
          <cell r="D314">
            <v>84.316819572272081</v>
          </cell>
          <cell r="E314">
            <v>11.025079832555695</v>
          </cell>
        </row>
        <row r="315">
          <cell r="B315">
            <v>48792</v>
          </cell>
          <cell r="C315">
            <v>130.99075789666452</v>
          </cell>
          <cell r="D315">
            <v>85.592533783793456</v>
          </cell>
          <cell r="E315">
            <v>11.10819484900674</v>
          </cell>
        </row>
        <row r="316">
          <cell r="B316">
            <v>48823</v>
          </cell>
          <cell r="C316">
            <v>117.12488755819443</v>
          </cell>
          <cell r="D316">
            <v>79.724718007989665</v>
          </cell>
          <cell r="E316">
            <v>10.865858285844835</v>
          </cell>
        </row>
        <row r="317">
          <cell r="B317">
            <v>48853</v>
          </cell>
          <cell r="C317">
            <v>100.01437707366399</v>
          </cell>
          <cell r="D317">
            <v>77.051109579836279</v>
          </cell>
          <cell r="E317">
            <v>10.843796207534881</v>
          </cell>
        </row>
        <row r="318">
          <cell r="B318">
            <v>48884</v>
          </cell>
          <cell r="C318">
            <v>104.98066301151145</v>
          </cell>
          <cell r="D318">
            <v>82.031401795041504</v>
          </cell>
          <cell r="E318">
            <v>11.196030762342629</v>
          </cell>
        </row>
        <row r="319">
          <cell r="B319">
            <v>48914</v>
          </cell>
          <cell r="C319">
            <v>113.09888509124609</v>
          </cell>
          <cell r="D319">
            <v>90.624196071633733</v>
          </cell>
          <cell r="E319">
            <v>11.692279090147315</v>
          </cell>
        </row>
        <row r="320">
          <cell r="B320">
            <v>48945</v>
          </cell>
          <cell r="C320">
            <v>112.87163036359912</v>
          </cell>
          <cell r="D320">
            <v>92.652836546572402</v>
          </cell>
          <cell r="E320">
            <v>12.356420686810431</v>
          </cell>
        </row>
        <row r="321">
          <cell r="B321">
            <v>48976</v>
          </cell>
          <cell r="C321">
            <v>107.87707087155354</v>
          </cell>
          <cell r="D321">
            <v>88.314905759767726</v>
          </cell>
          <cell r="E321">
            <v>12.415701265335898</v>
          </cell>
        </row>
        <row r="322">
          <cell r="B322">
            <v>49004</v>
          </cell>
          <cell r="C322">
            <v>102.1109940595985</v>
          </cell>
          <cell r="D322">
            <v>82.963400507233118</v>
          </cell>
          <cell r="E322">
            <v>12.132702279368491</v>
          </cell>
        </row>
        <row r="323">
          <cell r="B323">
            <v>49035</v>
          </cell>
          <cell r="C323">
            <v>94.206325378420658</v>
          </cell>
          <cell r="D323">
            <v>65.964386732135665</v>
          </cell>
          <cell r="E323">
            <v>11.252438038428215</v>
          </cell>
        </row>
        <row r="324">
          <cell r="B324">
            <v>49065</v>
          </cell>
          <cell r="C324">
            <v>98.050376586390698</v>
          </cell>
          <cell r="D324">
            <v>67.467555911996612</v>
          </cell>
          <cell r="E324">
            <v>11.032770380444232</v>
          </cell>
        </row>
        <row r="325">
          <cell r="B325">
            <v>49096</v>
          </cell>
          <cell r="C325">
            <v>104.52029376036846</v>
          </cell>
          <cell r="D325">
            <v>70.241059626681448</v>
          </cell>
          <cell r="E325">
            <v>11.094551127311362</v>
          </cell>
        </row>
        <row r="326">
          <cell r="B326">
            <v>49126</v>
          </cell>
          <cell r="C326">
            <v>133.52663791064941</v>
          </cell>
          <cell r="D326">
            <v>86.17565398098931</v>
          </cell>
          <cell r="E326">
            <v>11.268136886362649</v>
          </cell>
        </row>
        <row r="327">
          <cell r="B327">
            <v>49157</v>
          </cell>
          <cell r="C327">
            <v>133.87855809166075</v>
          </cell>
          <cell r="D327">
            <v>87.479492373238756</v>
          </cell>
          <cell r="E327">
            <v>11.353084242473136</v>
          </cell>
        </row>
        <row r="328">
          <cell r="B328">
            <v>49188</v>
          </cell>
          <cell r="C328">
            <v>119.70700311016557</v>
          </cell>
          <cell r="D328">
            <v>81.482315718746591</v>
          </cell>
          <cell r="E328">
            <v>11.105405168239528</v>
          </cell>
        </row>
        <row r="329">
          <cell r="B329">
            <v>49218</v>
          </cell>
          <cell r="C329">
            <v>102.21927719221738</v>
          </cell>
          <cell r="D329">
            <v>78.74976536931463</v>
          </cell>
          <cell r="E329">
            <v>11.082856713065523</v>
          </cell>
        </row>
        <row r="330">
          <cell r="B330">
            <v>49249</v>
          </cell>
          <cell r="C330">
            <v>107.2950490337271</v>
          </cell>
          <cell r="D330">
            <v>83.839852268214656</v>
          </cell>
          <cell r="E330">
            <v>11.442856571566379</v>
          </cell>
        </row>
        <row r="331">
          <cell r="B331">
            <v>49279</v>
          </cell>
          <cell r="C331">
            <v>115.59224407064836</v>
          </cell>
          <cell r="D331">
            <v>92.622081840746489</v>
          </cell>
          <cell r="E331">
            <v>11.950045106457519</v>
          </cell>
        </row>
        <row r="332">
          <cell r="B332">
            <v>49310</v>
          </cell>
          <cell r="C332">
            <v>115.32126083794272</v>
          </cell>
          <cell r="D332">
            <v>94.663662572631594</v>
          </cell>
          <cell r="E332">
            <v>12.624589619700957</v>
          </cell>
        </row>
        <row r="333">
          <cell r="B333">
            <v>49341</v>
          </cell>
          <cell r="C333">
            <v>110.21830541772434</v>
          </cell>
          <cell r="D333">
            <v>90.231586539437558</v>
          </cell>
          <cell r="E333">
            <v>12.685156752794873</v>
          </cell>
        </row>
        <row r="334">
          <cell r="B334">
            <v>49369</v>
          </cell>
          <cell r="C334">
            <v>104.3270885911308</v>
          </cell>
          <cell r="D334">
            <v>84.763938636105848</v>
          </cell>
          <cell r="E334">
            <v>12.396015896297193</v>
          </cell>
        </row>
        <row r="335">
          <cell r="B335">
            <v>49400</v>
          </cell>
          <cell r="C335">
            <v>96.250866462655139</v>
          </cell>
          <cell r="D335">
            <v>67.395998656583757</v>
          </cell>
          <cell r="E335">
            <v>11.496647456160575</v>
          </cell>
        </row>
        <row r="336">
          <cell r="B336">
            <v>49430</v>
          </cell>
          <cell r="C336">
            <v>100.17834434705082</v>
          </cell>
          <cell r="D336">
            <v>68.931790817252363</v>
          </cell>
          <cell r="E336">
            <v>11.272212394822073</v>
          </cell>
        </row>
        <row r="337">
          <cell r="B337">
            <v>49461</v>
          </cell>
          <cell r="C337">
            <v>106.78867684261826</v>
          </cell>
          <cell r="D337">
            <v>71.765487329704982</v>
          </cell>
          <cell r="E337">
            <v>11.335333956912356</v>
          </cell>
        </row>
        <row r="338">
          <cell r="B338">
            <v>49491</v>
          </cell>
          <cell r="C338">
            <v>136.42453989282944</v>
          </cell>
          <cell r="D338">
            <v>88.045907006114376</v>
          </cell>
          <cell r="E338">
            <v>11.512687013059594</v>
          </cell>
        </row>
        <row r="339">
          <cell r="B339">
            <v>49522</v>
          </cell>
          <cell r="C339">
            <v>136.78409772731638</v>
          </cell>
          <cell r="D339">
            <v>89.378042342857171</v>
          </cell>
          <cell r="E339">
            <v>11.599477964691586</v>
          </cell>
        </row>
        <row r="340">
          <cell r="B340">
            <v>49553</v>
          </cell>
          <cell r="C340">
            <v>122.30498031547732</v>
          </cell>
          <cell r="D340">
            <v>83.250710159951524</v>
          </cell>
          <cell r="E340">
            <v>11.346423560925256</v>
          </cell>
        </row>
        <row r="341">
          <cell r="B341">
            <v>49583</v>
          </cell>
          <cell r="C341">
            <v>104.43772177097296</v>
          </cell>
          <cell r="D341">
            <v>80.458855815467103</v>
          </cell>
          <cell r="E341">
            <v>11.323385741127336</v>
          </cell>
        </row>
        <row r="342">
          <cell r="B342">
            <v>49614</v>
          </cell>
          <cell r="C342">
            <v>109.62365207607289</v>
          </cell>
          <cell r="D342">
            <v>85.659411854791841</v>
          </cell>
          <cell r="E342">
            <v>11.691198604732328</v>
          </cell>
        </row>
        <row r="343">
          <cell r="B343">
            <v>49644</v>
          </cell>
          <cell r="C343">
            <v>118.1009194814763</v>
          </cell>
          <cell r="D343">
            <v>94.632240403561127</v>
          </cell>
          <cell r="E343">
            <v>12.209394551205145</v>
          </cell>
        </row>
        <row r="344">
          <cell r="B344">
            <v>49675</v>
          </cell>
          <cell r="C344">
            <v>117.78584725159048</v>
          </cell>
          <cell r="D344">
            <v>96.686765467513254</v>
          </cell>
          <cell r="E344">
            <v>12.894395827407251</v>
          </cell>
        </row>
        <row r="345">
          <cell r="B345">
            <v>49706</v>
          </cell>
          <cell r="C345">
            <v>112.57383410423026</v>
          </cell>
          <cell r="D345">
            <v>92.159969394872093</v>
          </cell>
          <cell r="E345">
            <v>12.956257369981712</v>
          </cell>
        </row>
        <row r="346">
          <cell r="B346">
            <v>49735</v>
          </cell>
          <cell r="C346">
            <v>106.5567132349201</v>
          </cell>
          <cell r="D346">
            <v>86.575469745043279</v>
          </cell>
          <cell r="E346">
            <v>12.660937144464159</v>
          </cell>
        </row>
        <row r="347">
          <cell r="B347">
            <v>49766</v>
          </cell>
          <cell r="C347">
            <v>98.307890259152146</v>
          </cell>
          <cell r="D347">
            <v>68.83635112425803</v>
          </cell>
          <cell r="E347">
            <v>11.742347866623215</v>
          </cell>
        </row>
        <row r="348">
          <cell r="B348">
            <v>49796</v>
          </cell>
          <cell r="C348">
            <v>102.31930417202558</v>
          </cell>
          <cell r="D348">
            <v>70.404965441620632</v>
          </cell>
          <cell r="E348">
            <v>11.513116295093081</v>
          </cell>
        </row>
        <row r="349">
          <cell r="B349">
            <v>49827</v>
          </cell>
          <cell r="C349">
            <v>109.07090927890415</v>
          </cell>
          <cell r="D349">
            <v>73.299222252098488</v>
          </cell>
          <cell r="E349">
            <v>11.577586858600842</v>
          </cell>
        </row>
        <row r="350">
          <cell r="B350">
            <v>49857</v>
          </cell>
          <cell r="C350">
            <v>139.34013468484713</v>
          </cell>
          <cell r="D350">
            <v>89.927578647647181</v>
          </cell>
          <cell r="E350">
            <v>11.758730212646521</v>
          </cell>
        </row>
        <row r="351">
          <cell r="B351">
            <v>49888</v>
          </cell>
          <cell r="C351">
            <v>139.70737680363132</v>
          </cell>
          <cell r="D351">
            <v>91.288183692648644</v>
          </cell>
          <cell r="E351">
            <v>11.847376015662077</v>
          </cell>
        </row>
        <row r="352">
          <cell r="B352">
            <v>49919</v>
          </cell>
          <cell r="C352">
            <v>124.91881917412955</v>
          </cell>
          <cell r="D352">
            <v>85.029901331604393</v>
          </cell>
          <cell r="E352">
            <v>11.588913463902008</v>
          </cell>
        </row>
        <row r="353">
          <cell r="B353">
            <v>49949</v>
          </cell>
          <cell r="C353">
            <v>106.66971080993062</v>
          </cell>
          <cell r="D353">
            <v>82.178380918293598</v>
          </cell>
          <cell r="E353">
            <v>11.565383291720307</v>
          </cell>
        </row>
        <row r="354">
          <cell r="B354">
            <v>49980</v>
          </cell>
          <cell r="C354">
            <v>111.96647213854872</v>
          </cell>
          <cell r="D354">
            <v>87.490080554772959</v>
          </cell>
          <cell r="E354">
            <v>11.941056861840465</v>
          </cell>
        </row>
        <row r="355">
          <cell r="B355">
            <v>50010</v>
          </cell>
          <cell r="C355">
            <v>120.62491132372982</v>
          </cell>
          <cell r="D355">
            <v>96.654671760077576</v>
          </cell>
          <cell r="E355">
            <v>12.470327424390183</v>
          </cell>
        </row>
        <row r="356">
          <cell r="B356">
            <v>50041</v>
          </cell>
          <cell r="C356">
            <v>120.26538960454252</v>
          </cell>
          <cell r="D356">
            <v>98.722145231217439</v>
          </cell>
          <cell r="E356">
            <v>13.165839309929321</v>
          </cell>
        </row>
        <row r="357">
          <cell r="B357">
            <v>50072</v>
          </cell>
          <cell r="C357">
            <v>114.94365693107133</v>
          </cell>
          <cell r="D357">
            <v>94.100054326071344</v>
          </cell>
          <cell r="E357">
            <v>13.229003116896418</v>
          </cell>
        </row>
        <row r="358">
          <cell r="B358">
            <v>50100</v>
          </cell>
          <cell r="C358">
            <v>108.79986799096639</v>
          </cell>
          <cell r="D358">
            <v>88.397993834045437</v>
          </cell>
          <cell r="E358">
            <v>12.927466023869393</v>
          </cell>
        </row>
        <row r="359">
          <cell r="B359">
            <v>50131</v>
          </cell>
          <cell r="C359">
            <v>100.37739676791172</v>
          </cell>
          <cell r="D359">
            <v>70.285444135158542</v>
          </cell>
          <cell r="E359">
            <v>11.98953926981614</v>
          </cell>
        </row>
        <row r="360">
          <cell r="B360">
            <v>50161</v>
          </cell>
          <cell r="C360">
            <v>104.47325606131501</v>
          </cell>
          <cell r="D360">
            <v>71.887079785101449</v>
          </cell>
          <cell r="E360">
            <v>11.755482081257259</v>
          </cell>
        </row>
        <row r="361">
          <cell r="B361">
            <v>50192</v>
          </cell>
          <cell r="C361">
            <v>111.36699106922622</v>
          </cell>
          <cell r="D361">
            <v>74.842264393861981</v>
          </cell>
          <cell r="E361">
            <v>11.821309832376828</v>
          </cell>
        </row>
        <row r="362">
          <cell r="B362">
            <v>50222</v>
          </cell>
          <cell r="C362">
            <v>142.27342228670247</v>
          </cell>
          <cell r="D362">
            <v>91.820668905587794</v>
          </cell>
          <cell r="E362">
            <v>12.006266485123433</v>
          </cell>
        </row>
        <row r="363">
          <cell r="B363">
            <v>50253</v>
          </cell>
          <cell r="C363">
            <v>142.6483953206056</v>
          </cell>
          <cell r="D363">
            <v>93.20991642261319</v>
          </cell>
          <cell r="E363">
            <v>12.096778395384616</v>
          </cell>
        </row>
        <row r="364">
          <cell r="B364">
            <v>50284</v>
          </cell>
          <cell r="C364">
            <v>127.54851968612233</v>
          </cell>
          <cell r="D364">
            <v>86.81988923370524</v>
          </cell>
          <cell r="E364">
            <v>11.83287487716979</v>
          </cell>
        </row>
        <row r="365">
          <cell r="B365">
            <v>50314</v>
          </cell>
          <cell r="C365">
            <v>108.91524430909045</v>
          </cell>
          <cell r="D365">
            <v>83.9083406777942</v>
          </cell>
          <cell r="E365">
            <v>11.808849364844447</v>
          </cell>
        </row>
        <row r="366">
          <cell r="B366">
            <v>50345</v>
          </cell>
          <cell r="C366">
            <v>114.32350922115465</v>
          </cell>
          <cell r="D366">
            <v>89.331858368158052</v>
          </cell>
          <cell r="E366">
            <v>12.192431342890796</v>
          </cell>
        </row>
        <row r="367">
          <cell r="B367">
            <v>50375</v>
          </cell>
          <cell r="C367">
            <v>123.16421959740896</v>
          </cell>
          <cell r="D367">
            <v>98.68937591029588</v>
          </cell>
          <cell r="E367">
            <v>12.732843726012636</v>
          </cell>
        </row>
        <row r="368">
          <cell r="B368">
            <v>50406</v>
          </cell>
          <cell r="C368">
            <v>122.7598878967988</v>
          </cell>
          <cell r="D368">
            <v>100.76980186374415</v>
          </cell>
          <cell r="E368">
            <v>13.438920067267166</v>
          </cell>
        </row>
        <row r="369">
          <cell r="B369">
            <v>50437</v>
          </cell>
          <cell r="C369">
            <v>117.32777389824757</v>
          </cell>
          <cell r="D369">
            <v>96.051841333035355</v>
          </cell>
          <cell r="E369">
            <v>13.503393993538994</v>
          </cell>
        </row>
        <row r="370">
          <cell r="B370">
            <v>50465</v>
          </cell>
          <cell r="C370">
            <v>111.05655285926973</v>
          </cell>
          <cell r="D370">
            <v>90.231510903112323</v>
          </cell>
          <cell r="E370">
            <v>13.195602534512895</v>
          </cell>
        </row>
        <row r="371">
          <cell r="B371">
            <v>50496</v>
          </cell>
          <cell r="C371">
            <v>102.45938598893389</v>
          </cell>
          <cell r="D371">
            <v>71.743277689285293</v>
          </cell>
          <cell r="E371">
            <v>12.238221665739351</v>
          </cell>
        </row>
        <row r="372">
          <cell r="B372">
            <v>50526</v>
          </cell>
          <cell r="C372">
            <v>106.6402000149191</v>
          </cell>
          <cell r="D372">
            <v>73.378133847694812</v>
          </cell>
          <cell r="E372">
            <v>11.999309753314607</v>
          </cell>
        </row>
        <row r="373">
          <cell r="B373">
            <v>50557</v>
          </cell>
          <cell r="C373">
            <v>113.67692221358442</v>
          </cell>
          <cell r="D373">
            <v>76.394613754995476</v>
          </cell>
          <cell r="E373">
            <v>12.066502878240314</v>
          </cell>
        </row>
        <row r="374">
          <cell r="B374">
            <v>50587</v>
          </cell>
          <cell r="C374">
            <v>145.22440269839552</v>
          </cell>
          <cell r="D374">
            <v>93.725177779936189</v>
          </cell>
          <cell r="E374">
            <v>12.255295830490333</v>
          </cell>
        </row>
        <row r="375">
          <cell r="B375">
            <v>50618</v>
          </cell>
          <cell r="C375">
            <v>145.60715327823922</v>
          </cell>
          <cell r="D375">
            <v>95.143240532750852</v>
          </cell>
          <cell r="E375">
            <v>12.347685103859204</v>
          </cell>
        </row>
        <row r="376">
          <cell r="B376">
            <v>50649</v>
          </cell>
          <cell r="C376">
            <v>130.19408185145568</v>
          </cell>
          <cell r="D376">
            <v>88.62067386625408</v>
          </cell>
          <cell r="E376">
            <v>12.078307800728602</v>
          </cell>
        </row>
        <row r="377">
          <cell r="B377">
            <v>50679</v>
          </cell>
          <cell r="C377">
            <v>111.17432226845243</v>
          </cell>
          <cell r="D377">
            <v>85.648735093968867</v>
          </cell>
          <cell r="E377">
            <v>12.05378396049975</v>
          </cell>
        </row>
        <row r="378">
          <cell r="B378">
            <v>50710</v>
          </cell>
          <cell r="C378">
            <v>116.69476332389065</v>
          </cell>
          <cell r="D378">
            <v>91.18474529494712</v>
          </cell>
          <cell r="E378">
            <v>12.445322047883318</v>
          </cell>
        </row>
        <row r="379">
          <cell r="B379">
            <v>50740</v>
          </cell>
          <cell r="C379">
            <v>125.71884430251374</v>
          </cell>
          <cell r="D379">
            <v>100.73635285421602</v>
          </cell>
          <cell r="E379">
            <v>12.996943456072506</v>
          </cell>
        </row>
        <row r="380">
          <cell r="B380">
            <v>50771</v>
          </cell>
          <cell r="C380">
            <v>125.26934212835931</v>
          </cell>
          <cell r="D380">
            <v>102.82973536509333</v>
          </cell>
          <cell r="E380">
            <v>13.71363809942078</v>
          </cell>
        </row>
        <row r="381">
          <cell r="B381">
            <v>50802</v>
          </cell>
          <cell r="C381">
            <v>119.72618500575892</v>
          </cell>
          <cell r="D381">
            <v>98.015330415764041</v>
          </cell>
          <cell r="E381">
            <v>13.779429999909432</v>
          </cell>
        </row>
        <row r="382">
          <cell r="B382">
            <v>50830</v>
          </cell>
          <cell r="C382">
            <v>113.32676783983003</v>
          </cell>
          <cell r="D382">
            <v>92.076020952243908</v>
          </cell>
          <cell r="E382">
            <v>13.465346676394661</v>
          </cell>
        </row>
        <row r="383">
          <cell r="B383">
            <v>50861</v>
          </cell>
          <cell r="C383">
            <v>104.55385792221857</v>
          </cell>
          <cell r="D383">
            <v>73.209851786638225</v>
          </cell>
          <cell r="E383">
            <v>12.488395054392843</v>
          </cell>
        </row>
        <row r="384">
          <cell r="B384">
            <v>50891</v>
          </cell>
          <cell r="C384">
            <v>108.82013603283784</v>
          </cell>
          <cell r="D384">
            <v>74.878127629400709</v>
          </cell>
          <cell r="E384">
            <v>12.244599311265123</v>
          </cell>
        </row>
        <row r="385">
          <cell r="B385">
            <v>50922</v>
          </cell>
          <cell r="C385">
            <v>116.00070271197873</v>
          </cell>
          <cell r="D385">
            <v>77.956270335498942</v>
          </cell>
          <cell r="E385">
            <v>12.313165996191293</v>
          </cell>
        </row>
        <row r="386">
          <cell r="B386">
            <v>50952</v>
          </cell>
          <cell r="C386">
            <v>148.1930759199262</v>
          </cell>
          <cell r="D386">
            <v>95.64110527069235</v>
          </cell>
          <cell r="E386">
            <v>12.505818248747214</v>
          </cell>
        </row>
        <row r="387">
          <cell r="B387">
            <v>50983</v>
          </cell>
          <cell r="C387">
            <v>148.58365067653219</v>
          </cell>
          <cell r="D387">
            <v>97.088156023061558</v>
          </cell>
          <cell r="E387">
            <v>12.600096141085837</v>
          </cell>
        </row>
        <row r="388">
          <cell r="B388">
            <v>51014</v>
          </cell>
          <cell r="C388">
            <v>132.8555056701295</v>
          </cell>
          <cell r="D388">
            <v>90.432255229250842</v>
          </cell>
          <cell r="E388">
            <v>12.325212234578439</v>
          </cell>
        </row>
        <row r="389">
          <cell r="B389">
            <v>51044</v>
          </cell>
          <cell r="C389">
            <v>113.44694468801652</v>
          </cell>
          <cell r="D389">
            <v>87.399564166817584</v>
          </cell>
          <cell r="E389">
            <v>12.300187078686216</v>
          </cell>
        </row>
        <row r="390">
          <cell r="B390">
            <v>51075</v>
          </cell>
          <cell r="C390">
            <v>119.08023444675673</v>
          </cell>
          <cell r="D390">
            <v>93.048741335140136</v>
          </cell>
          <cell r="E390">
            <v>12.699728976818029</v>
          </cell>
        </row>
        <row r="391">
          <cell r="B391">
            <v>51105</v>
          </cell>
          <cell r="C391">
            <v>128.28878543904409</v>
          </cell>
          <cell r="D391">
            <v>102.79560259183798</v>
          </cell>
          <cell r="E391">
            <v>13.262626614569786</v>
          </cell>
        </row>
        <row r="392">
          <cell r="B392">
            <v>51136</v>
          </cell>
          <cell r="C392">
            <v>127.76384042061559</v>
          </cell>
          <cell r="D392">
            <v>104.87739199762002</v>
          </cell>
          <cell r="E392">
            <v>13.986718856758625</v>
          </cell>
        </row>
        <row r="393">
          <cell r="B393">
            <v>51167</v>
          </cell>
          <cell r="C393">
            <v>122.11030197293513</v>
          </cell>
          <cell r="D393">
            <v>99.967117422728023</v>
          </cell>
          <cell r="E393">
            <v>14.053820876552004</v>
          </cell>
        </row>
        <row r="394">
          <cell r="B394">
            <v>51196</v>
          </cell>
          <cell r="C394">
            <v>115.58345270813335</v>
          </cell>
          <cell r="D394">
            <v>93.909538021310794</v>
          </cell>
          <cell r="E394">
            <v>13.733483187038162</v>
          </cell>
        </row>
        <row r="395">
          <cell r="B395">
            <v>51227</v>
          </cell>
          <cell r="C395">
            <v>106.63584714324072</v>
          </cell>
          <cell r="D395">
            <v>74.667685340764962</v>
          </cell>
          <cell r="E395">
            <v>12.737077450316052</v>
          </cell>
        </row>
        <row r="396">
          <cell r="B396">
            <v>51257</v>
          </cell>
          <cell r="C396">
            <v>110.98707998644191</v>
          </cell>
          <cell r="D396">
            <v>76.369181691994058</v>
          </cell>
          <cell r="E396">
            <v>12.488426983322469</v>
          </cell>
        </row>
        <row r="397">
          <cell r="B397">
            <v>51288</v>
          </cell>
          <cell r="C397">
            <v>118.31063385633692</v>
          </cell>
          <cell r="D397">
            <v>79.508619696632422</v>
          </cell>
          <cell r="E397">
            <v>12.558359042054777</v>
          </cell>
        </row>
        <row r="398">
          <cell r="B398">
            <v>51318</v>
          </cell>
          <cell r="C398">
            <v>151.14405633161923</v>
          </cell>
          <cell r="D398">
            <v>97.545614145040744</v>
          </cell>
          <cell r="E398">
            <v>12.754847594114112</v>
          </cell>
        </row>
        <row r="399">
          <cell r="B399">
            <v>51349</v>
          </cell>
          <cell r="C399">
            <v>151.54240863416581</v>
          </cell>
          <cell r="D399">
            <v>99.021480133199205</v>
          </cell>
          <cell r="E399">
            <v>12.851002849560423</v>
          </cell>
        </row>
        <row r="400">
          <cell r="B400">
            <v>51380</v>
          </cell>
          <cell r="C400">
            <v>135.50106783546281</v>
          </cell>
          <cell r="D400">
            <v>92.233039861799654</v>
          </cell>
          <cell r="E400">
            <v>12.570645158137248</v>
          </cell>
        </row>
        <row r="401">
          <cell r="B401">
            <v>51410</v>
          </cell>
          <cell r="C401">
            <v>115.70602264737846</v>
          </cell>
          <cell r="D401">
            <v>89.139958582992222</v>
          </cell>
          <cell r="E401">
            <v>12.545121674341518</v>
          </cell>
        </row>
        <row r="402">
          <cell r="B402">
            <v>51441</v>
          </cell>
          <cell r="C402">
            <v>121.45148854949272</v>
          </cell>
          <cell r="D402">
            <v>94.90162826192919</v>
          </cell>
          <cell r="E402">
            <v>12.95261968181055</v>
          </cell>
        </row>
        <row r="403">
          <cell r="B403">
            <v>51471</v>
          </cell>
          <cell r="C403">
            <v>130.84341014414886</v>
          </cell>
          <cell r="D403">
            <v>104.84257953575811</v>
          </cell>
          <cell r="E403">
            <v>13.526726344629655</v>
          </cell>
        </row>
        <row r="404">
          <cell r="B404">
            <v>51502</v>
          </cell>
          <cell r="C404">
            <v>130.25833871287188</v>
          </cell>
          <cell r="D404">
            <v>106.92504863014672</v>
          </cell>
          <cell r="E404">
            <v>14.259799614096467</v>
          </cell>
        </row>
        <row r="405">
          <cell r="B405">
            <v>51533</v>
          </cell>
          <cell r="C405">
            <v>124.49441894011136</v>
          </cell>
          <cell r="D405">
            <v>101.91890442969202</v>
          </cell>
          <cell r="E405">
            <v>14.328211753194578</v>
          </cell>
        </row>
        <row r="406">
          <cell r="B406">
            <v>51561</v>
          </cell>
          <cell r="C406">
            <v>117.84013757643666</v>
          </cell>
          <cell r="D406">
            <v>95.743055090377666</v>
          </cell>
          <cell r="E406">
            <v>14.001619697681663</v>
          </cell>
        </row>
        <row r="407">
          <cell r="B407">
            <v>51592</v>
          </cell>
          <cell r="C407">
            <v>108.71783636426287</v>
          </cell>
          <cell r="D407">
            <v>76.125518894891698</v>
          </cell>
          <cell r="E407">
            <v>12.985759846239262</v>
          </cell>
        </row>
        <row r="408">
          <cell r="B408">
            <v>51622</v>
          </cell>
          <cell r="C408">
            <v>113.15402394004599</v>
          </cell>
          <cell r="D408">
            <v>77.860235754587407</v>
          </cell>
          <cell r="E408">
            <v>12.732254655379815</v>
          </cell>
        </row>
        <row r="409">
          <cell r="B409">
            <v>51653</v>
          </cell>
          <cell r="C409">
            <v>120.62056500069511</v>
          </cell>
          <cell r="D409">
            <v>81.060969057765902</v>
          </cell>
          <cell r="E409">
            <v>12.803552087918259</v>
          </cell>
        </row>
        <row r="410">
          <cell r="B410">
            <v>51683</v>
          </cell>
          <cell r="C410">
            <v>154.09503674331225</v>
          </cell>
          <cell r="D410">
            <v>99.450123019389125</v>
          </cell>
          <cell r="E410">
            <v>13.00387693948101</v>
          </cell>
        </row>
        <row r="411">
          <cell r="B411">
            <v>51714</v>
          </cell>
          <cell r="C411">
            <v>154.50116659179943</v>
          </cell>
          <cell r="D411">
            <v>100.95480424333684</v>
          </cell>
          <cell r="E411">
            <v>13.101909558035009</v>
          </cell>
        </row>
        <row r="412">
          <cell r="B412">
            <v>51745</v>
          </cell>
          <cell r="C412">
            <v>138.14663000079611</v>
          </cell>
          <cell r="D412">
            <v>94.03382449434848</v>
          </cell>
          <cell r="E412">
            <v>12.816078081696059</v>
          </cell>
        </row>
        <row r="413">
          <cell r="B413">
            <v>51775</v>
          </cell>
          <cell r="C413">
            <v>117.96510060674044</v>
          </cell>
          <cell r="D413">
            <v>90.880352999166888</v>
          </cell>
          <cell r="E413">
            <v>12.790056269996821</v>
          </cell>
        </row>
        <row r="414">
          <cell r="B414">
            <v>51806</v>
          </cell>
          <cell r="C414">
            <v>123.82274265222871</v>
          </cell>
          <cell r="D414">
            <v>96.754515188718244</v>
          </cell>
          <cell r="E414">
            <v>13.20551038680307</v>
          </cell>
        </row>
        <row r="415">
          <cell r="B415">
            <v>51836</v>
          </cell>
          <cell r="C415">
            <v>133.39803484925361</v>
          </cell>
          <cell r="D415">
            <v>106.88955647967825</v>
          </cell>
          <cell r="E415">
            <v>13.790826074689523</v>
          </cell>
        </row>
        <row r="416">
          <cell r="B416">
            <v>51867</v>
          </cell>
          <cell r="C416">
            <v>132.75283700512813</v>
          </cell>
          <cell r="D416">
            <v>108.9727052626734</v>
          </cell>
          <cell r="E416">
            <v>14.53288037143431</v>
          </cell>
        </row>
        <row r="417">
          <cell r="B417">
            <v>51898</v>
          </cell>
          <cell r="C417">
            <v>126.87853590728757</v>
          </cell>
          <cell r="D417">
            <v>103.87069143665599</v>
          </cell>
          <cell r="E417">
            <v>14.602602629837151</v>
          </cell>
        </row>
        <row r="418">
          <cell r="B418">
            <v>51926</v>
          </cell>
          <cell r="C418">
            <v>120.09682244473997</v>
          </cell>
          <cell r="D418">
            <v>97.576572159444552</v>
          </cell>
          <cell r="E418">
            <v>14.269756208325164</v>
          </cell>
        </row>
        <row r="419">
          <cell r="B419">
            <v>51957</v>
          </cell>
          <cell r="C419">
            <v>110.79982558528501</v>
          </cell>
          <cell r="D419">
            <v>77.583352449018435</v>
          </cell>
          <cell r="E419">
            <v>13.234442242162471</v>
          </cell>
        </row>
        <row r="420">
          <cell r="B420">
            <v>51987</v>
          </cell>
          <cell r="C420">
            <v>115.32096789365008</v>
          </cell>
          <cell r="D420">
            <v>79.351289817180771</v>
          </cell>
          <cell r="E420">
            <v>12.976082327437163</v>
          </cell>
        </row>
        <row r="421">
          <cell r="B421">
            <v>52018</v>
          </cell>
          <cell r="C421">
            <v>122.9304961450533</v>
          </cell>
          <cell r="D421">
            <v>82.613318418899397</v>
          </cell>
          <cell r="E421">
            <v>13.048745133781743</v>
          </cell>
        </row>
        <row r="422">
          <cell r="B422">
            <v>52048</v>
          </cell>
          <cell r="C422">
            <v>157.04601715500527</v>
          </cell>
          <cell r="D422">
            <v>101.35463189373752</v>
          </cell>
          <cell r="E422">
            <v>13.252906284847908</v>
          </cell>
        </row>
        <row r="423">
          <cell r="B423">
            <v>52079</v>
          </cell>
          <cell r="C423">
            <v>157.45992454943305</v>
          </cell>
          <cell r="D423">
            <v>102.88812835347447</v>
          </cell>
          <cell r="E423">
            <v>13.352816266509596</v>
          </cell>
        </row>
        <row r="424">
          <cell r="B424">
            <v>52110</v>
          </cell>
          <cell r="C424">
            <v>140.79219216612941</v>
          </cell>
          <cell r="D424">
            <v>95.834609126897291</v>
          </cell>
          <cell r="E424">
            <v>13.061511005254868</v>
          </cell>
        </row>
        <row r="425">
          <cell r="B425">
            <v>52140</v>
          </cell>
          <cell r="C425">
            <v>120.22417856610238</v>
          </cell>
          <cell r="D425">
            <v>92.62074741534154</v>
          </cell>
          <cell r="E425">
            <v>13.034990865652123</v>
          </cell>
        </row>
        <row r="426">
          <cell r="B426">
            <v>52171</v>
          </cell>
          <cell r="C426">
            <v>126.1939967549647</v>
          </cell>
          <cell r="D426">
            <v>98.607402115507298</v>
          </cell>
          <cell r="E426">
            <v>13.45840109179559</v>
          </cell>
        </row>
        <row r="427">
          <cell r="B427">
            <v>52201</v>
          </cell>
          <cell r="C427">
            <v>135.95265955435835</v>
          </cell>
          <cell r="D427">
            <v>108.93653342359836</v>
          </cell>
          <cell r="E427">
            <v>14.05492580474939</v>
          </cell>
        </row>
        <row r="428">
          <cell r="B428">
            <v>52232</v>
          </cell>
          <cell r="C428">
            <v>135.24733529738441</v>
          </cell>
          <cell r="D428">
            <v>111.02036189520008</v>
          </cell>
          <cell r="E428">
            <v>14.805961128772152</v>
          </cell>
        </row>
        <row r="429">
          <cell r="B429">
            <v>52263</v>
          </cell>
          <cell r="C429">
            <v>129.26265287446381</v>
          </cell>
          <cell r="D429">
            <v>105.82247844361999</v>
          </cell>
          <cell r="E429">
            <v>14.876993506479725</v>
          </cell>
        </row>
        <row r="430">
          <cell r="B430">
            <v>52291</v>
          </cell>
          <cell r="C430">
            <v>122.35350731304328</v>
          </cell>
          <cell r="D430">
            <v>99.410089228511424</v>
          </cell>
          <cell r="E430">
            <v>14.537892718968665</v>
          </cell>
        </row>
        <row r="431">
          <cell r="B431">
            <v>52322</v>
          </cell>
          <cell r="C431">
            <v>112.88181480630715</v>
          </cell>
          <cell r="D431">
            <v>79.041186003145171</v>
          </cell>
          <cell r="E431">
            <v>13.48312463808568</v>
          </cell>
        </row>
        <row r="432">
          <cell r="B432">
            <v>52352</v>
          </cell>
          <cell r="C432">
            <v>117.48791184725415</v>
          </cell>
          <cell r="D432">
            <v>80.842343879774134</v>
          </cell>
          <cell r="E432">
            <v>13.21990999949451</v>
          </cell>
        </row>
        <row r="433">
          <cell r="B433">
            <v>52383</v>
          </cell>
          <cell r="C433">
            <v>125.24042728941149</v>
          </cell>
          <cell r="D433">
            <v>84.165667780032877</v>
          </cell>
          <cell r="E433">
            <v>13.293938179645226</v>
          </cell>
        </row>
        <row r="434">
          <cell r="B434">
            <v>52413</v>
          </cell>
          <cell r="C434">
            <v>159.9969975666983</v>
          </cell>
          <cell r="D434">
            <v>103.25914076808589</v>
          </cell>
          <cell r="E434">
            <v>13.501935630214804</v>
          </cell>
        </row>
        <row r="435">
          <cell r="B435">
            <v>52444</v>
          </cell>
          <cell r="C435">
            <v>160.41868250706668</v>
          </cell>
          <cell r="D435">
            <v>104.8214524636121</v>
          </cell>
          <cell r="E435">
            <v>13.603722974984182</v>
          </cell>
        </row>
        <row r="436">
          <cell r="B436">
            <v>52475</v>
          </cell>
          <cell r="C436">
            <v>143.43775433146274</v>
          </cell>
          <cell r="D436">
            <v>97.635393759446117</v>
          </cell>
          <cell r="E436">
            <v>13.306943928813679</v>
          </cell>
        </row>
        <row r="437">
          <cell r="B437">
            <v>52505</v>
          </cell>
          <cell r="C437">
            <v>122.48325652546433</v>
          </cell>
          <cell r="D437">
            <v>94.361141831516193</v>
          </cell>
          <cell r="E437">
            <v>13.279925461307425</v>
          </cell>
        </row>
        <row r="438">
          <cell r="B438">
            <v>52536</v>
          </cell>
          <cell r="C438">
            <v>128.5652508577007</v>
          </cell>
          <cell r="D438">
            <v>100.46028904229637</v>
          </cell>
          <cell r="E438">
            <v>13.711291796788112</v>
          </cell>
        </row>
        <row r="439">
          <cell r="B439">
            <v>52566</v>
          </cell>
          <cell r="C439">
            <v>138.50728425946312</v>
          </cell>
          <cell r="D439">
            <v>110.98351036751851</v>
          </cell>
          <cell r="E439">
            <v>14.319025534809258</v>
          </cell>
        </row>
        <row r="440">
          <cell r="B440">
            <v>52597</v>
          </cell>
          <cell r="C440">
            <v>137.74183358964066</v>
          </cell>
          <cell r="D440">
            <v>113.06801852772676</v>
          </cell>
          <cell r="E440">
            <v>15.079041886109994</v>
          </cell>
        </row>
        <row r="441">
          <cell r="B441">
            <v>52628</v>
          </cell>
          <cell r="C441">
            <v>131.64676984164001</v>
          </cell>
          <cell r="D441">
            <v>107.77426545058395</v>
          </cell>
          <cell r="E441">
            <v>15.151384383122297</v>
          </cell>
        </row>
        <row r="442">
          <cell r="B442">
            <v>52657</v>
          </cell>
          <cell r="C442">
            <v>124.61019218134659</v>
          </cell>
          <cell r="D442">
            <v>101.2436062975783</v>
          </cell>
          <cell r="E442">
            <v>14.806029229612164</v>
          </cell>
        </row>
        <row r="443">
          <cell r="B443">
            <v>52688</v>
          </cell>
          <cell r="C443">
            <v>114.96380402732929</v>
          </cell>
          <cell r="D443">
            <v>80.499019557271907</v>
          </cell>
          <cell r="E443">
            <v>13.73180703400889</v>
          </cell>
        </row>
        <row r="444">
          <cell r="B444">
            <v>52718</v>
          </cell>
          <cell r="C444">
            <v>119.65485580085824</v>
          </cell>
          <cell r="D444">
            <v>82.333397942367483</v>
          </cell>
          <cell r="E444">
            <v>13.463737671551856</v>
          </cell>
        </row>
        <row r="445">
          <cell r="B445">
            <v>52749</v>
          </cell>
          <cell r="C445">
            <v>127.55035843376969</v>
          </cell>
          <cell r="D445">
            <v>85.718017141166371</v>
          </cell>
          <cell r="E445">
            <v>13.53913122550871</v>
          </cell>
        </row>
        <row r="446">
          <cell r="B446">
            <v>52779</v>
          </cell>
          <cell r="C446">
            <v>162.94797797839132</v>
          </cell>
          <cell r="D446">
            <v>105.16364964243428</v>
          </cell>
          <cell r="E446">
            <v>13.750964975581702</v>
          </cell>
        </row>
        <row r="447">
          <cell r="B447">
            <v>52810</v>
          </cell>
          <cell r="C447">
            <v>163.3774404647003</v>
          </cell>
          <cell r="D447">
            <v>106.75477657374975</v>
          </cell>
          <cell r="E447">
            <v>13.854629683458768</v>
          </cell>
        </row>
        <row r="448">
          <cell r="B448">
            <v>52841</v>
          </cell>
          <cell r="C448">
            <v>146.08331649679604</v>
          </cell>
          <cell r="D448">
            <v>99.436178391994929</v>
          </cell>
          <cell r="E448">
            <v>13.552376852372488</v>
          </cell>
        </row>
        <row r="449">
          <cell r="B449">
            <v>52871</v>
          </cell>
          <cell r="C449">
            <v>124.7423344848263</v>
          </cell>
          <cell r="D449">
            <v>96.101536247690845</v>
          </cell>
          <cell r="E449">
            <v>13.524860056962728</v>
          </cell>
        </row>
        <row r="450">
          <cell r="B450">
            <v>52902</v>
          </cell>
          <cell r="C450">
            <v>130.93650496043671</v>
          </cell>
          <cell r="D450">
            <v>102.31317596908542</v>
          </cell>
          <cell r="E450">
            <v>13.964182501780632</v>
          </cell>
        </row>
        <row r="451">
          <cell r="B451">
            <v>52932</v>
          </cell>
          <cell r="C451">
            <v>141.06190896456786</v>
          </cell>
          <cell r="D451">
            <v>113.03048731143863</v>
          </cell>
          <cell r="E451">
            <v>14.583125264869125</v>
          </cell>
        </row>
        <row r="452">
          <cell r="B452">
            <v>52963</v>
          </cell>
          <cell r="C452">
            <v>140.23633188189694</v>
          </cell>
          <cell r="D452">
            <v>115.11567516025345</v>
          </cell>
          <cell r="E452">
            <v>15.352122643447837</v>
          </cell>
        </row>
        <row r="453">
          <cell r="B453">
            <v>52994</v>
          </cell>
          <cell r="C453">
            <v>134.03088680881623</v>
          </cell>
          <cell r="D453">
            <v>109.72605245754795</v>
          </cell>
          <cell r="E453">
            <v>15.425775259764871</v>
          </cell>
        </row>
        <row r="454">
          <cell r="B454">
            <v>53022</v>
          </cell>
          <cell r="C454">
            <v>126.8668770496499</v>
          </cell>
          <cell r="D454">
            <v>103.07712336664517</v>
          </cell>
          <cell r="E454">
            <v>15.074165740255665</v>
          </cell>
        </row>
        <row r="455">
          <cell r="B455">
            <v>53053</v>
          </cell>
          <cell r="C455">
            <v>117.04579324835143</v>
          </cell>
          <cell r="D455">
            <v>81.956853111398644</v>
          </cell>
          <cell r="E455">
            <v>13.980489429932099</v>
          </cell>
        </row>
        <row r="456">
          <cell r="B456">
            <v>53083</v>
          </cell>
          <cell r="C456">
            <v>121.82179975446233</v>
          </cell>
          <cell r="D456">
            <v>83.824452004960847</v>
          </cell>
          <cell r="E456">
            <v>13.707565343609204</v>
          </cell>
        </row>
        <row r="457">
          <cell r="B457">
            <v>53114</v>
          </cell>
          <cell r="C457">
            <v>129.86028957812786</v>
          </cell>
          <cell r="D457">
            <v>87.270366502299836</v>
          </cell>
          <cell r="E457">
            <v>13.784324271372192</v>
          </cell>
        </row>
        <row r="458">
          <cell r="B458">
            <v>53144</v>
          </cell>
          <cell r="C458">
            <v>165.89895839008435</v>
          </cell>
          <cell r="D458">
            <v>107.06815851678266</v>
          </cell>
          <cell r="E458">
            <v>13.9999943209486</v>
          </cell>
        </row>
        <row r="459">
          <cell r="B459">
            <v>53175</v>
          </cell>
          <cell r="C459">
            <v>166.33619842233392</v>
          </cell>
          <cell r="D459">
            <v>108.68810068388738</v>
          </cell>
          <cell r="E459">
            <v>14.105536391933354</v>
          </cell>
        </row>
        <row r="460">
          <cell r="B460">
            <v>53206</v>
          </cell>
          <cell r="C460">
            <v>148.72887866212935</v>
          </cell>
          <cell r="D460">
            <v>101.23696302454375</v>
          </cell>
          <cell r="E460">
            <v>13.797809775931299</v>
          </cell>
        </row>
        <row r="461">
          <cell r="B461">
            <v>53236</v>
          </cell>
          <cell r="C461">
            <v>127.00141244418825</v>
          </cell>
          <cell r="D461">
            <v>97.841930663865497</v>
          </cell>
          <cell r="E461">
            <v>13.76979465261803</v>
          </cell>
        </row>
        <row r="462">
          <cell r="B462">
            <v>53267</v>
          </cell>
          <cell r="C462">
            <v>133.30775906317268</v>
          </cell>
          <cell r="D462">
            <v>104.16606289587448</v>
          </cell>
          <cell r="E462">
            <v>14.217073206773152</v>
          </cell>
        </row>
        <row r="463">
          <cell r="B463">
            <v>53297</v>
          </cell>
          <cell r="C463">
            <v>143.61653366967263</v>
          </cell>
          <cell r="D463">
            <v>115.07746425535876</v>
          </cell>
          <cell r="E463">
            <v>14.847224994928993</v>
          </cell>
        </row>
        <row r="464">
          <cell r="B464">
            <v>53328</v>
          </cell>
          <cell r="C464">
            <v>142.7308301741532</v>
          </cell>
          <cell r="D464">
            <v>117.16333179278014</v>
          </cell>
          <cell r="E464">
            <v>15.625203400785679</v>
          </cell>
        </row>
        <row r="465">
          <cell r="B465">
            <v>53359</v>
          </cell>
          <cell r="C465">
            <v>136.41500377599246</v>
          </cell>
          <cell r="D465">
            <v>111.67783946451193</v>
          </cell>
          <cell r="E465">
            <v>15.700166136407443</v>
          </cell>
        </row>
        <row r="466">
          <cell r="B466">
            <v>53387</v>
          </cell>
          <cell r="C466">
            <v>129.12356191795323</v>
          </cell>
          <cell r="D466">
            <v>104.91064043571205</v>
          </cell>
          <cell r="E466">
            <v>15.342302250899166</v>
          </cell>
        </row>
        <row r="467">
          <cell r="B467">
            <v>53418</v>
          </cell>
          <cell r="C467">
            <v>119.12778246937357</v>
          </cell>
          <cell r="D467">
            <v>83.414686665525366</v>
          </cell>
          <cell r="E467">
            <v>14.229171825855309</v>
          </cell>
        </row>
        <row r="468">
          <cell r="B468">
            <v>53448</v>
          </cell>
          <cell r="C468">
            <v>123.98874370806641</v>
          </cell>
          <cell r="D468">
            <v>85.315506067554196</v>
          </cell>
          <cell r="E468">
            <v>13.95139301566655</v>
          </cell>
        </row>
        <row r="469">
          <cell r="B469">
            <v>53479</v>
          </cell>
          <cell r="C469">
            <v>132.17022072248605</v>
          </cell>
          <cell r="D469">
            <v>88.822715863433331</v>
          </cell>
          <cell r="E469">
            <v>14.029517317235676</v>
          </cell>
        </row>
        <row r="470">
          <cell r="B470">
            <v>53509</v>
          </cell>
          <cell r="C470">
            <v>168.84993880177737</v>
          </cell>
          <cell r="D470">
            <v>108.97266739113105</v>
          </cell>
          <cell r="E470">
            <v>14.249023666315498</v>
          </cell>
        </row>
        <row r="471">
          <cell r="B471">
            <v>53540</v>
          </cell>
          <cell r="C471">
            <v>169.29495637996754</v>
          </cell>
          <cell r="D471">
            <v>110.62142479402502</v>
          </cell>
          <cell r="E471">
            <v>14.35644310040794</v>
          </cell>
        </row>
        <row r="472">
          <cell r="B472">
            <v>53571</v>
          </cell>
          <cell r="C472">
            <v>151.37444082746265</v>
          </cell>
          <cell r="D472">
            <v>103.03774765709255</v>
          </cell>
          <cell r="E472">
            <v>14.043242699490108</v>
          </cell>
        </row>
        <row r="473">
          <cell r="B473">
            <v>53601</v>
          </cell>
          <cell r="C473">
            <v>129.26049040355019</v>
          </cell>
          <cell r="D473">
            <v>99.58232508004015</v>
          </cell>
          <cell r="E473">
            <v>14.014729248273332</v>
          </cell>
        </row>
        <row r="474">
          <cell r="B474">
            <v>53632</v>
          </cell>
          <cell r="C474">
            <v>135.67901316590869</v>
          </cell>
          <cell r="D474">
            <v>106.01894982266353</v>
          </cell>
          <cell r="E474">
            <v>14.469963911765674</v>
          </cell>
        </row>
        <row r="475">
          <cell r="B475">
            <v>53662</v>
          </cell>
          <cell r="C475">
            <v>146.17115837477741</v>
          </cell>
          <cell r="D475">
            <v>117.12444119927891</v>
          </cell>
          <cell r="E475">
            <v>15.111324724988862</v>
          </cell>
        </row>
        <row r="476">
          <cell r="B476">
            <v>53693</v>
          </cell>
          <cell r="C476">
            <v>145.22532846640948</v>
          </cell>
          <cell r="D476">
            <v>119.21098842530682</v>
          </cell>
          <cell r="E476">
            <v>15.898284158123522</v>
          </cell>
        </row>
        <row r="477">
          <cell r="B477">
            <v>53724</v>
          </cell>
          <cell r="C477">
            <v>138.79912074316866</v>
          </cell>
          <cell r="D477">
            <v>113.6296264714759</v>
          </cell>
          <cell r="E477">
            <v>15.974557013050015</v>
          </cell>
        </row>
        <row r="478">
          <cell r="B478">
            <v>53752</v>
          </cell>
          <cell r="C478">
            <v>131.38024678625652</v>
          </cell>
          <cell r="D478">
            <v>106.74415750477893</v>
          </cell>
          <cell r="E478">
            <v>15.610438761542667</v>
          </cell>
        </row>
        <row r="479">
          <cell r="B479">
            <v>53783</v>
          </cell>
          <cell r="C479">
            <v>121.20977169039573</v>
          </cell>
          <cell r="D479">
            <v>84.872520219652102</v>
          </cell>
          <cell r="E479">
            <v>14.477854221778518</v>
          </cell>
        </row>
        <row r="480">
          <cell r="B480">
            <v>53813</v>
          </cell>
          <cell r="C480">
            <v>126.15568766167048</v>
          </cell>
          <cell r="D480">
            <v>86.806560130147545</v>
          </cell>
          <cell r="E480">
            <v>14.195220687723896</v>
          </cell>
        </row>
        <row r="481">
          <cell r="B481">
            <v>53844</v>
          </cell>
          <cell r="C481">
            <v>134.48015186684424</v>
          </cell>
          <cell r="D481">
            <v>90.375065224566811</v>
          </cell>
          <cell r="E481">
            <v>14.274710363099159</v>
          </cell>
        </row>
        <row r="482">
          <cell r="B482">
            <v>53874</v>
          </cell>
          <cell r="C482">
            <v>171.80091921347039</v>
          </cell>
          <cell r="D482">
            <v>110.87717626547943</v>
          </cell>
          <cell r="E482">
            <v>14.498053011682396</v>
          </cell>
        </row>
        <row r="483">
          <cell r="B483">
            <v>53905</v>
          </cell>
          <cell r="C483">
            <v>172.25371433760117</v>
          </cell>
          <cell r="D483">
            <v>112.55474890416265</v>
          </cell>
          <cell r="E483">
            <v>14.607349808882526</v>
          </cell>
        </row>
        <row r="484">
          <cell r="B484">
            <v>53936</v>
          </cell>
          <cell r="C484">
            <v>154.02000299279598</v>
          </cell>
          <cell r="D484">
            <v>104.83853228964138</v>
          </cell>
          <cell r="E484">
            <v>14.288675623048919</v>
          </cell>
        </row>
        <row r="485">
          <cell r="B485">
            <v>53966</v>
          </cell>
          <cell r="C485">
            <v>131.51956836291217</v>
          </cell>
          <cell r="D485">
            <v>101.32271949621482</v>
          </cell>
          <cell r="E485">
            <v>14.259663843928635</v>
          </cell>
        </row>
        <row r="486">
          <cell r="B486">
            <v>53997</v>
          </cell>
          <cell r="C486">
            <v>138.05026726864469</v>
          </cell>
          <cell r="D486">
            <v>107.87183674945258</v>
          </cell>
          <cell r="E486">
            <v>14.722854616758195</v>
          </cell>
        </row>
        <row r="487">
          <cell r="B487">
            <v>54027</v>
          </cell>
          <cell r="C487">
            <v>148.72578307988215</v>
          </cell>
          <cell r="D487">
            <v>119.17141814319902</v>
          </cell>
          <cell r="E487">
            <v>15.375424455048728</v>
          </cell>
        </row>
        <row r="488">
          <cell r="B488">
            <v>54058</v>
          </cell>
          <cell r="C488">
            <v>147.71982675866576</v>
          </cell>
          <cell r="D488">
            <v>121.2586450578335</v>
          </cell>
          <cell r="E488">
            <v>16.171364915461364</v>
          </cell>
        </row>
        <row r="489">
          <cell r="B489">
            <v>54089</v>
          </cell>
          <cell r="C489">
            <v>141.18323771034488</v>
          </cell>
          <cell r="D489">
            <v>115.58141347843988</v>
          </cell>
          <cell r="E489">
            <v>16.248947889692587</v>
          </cell>
        </row>
        <row r="490">
          <cell r="B490">
            <v>54118</v>
          </cell>
          <cell r="C490">
            <v>133.63693165455985</v>
          </cell>
          <cell r="D490">
            <v>108.57767457384581</v>
          </cell>
          <cell r="E490">
            <v>15.878575272186168</v>
          </cell>
        </row>
        <row r="491">
          <cell r="B491">
            <v>54149</v>
          </cell>
          <cell r="C491">
            <v>123.29176091141787</v>
          </cell>
          <cell r="D491">
            <v>86.330353773778839</v>
          </cell>
          <cell r="E491">
            <v>14.726536617701727</v>
          </cell>
        </row>
        <row r="492">
          <cell r="B492">
            <v>54179</v>
          </cell>
          <cell r="C492">
            <v>128.32263161527456</v>
          </cell>
          <cell r="D492">
            <v>88.297614192740909</v>
          </cell>
          <cell r="E492">
            <v>14.439048359781243</v>
          </cell>
        </row>
        <row r="493">
          <cell r="B493">
            <v>54210</v>
          </cell>
          <cell r="C493">
            <v>136.79008301120243</v>
          </cell>
          <cell r="D493">
            <v>91.927414585700291</v>
          </cell>
          <cell r="E493">
            <v>14.519903408962641</v>
          </cell>
        </row>
        <row r="494">
          <cell r="B494">
            <v>54240</v>
          </cell>
          <cell r="C494">
            <v>174.75189962516342</v>
          </cell>
          <cell r="D494">
            <v>112.78168513982781</v>
          </cell>
          <cell r="E494">
            <v>14.747082357049292</v>
          </cell>
        </row>
        <row r="495">
          <cell r="B495">
            <v>54271</v>
          </cell>
          <cell r="C495">
            <v>175.21247229523479</v>
          </cell>
          <cell r="D495">
            <v>114.4880730143003</v>
          </cell>
          <cell r="E495">
            <v>14.858256517357113</v>
          </cell>
        </row>
        <row r="496">
          <cell r="B496">
            <v>54302</v>
          </cell>
          <cell r="C496">
            <v>156.66556515812928</v>
          </cell>
          <cell r="D496">
            <v>106.63931692219019</v>
          </cell>
          <cell r="E496">
            <v>14.534108546607728</v>
          </cell>
        </row>
        <row r="497">
          <cell r="B497">
            <v>54332</v>
          </cell>
          <cell r="C497">
            <v>133.77864632227411</v>
          </cell>
          <cell r="D497">
            <v>103.06311391238945</v>
          </cell>
          <cell r="E497">
            <v>14.504598439583937</v>
          </cell>
        </row>
        <row r="498">
          <cell r="B498">
            <v>54363</v>
          </cell>
          <cell r="C498">
            <v>140.42152137138069</v>
          </cell>
          <cell r="D498">
            <v>109.72472367624164</v>
          </cell>
          <cell r="E498">
            <v>14.975745321750715</v>
          </cell>
        </row>
        <row r="499">
          <cell r="B499">
            <v>54393</v>
          </cell>
          <cell r="C499">
            <v>151.28040778498689</v>
          </cell>
          <cell r="D499">
            <v>121.21839508711916</v>
          </cell>
          <cell r="E499">
            <v>15.639524185108597</v>
          </cell>
        </row>
        <row r="500">
          <cell r="B500">
            <v>54424</v>
          </cell>
          <cell r="C500">
            <v>150.21432505092204</v>
          </cell>
          <cell r="D500">
            <v>123.3063016903602</v>
          </cell>
          <cell r="E500">
            <v>16.444445672799208</v>
          </cell>
        </row>
        <row r="501">
          <cell r="B501">
            <v>54455</v>
          </cell>
          <cell r="C501">
            <v>143.56735467752111</v>
          </cell>
          <cell r="D501">
            <v>117.53320048540387</v>
          </cell>
          <cell r="E501">
            <v>16.523338766335161</v>
          </cell>
        </row>
        <row r="502">
          <cell r="B502">
            <v>54483</v>
          </cell>
          <cell r="C502">
            <v>135.89361652286314</v>
          </cell>
          <cell r="D502">
            <v>110.41119164291268</v>
          </cell>
          <cell r="E502">
            <v>16.146711782829669</v>
          </cell>
        </row>
        <row r="503">
          <cell r="B503">
            <v>54514</v>
          </cell>
          <cell r="C503">
            <v>125.37375013244001</v>
          </cell>
          <cell r="D503">
            <v>87.788187327905575</v>
          </cell>
          <cell r="E503">
            <v>14.975219013624937</v>
          </cell>
        </row>
        <row r="504">
          <cell r="B504">
            <v>54544</v>
          </cell>
          <cell r="C504">
            <v>130.48957556887865</v>
          </cell>
          <cell r="D504">
            <v>89.788668255334272</v>
          </cell>
          <cell r="E504">
            <v>14.682876031838591</v>
          </cell>
        </row>
        <row r="505">
          <cell r="B505">
            <v>54575</v>
          </cell>
          <cell r="C505">
            <v>139.10001415556061</v>
          </cell>
          <cell r="D505">
            <v>93.479763946833771</v>
          </cell>
          <cell r="E505">
            <v>14.765096454826125</v>
          </cell>
        </row>
        <row r="506">
          <cell r="B506">
            <v>54605</v>
          </cell>
          <cell r="C506">
            <v>177.70288003685644</v>
          </cell>
          <cell r="D506">
            <v>114.68619401417621</v>
          </cell>
          <cell r="E506">
            <v>14.99611170241619</v>
          </cell>
        </row>
        <row r="507">
          <cell r="B507">
            <v>54636</v>
          </cell>
          <cell r="C507">
            <v>178.17123025286841</v>
          </cell>
          <cell r="D507">
            <v>116.42139712443793</v>
          </cell>
          <cell r="E507">
            <v>15.109163225831699</v>
          </cell>
        </row>
        <row r="508">
          <cell r="B508">
            <v>54667</v>
          </cell>
          <cell r="C508">
            <v>159.31112732346259</v>
          </cell>
          <cell r="D508">
            <v>108.44010155473902</v>
          </cell>
          <cell r="E508">
            <v>14.779541470166539</v>
          </cell>
        </row>
        <row r="509">
          <cell r="B509">
            <v>54697</v>
          </cell>
          <cell r="C509">
            <v>136.03772428163609</v>
          </cell>
          <cell r="D509">
            <v>104.80350832856411</v>
          </cell>
          <cell r="E509">
            <v>14.749533035239239</v>
          </cell>
        </row>
        <row r="510">
          <cell r="B510">
            <v>54728</v>
          </cell>
          <cell r="C510">
            <v>142.79277547411667</v>
          </cell>
          <cell r="D510">
            <v>111.57761060303069</v>
          </cell>
          <cell r="E510">
            <v>15.228636026743235</v>
          </cell>
        </row>
        <row r="511">
          <cell r="B511">
            <v>54758</v>
          </cell>
          <cell r="C511">
            <v>153.83503249009166</v>
          </cell>
          <cell r="D511">
            <v>123.26537203103928</v>
          </cell>
          <cell r="E511">
            <v>15.903623915168463</v>
          </cell>
        </row>
        <row r="512">
          <cell r="B512">
            <v>54789</v>
          </cell>
          <cell r="C512">
            <v>152.7088233431783</v>
          </cell>
          <cell r="D512">
            <v>125.35395832288688</v>
          </cell>
          <cell r="E512">
            <v>16.717526430137049</v>
          </cell>
        </row>
        <row r="513">
          <cell r="B513">
            <v>54820</v>
          </cell>
          <cell r="C513">
            <v>145.95147164469734</v>
          </cell>
          <cell r="D513">
            <v>119.48498749236786</v>
          </cell>
          <cell r="E513">
            <v>16.797729642977735</v>
          </cell>
        </row>
        <row r="514">
          <cell r="B514">
            <v>54848</v>
          </cell>
          <cell r="C514">
            <v>138.15030139116647</v>
          </cell>
          <cell r="D514">
            <v>112.24470871197957</v>
          </cell>
          <cell r="E514">
            <v>16.41484829347317</v>
          </cell>
        </row>
        <row r="515">
          <cell r="B515">
            <v>54879</v>
          </cell>
          <cell r="C515">
            <v>127.45573935346215</v>
          </cell>
          <cell r="D515">
            <v>89.246020882032312</v>
          </cell>
          <cell r="E515">
            <v>15.223901409548146</v>
          </cell>
        </row>
        <row r="516">
          <cell r="B516">
            <v>54909</v>
          </cell>
          <cell r="C516">
            <v>132.65651952248271</v>
          </cell>
          <cell r="D516">
            <v>91.279722317927622</v>
          </cell>
          <cell r="E516">
            <v>14.926703703895937</v>
          </cell>
        </row>
        <row r="517">
          <cell r="B517">
            <v>54940</v>
          </cell>
          <cell r="C517">
            <v>141.4099452999188</v>
          </cell>
          <cell r="D517">
            <v>95.032113307967251</v>
          </cell>
          <cell r="E517">
            <v>15.010289500689607</v>
          </cell>
        </row>
        <row r="518">
          <cell r="B518">
            <v>54970</v>
          </cell>
          <cell r="C518">
            <v>180.65386044854947</v>
          </cell>
          <cell r="D518">
            <v>116.59070288852459</v>
          </cell>
          <cell r="E518">
            <v>15.245141047783088</v>
          </cell>
        </row>
        <row r="519">
          <cell r="B519">
            <v>55001</v>
          </cell>
          <cell r="C519">
            <v>181.12998821050203</v>
          </cell>
          <cell r="D519">
            <v>118.35472123457556</v>
          </cell>
          <cell r="E519">
            <v>15.360069934306285</v>
          </cell>
        </row>
        <row r="520">
          <cell r="B520">
            <v>55032</v>
          </cell>
          <cell r="C520">
            <v>161.95668948879589</v>
          </cell>
          <cell r="D520">
            <v>110.24088618728783</v>
          </cell>
          <cell r="E520">
            <v>15.024974393725348</v>
          </cell>
        </row>
        <row r="521">
          <cell r="B521">
            <v>55062</v>
          </cell>
          <cell r="C521">
            <v>138.29680224099803</v>
          </cell>
          <cell r="D521">
            <v>106.54390274473877</v>
          </cell>
          <cell r="E521">
            <v>14.994467630894542</v>
          </cell>
        </row>
        <row r="522">
          <cell r="B522">
            <v>55093</v>
          </cell>
          <cell r="C522">
            <v>145.16402957685267</v>
          </cell>
          <cell r="D522">
            <v>113.43049752981976</v>
          </cell>
          <cell r="E522">
            <v>15.481526731735757</v>
          </cell>
        </row>
        <row r="523">
          <cell r="B523">
            <v>55123</v>
          </cell>
          <cell r="C523">
            <v>156.38965719519641</v>
          </cell>
          <cell r="D523">
            <v>125.31234897495942</v>
          </cell>
          <cell r="E523">
            <v>16.167723645228332</v>
          </cell>
        </row>
        <row r="524">
          <cell r="B524">
            <v>55154</v>
          </cell>
          <cell r="C524">
            <v>155.20332163543458</v>
          </cell>
          <cell r="D524">
            <v>127.40161495541358</v>
          </cell>
          <cell r="E524">
            <v>16.990607187474893</v>
          </cell>
        </row>
        <row r="525">
          <cell r="B525">
            <v>55185</v>
          </cell>
          <cell r="C525">
            <v>148.33558861187356</v>
          </cell>
          <cell r="D525">
            <v>121.43677449933185</v>
          </cell>
          <cell r="E525">
            <v>17.072120519620309</v>
          </cell>
        </row>
        <row r="526">
          <cell r="B526">
            <v>55213</v>
          </cell>
          <cell r="C526">
            <v>140.40698625946979</v>
          </cell>
          <cell r="D526">
            <v>114.07822578104644</v>
          </cell>
          <cell r="E526">
            <v>16.682984804116671</v>
          </cell>
        </row>
        <row r="527">
          <cell r="B527">
            <v>55244</v>
          </cell>
          <cell r="C527">
            <v>129.5377285744843</v>
          </cell>
          <cell r="D527">
            <v>90.703854436159048</v>
          </cell>
          <cell r="E527">
            <v>15.472583805471356</v>
          </cell>
        </row>
        <row r="528">
          <cell r="B528">
            <v>55274</v>
          </cell>
          <cell r="C528">
            <v>134.8234634760868</v>
          </cell>
          <cell r="D528">
            <v>92.770776380520971</v>
          </cell>
          <cell r="E528">
            <v>15.170531375953283</v>
          </cell>
        </row>
        <row r="529">
          <cell r="B529">
            <v>55305</v>
          </cell>
          <cell r="C529">
            <v>143.71987644427699</v>
          </cell>
          <cell r="D529">
            <v>96.584462669100745</v>
          </cell>
          <cell r="E529">
            <v>15.255482546553091</v>
          </cell>
        </row>
        <row r="530">
          <cell r="B530">
            <v>55335</v>
          </cell>
          <cell r="C530">
            <v>183.60484086024249</v>
          </cell>
          <cell r="D530">
            <v>118.49521176287298</v>
          </cell>
          <cell r="E530">
            <v>15.494170393149986</v>
          </cell>
        </row>
        <row r="531">
          <cell r="B531">
            <v>55366</v>
          </cell>
          <cell r="C531">
            <v>184.08874616813566</v>
          </cell>
          <cell r="D531">
            <v>120.2880453447132</v>
          </cell>
          <cell r="E531">
            <v>15.610976642780871</v>
          </cell>
        </row>
        <row r="532">
          <cell r="B532">
            <v>55397</v>
          </cell>
          <cell r="C532">
            <v>164.60225165412919</v>
          </cell>
          <cell r="D532">
            <v>112.04167081983664</v>
          </cell>
          <cell r="E532">
            <v>15.270407317284157</v>
          </cell>
        </row>
        <row r="533">
          <cell r="B533">
            <v>55427</v>
          </cell>
          <cell r="C533">
            <v>140.55588020036001</v>
          </cell>
          <cell r="D533">
            <v>108.28429716091343</v>
          </cell>
          <cell r="E533">
            <v>15.239402226549844</v>
          </cell>
        </row>
        <row r="534">
          <cell r="B534">
            <v>55458</v>
          </cell>
          <cell r="C534">
            <v>147.53528367958867</v>
          </cell>
          <cell r="D534">
            <v>115.28338445660881</v>
          </cell>
          <cell r="E534">
            <v>15.734417436728277</v>
          </cell>
        </row>
        <row r="535">
          <cell r="B535">
            <v>55488</v>
          </cell>
          <cell r="C535">
            <v>158.94428190030118</v>
          </cell>
          <cell r="D535">
            <v>127.35932591887955</v>
          </cell>
          <cell r="E535">
            <v>16.4318233752882</v>
          </cell>
        </row>
        <row r="536">
          <cell r="B536">
            <v>55519</v>
          </cell>
          <cell r="C536" t="e">
            <v>#N/A</v>
          </cell>
          <cell r="D536" t="e">
            <v>#N/A</v>
          </cell>
          <cell r="E536" t="e">
            <v>#N/A</v>
          </cell>
        </row>
        <row r="537">
          <cell r="B537">
            <v>55550</v>
          </cell>
          <cell r="C537" t="e">
            <v>#N/A</v>
          </cell>
          <cell r="D537" t="e">
            <v>#N/A</v>
          </cell>
          <cell r="E537" t="e">
            <v>#N/A</v>
          </cell>
        </row>
        <row r="538">
          <cell r="B538">
            <v>55579</v>
          </cell>
          <cell r="C538" t="e">
            <v>#N/A</v>
          </cell>
          <cell r="D538" t="e">
            <v>#N/A</v>
          </cell>
          <cell r="E538" t="e">
            <v>#N/A</v>
          </cell>
        </row>
        <row r="539">
          <cell r="B539">
            <v>55610</v>
          </cell>
          <cell r="C539" t="e">
            <v>#N/A</v>
          </cell>
          <cell r="D539" t="e">
            <v>#N/A</v>
          </cell>
          <cell r="E539" t="e">
            <v>#N/A</v>
          </cell>
        </row>
        <row r="540">
          <cell r="B540">
            <v>55640</v>
          </cell>
          <cell r="C540" t="e">
            <v>#N/A</v>
          </cell>
          <cell r="D540" t="e">
            <v>#N/A</v>
          </cell>
          <cell r="E540" t="e">
            <v>#N/A</v>
          </cell>
        </row>
        <row r="541">
          <cell r="B541">
            <v>55671</v>
          </cell>
          <cell r="C541" t="e">
            <v>#N/A</v>
          </cell>
          <cell r="D541" t="e">
            <v>#N/A</v>
          </cell>
          <cell r="E541" t="e">
            <v>#N/A</v>
          </cell>
        </row>
        <row r="542">
          <cell r="B542">
            <v>55701</v>
          </cell>
          <cell r="C542" t="e">
            <v>#N/A</v>
          </cell>
          <cell r="D542" t="e">
            <v>#N/A</v>
          </cell>
          <cell r="E542" t="e">
            <v>#N/A</v>
          </cell>
        </row>
        <row r="543">
          <cell r="B543">
            <v>55732</v>
          </cell>
          <cell r="C543" t="e">
            <v>#N/A</v>
          </cell>
          <cell r="D543" t="e">
            <v>#N/A</v>
          </cell>
          <cell r="E543" t="e">
            <v>#N/A</v>
          </cell>
        </row>
        <row r="544">
          <cell r="B544">
            <v>55763</v>
          </cell>
          <cell r="C544" t="e">
            <v>#N/A</v>
          </cell>
          <cell r="D544" t="e">
            <v>#N/A</v>
          </cell>
          <cell r="E544" t="e">
            <v>#N/A</v>
          </cell>
        </row>
        <row r="545">
          <cell r="B545">
            <v>55793</v>
          </cell>
          <cell r="C545" t="e">
            <v>#N/A</v>
          </cell>
          <cell r="D545" t="e">
            <v>#N/A</v>
          </cell>
          <cell r="E545" t="e">
            <v>#N/A</v>
          </cell>
        </row>
        <row r="546">
          <cell r="B546">
            <v>55824</v>
          </cell>
          <cell r="C546" t="e">
            <v>#N/A</v>
          </cell>
          <cell r="D546" t="e">
            <v>#N/A</v>
          </cell>
          <cell r="E546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E5">
            <v>2004</v>
          </cell>
          <cell r="F5">
            <v>2005</v>
          </cell>
          <cell r="G5">
            <v>2006</v>
          </cell>
          <cell r="H5">
            <v>2007</v>
          </cell>
          <cell r="I5">
            <v>2008</v>
          </cell>
          <cell r="J5">
            <v>2009</v>
          </cell>
          <cell r="K5">
            <v>2010</v>
          </cell>
          <cell r="L5">
            <v>2011</v>
          </cell>
          <cell r="M5">
            <v>2012</v>
          </cell>
          <cell r="N5">
            <v>2013</v>
          </cell>
          <cell r="O5">
            <v>2014</v>
          </cell>
          <cell r="P5">
            <v>2015</v>
          </cell>
          <cell r="Q5">
            <v>2016</v>
          </cell>
          <cell r="R5">
            <v>2017</v>
          </cell>
          <cell r="S5">
            <v>2018</v>
          </cell>
          <cell r="T5">
            <v>2019</v>
          </cell>
          <cell r="U5">
            <v>2020</v>
          </cell>
          <cell r="V5">
            <v>2021</v>
          </cell>
          <cell r="W5">
            <v>2022</v>
          </cell>
          <cell r="X5">
            <v>2023</v>
          </cell>
          <cell r="Y5">
            <v>2024</v>
          </cell>
          <cell r="Z5">
            <v>2025</v>
          </cell>
          <cell r="AA5">
            <v>2026</v>
          </cell>
          <cell r="AB5">
            <v>2027</v>
          </cell>
          <cell r="AC5">
            <v>2028</v>
          </cell>
          <cell r="AD5">
            <v>2029</v>
          </cell>
          <cell r="AE5">
            <v>2030</v>
          </cell>
          <cell r="AF5">
            <v>2031</v>
          </cell>
          <cell r="AG5">
            <v>2032</v>
          </cell>
          <cell r="AH5">
            <v>2033</v>
          </cell>
          <cell r="AI5">
            <v>2034</v>
          </cell>
          <cell r="AJ5">
            <v>2035</v>
          </cell>
          <cell r="AK5">
            <v>2036</v>
          </cell>
          <cell r="AL5">
            <v>2037</v>
          </cell>
          <cell r="AM5">
            <v>2038</v>
          </cell>
          <cell r="AN5">
            <v>2039</v>
          </cell>
          <cell r="AO5">
            <v>2040</v>
          </cell>
          <cell r="AP5">
            <v>2041</v>
          </cell>
          <cell r="AQ5">
            <v>2042</v>
          </cell>
          <cell r="AR5">
            <v>2043</v>
          </cell>
          <cell r="AS5">
            <v>2044</v>
          </cell>
          <cell r="AT5">
            <v>2045</v>
          </cell>
          <cell r="AU5">
            <v>2046</v>
          </cell>
          <cell r="AV5">
            <v>2047</v>
          </cell>
          <cell r="AW5">
            <v>2048</v>
          </cell>
          <cell r="AX5">
            <v>2049</v>
          </cell>
          <cell r="AY5">
            <v>2050</v>
          </cell>
          <cell r="AZ5">
            <v>2051</v>
          </cell>
          <cell r="BA5">
            <v>2052</v>
          </cell>
        </row>
        <row r="6">
          <cell r="E6">
            <v>8</v>
          </cell>
          <cell r="F6">
            <v>8.4</v>
          </cell>
          <cell r="G6">
            <v>8.82</v>
          </cell>
          <cell r="H6">
            <v>9.261000000000001</v>
          </cell>
          <cell r="I6">
            <v>9.7240500000000036</v>
          </cell>
          <cell r="J6">
            <v>10.210252500000005</v>
          </cell>
          <cell r="K6">
            <v>10.720765125000005</v>
          </cell>
          <cell r="L6">
            <v>11.256803381250007</v>
          </cell>
          <cell r="M6">
            <v>11.819643550312508</v>
          </cell>
          <cell r="N6">
            <v>12.410625727828133</v>
          </cell>
          <cell r="O6">
            <v>13.03115701421954</v>
          </cell>
          <cell r="P6">
            <v>13.682714864930519</v>
          </cell>
          <cell r="Q6">
            <v>14.366850608177044</v>
          </cell>
          <cell r="R6">
            <v>15.085193138585897</v>
          </cell>
          <cell r="S6">
            <v>15.839452795515193</v>
          </cell>
          <cell r="T6">
            <v>16.631425435290954</v>
          </cell>
          <cell r="U6">
            <v>17.462996707055503</v>
          </cell>
          <cell r="V6">
            <v>18.336146542408279</v>
          </cell>
          <cell r="W6">
            <v>19.252953869528696</v>
          </cell>
          <cell r="X6">
            <v>20.215601563005134</v>
          </cell>
          <cell r="Y6">
            <v>21.067317648828066</v>
          </cell>
          <cell r="Z6">
            <v>21.963148590618175</v>
          </cell>
          <cell r="AA6">
            <v>22.858979532408512</v>
          </cell>
          <cell r="AB6">
            <v>23.754810474198621</v>
          </cell>
          <cell r="AC6">
            <v>24.65064141598873</v>
          </cell>
          <cell r="AD6">
            <v>25.546472357778839</v>
          </cell>
          <cell r="AE6">
            <v>26.442303299568948</v>
          </cell>
          <cell r="AF6">
            <v>27.338134241359057</v>
          </cell>
          <cell r="AG6">
            <v>28.233965183149166</v>
          </cell>
          <cell r="AH6">
            <v>29.129796124939276</v>
          </cell>
          <cell r="AI6">
            <v>30.025627066729385</v>
          </cell>
          <cell r="AJ6">
            <v>30.921458008519494</v>
          </cell>
          <cell r="AK6">
            <v>31.817288950309603</v>
          </cell>
          <cell r="AL6">
            <v>32.713119892099712</v>
          </cell>
          <cell r="AM6">
            <v>33.608950833890049</v>
          </cell>
          <cell r="AN6">
            <v>34.504781775680158</v>
          </cell>
          <cell r="AO6">
            <v>35.400612717470267</v>
          </cell>
          <cell r="AP6">
            <v>36.296443659260376</v>
          </cell>
          <cell r="AQ6">
            <v>37.192274601050485</v>
          </cell>
          <cell r="AR6">
            <v>38.088105542840594</v>
          </cell>
          <cell r="AS6">
            <v>38.983936484630703</v>
          </cell>
          <cell r="AT6">
            <v>39.87976742642104</v>
          </cell>
          <cell r="AU6">
            <v>40.775598368211149</v>
          </cell>
          <cell r="AV6">
            <v>41.671429310001258</v>
          </cell>
          <cell r="AW6">
            <v>42.567260251791367</v>
          </cell>
          <cell r="AX6">
            <v>43.463091193581477</v>
          </cell>
          <cell r="AY6">
            <v>44.358922135371586</v>
          </cell>
          <cell r="AZ6">
            <v>45.254753077161695</v>
          </cell>
          <cell r="BA6">
            <v>46.150584018952031</v>
          </cell>
        </row>
        <row r="7">
          <cell r="C7">
            <v>5.8505000000000001E-2</v>
          </cell>
        </row>
        <row r="55">
          <cell r="G55">
            <v>2006</v>
          </cell>
          <cell r="H55">
            <v>2007</v>
          </cell>
          <cell r="I55">
            <v>2008</v>
          </cell>
          <cell r="J55">
            <v>2009</v>
          </cell>
          <cell r="K55">
            <v>2010</v>
          </cell>
          <cell r="L55">
            <v>2011</v>
          </cell>
          <cell r="M55">
            <v>2012</v>
          </cell>
          <cell r="N55">
            <v>2013</v>
          </cell>
          <cell r="O55">
            <v>2014</v>
          </cell>
          <cell r="P55">
            <v>2015</v>
          </cell>
          <cell r="Q55">
            <v>2016</v>
          </cell>
          <cell r="R55">
            <v>2017</v>
          </cell>
          <cell r="S55">
            <v>2018</v>
          </cell>
          <cell r="T55">
            <v>2019</v>
          </cell>
          <cell r="U55">
            <v>2020</v>
          </cell>
          <cell r="V55">
            <v>2021</v>
          </cell>
          <cell r="W55">
            <v>2022</v>
          </cell>
          <cell r="X55">
            <v>2023</v>
          </cell>
          <cell r="Y55">
            <v>2024</v>
          </cell>
          <cell r="Z55">
            <v>2025</v>
          </cell>
          <cell r="AA55">
            <v>2026</v>
          </cell>
          <cell r="AB55">
            <v>2027</v>
          </cell>
          <cell r="AC55">
            <v>2028</v>
          </cell>
          <cell r="AD55">
            <v>2029</v>
          </cell>
          <cell r="AE55">
            <v>2030</v>
          </cell>
          <cell r="AF55">
            <v>2031</v>
          </cell>
          <cell r="AG55">
            <v>2032</v>
          </cell>
          <cell r="AH55">
            <v>2033</v>
          </cell>
          <cell r="AI55">
            <v>2034</v>
          </cell>
          <cell r="AJ55">
            <v>2035</v>
          </cell>
          <cell r="AK55">
            <v>2036</v>
          </cell>
          <cell r="AL55">
            <v>2037</v>
          </cell>
          <cell r="AM55">
            <v>2038</v>
          </cell>
          <cell r="AN55">
            <v>2039</v>
          </cell>
          <cell r="AO55">
            <v>2040</v>
          </cell>
        </row>
        <row r="56">
          <cell r="G56">
            <v>0.03</v>
          </cell>
          <cell r="H56">
            <v>0.06</v>
          </cell>
          <cell r="I56">
            <v>0.06</v>
          </cell>
          <cell r="J56">
            <v>0.06</v>
          </cell>
          <cell r="K56">
            <v>0.09</v>
          </cell>
          <cell r="L56">
            <v>0.09</v>
          </cell>
          <cell r="M56">
            <v>0.09</v>
          </cell>
          <cell r="N56">
            <v>0.09</v>
          </cell>
          <cell r="O56">
            <v>0.09</v>
          </cell>
          <cell r="P56">
            <v>0.09</v>
          </cell>
          <cell r="Q56">
            <v>0.09</v>
          </cell>
          <cell r="R56">
            <v>0.09</v>
          </cell>
          <cell r="S56">
            <v>0.09</v>
          </cell>
          <cell r="T56">
            <v>0.09</v>
          </cell>
          <cell r="U56">
            <v>0.09</v>
          </cell>
          <cell r="V56">
            <v>0.09</v>
          </cell>
          <cell r="W56">
            <v>0.09</v>
          </cell>
          <cell r="X56">
            <v>0.09</v>
          </cell>
          <cell r="Y56">
            <v>0.09</v>
          </cell>
          <cell r="Z56">
            <v>0.09</v>
          </cell>
          <cell r="AA56">
            <v>0.09</v>
          </cell>
          <cell r="AB56">
            <v>0.09</v>
          </cell>
          <cell r="AC56">
            <v>0.09</v>
          </cell>
          <cell r="AD56">
            <v>0.09</v>
          </cell>
          <cell r="AE56">
            <v>0.09</v>
          </cell>
          <cell r="AF56">
            <v>0.09</v>
          </cell>
          <cell r="AG56">
            <v>0.09</v>
          </cell>
          <cell r="AH56">
            <v>0.09</v>
          </cell>
          <cell r="AI56">
            <v>0.09</v>
          </cell>
          <cell r="AJ56">
            <v>0.09</v>
          </cell>
          <cell r="AK56">
            <v>0.09</v>
          </cell>
          <cell r="AL56">
            <v>0.09</v>
          </cell>
          <cell r="AM56">
            <v>0.09</v>
          </cell>
          <cell r="AN56">
            <v>0.09</v>
          </cell>
          <cell r="AO56">
            <v>0.09</v>
          </cell>
        </row>
        <row r="68">
          <cell r="C68">
            <v>2001068.4056826152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mReporter Station by Utility"/>
      <sheetName val="fromReporter(MCP)"/>
      <sheetName val="&lt;&lt;&lt; Macro &gt;&gt;&gt;"/>
      <sheetName val="Pivot MCP Data"/>
      <sheetName val="Pivot Utility Data"/>
      <sheetName val="Bilateral Contract Purchases"/>
      <sheetName val="Prosym Load Fcast"/>
      <sheetName val="Monthly Load Distribution"/>
      <sheetName val="Inter Pivot"/>
      <sheetName val="Monthly Loads &amp; Revenue"/>
      <sheetName val="QF Summary Pivot"/>
      <sheetName val="zzzSCE Pivot"/>
      <sheetName val="CALP_DWRN 4&amp;5 Purchase Data"/>
      <sheetName val="SCE&amp;SDGE Contract Allocation"/>
      <sheetName val="Utility Data Summary"/>
    </sheetNames>
    <sheetDataSet>
      <sheetData sheetId="0"/>
      <sheetData sheetId="1"/>
      <sheetData sheetId="2"/>
      <sheetData sheetId="3" refreshError="1">
        <row r="3">
          <cell r="C3">
            <v>231.70526881720428</v>
          </cell>
          <cell r="D3">
            <v>34.027357142857142</v>
          </cell>
          <cell r="E3">
            <v>45.085891129032255</v>
          </cell>
          <cell r="F3">
            <v>42.773104435483873</v>
          </cell>
          <cell r="G3">
            <v>40.419212365591399</v>
          </cell>
          <cell r="H3">
            <v>43.548852956989251</v>
          </cell>
          <cell r="I3">
            <v>43.282013172043015</v>
          </cell>
          <cell r="J3">
            <v>47.183169892473124</v>
          </cell>
          <cell r="K3">
            <v>49.419187231182796</v>
          </cell>
          <cell r="L3">
            <v>48.447903360215051</v>
          </cell>
          <cell r="M3">
            <v>53.280689247311834</v>
          </cell>
          <cell r="N3">
            <v>54.059411021505369</v>
          </cell>
          <cell r="O3">
            <v>50.533459811827953</v>
          </cell>
          <cell r="P3">
            <v>51.808317876344084</v>
          </cell>
          <cell r="Q3">
            <v>55.962560752688169</v>
          </cell>
        </row>
        <row r="4">
          <cell r="C4">
            <v>239.48135714285712</v>
          </cell>
          <cell r="D4">
            <v>34.027357142857142</v>
          </cell>
          <cell r="E4">
            <v>37.056671428571427</v>
          </cell>
          <cell r="F4">
            <v>34.369457142857151</v>
          </cell>
          <cell r="G4">
            <v>33.291114285714286</v>
          </cell>
          <cell r="H4">
            <v>35.04962857142857</v>
          </cell>
          <cell r="I4">
            <v>35.459942857142856</v>
          </cell>
          <cell r="J4">
            <v>37.366985714285711</v>
          </cell>
          <cell r="K4">
            <v>42.370500000000007</v>
          </cell>
          <cell r="L4">
            <v>40.800514285714286</v>
          </cell>
          <cell r="M4">
            <v>43.311014285714293</v>
          </cell>
          <cell r="N4">
            <v>42.196571428571424</v>
          </cell>
          <cell r="O4">
            <v>39.948428571428579</v>
          </cell>
          <cell r="P4">
            <v>42.992100000000001</v>
          </cell>
          <cell r="Q4">
            <v>44.455757142857138</v>
          </cell>
        </row>
        <row r="5">
          <cell r="C5">
            <v>221.48848973607039</v>
          </cell>
          <cell r="D5">
            <v>31.090614112903225</v>
          </cell>
          <cell r="E5">
            <v>32.145347446236563</v>
          </cell>
          <cell r="F5">
            <v>32.218930241935475</v>
          </cell>
          <cell r="G5">
            <v>30.13013803763441</v>
          </cell>
          <cell r="H5">
            <v>31.324262634408605</v>
          </cell>
          <cell r="I5">
            <v>31.412596236559139</v>
          </cell>
          <cell r="J5">
            <v>33.902091935483874</v>
          </cell>
          <cell r="K5">
            <v>36.482448521505383</v>
          </cell>
          <cell r="L5">
            <v>37.189612634408604</v>
          </cell>
          <cell r="M5">
            <v>38.302565053763445</v>
          </cell>
          <cell r="N5">
            <v>39.925709543010747</v>
          </cell>
          <cell r="O5">
            <v>35.68941008064516</v>
          </cell>
          <cell r="P5">
            <v>37.121988172043004</v>
          </cell>
          <cell r="Q5">
            <v>39.504200268817208</v>
          </cell>
        </row>
        <row r="6">
          <cell r="C6">
            <v>246.39878306878308</v>
          </cell>
          <cell r="D6">
            <v>24.608030416666665</v>
          </cell>
          <cell r="E6">
            <v>30.791775000000001</v>
          </cell>
          <cell r="F6">
            <v>31.542201666666667</v>
          </cell>
          <cell r="G6">
            <v>29.401549583333331</v>
          </cell>
          <cell r="H6">
            <v>30.979771666666661</v>
          </cell>
          <cell r="I6">
            <v>31.524930000000001</v>
          </cell>
          <cell r="J6">
            <v>34.184274583333334</v>
          </cell>
          <cell r="K6">
            <v>35.886882083333333</v>
          </cell>
          <cell r="L6">
            <v>35.61650625</v>
          </cell>
          <cell r="M6">
            <v>38.497016666666667</v>
          </cell>
          <cell r="N6">
            <v>41.837085000000002</v>
          </cell>
          <cell r="O6">
            <v>35.598467499999998</v>
          </cell>
          <cell r="P6">
            <v>37.621908750000003</v>
          </cell>
          <cell r="Q6">
            <v>38.719752083333333</v>
          </cell>
        </row>
        <row r="7">
          <cell r="C7">
            <v>105.2594247311828</v>
          </cell>
          <cell r="D7">
            <v>23.239899865591397</v>
          </cell>
          <cell r="E7">
            <v>26.869738709677417</v>
          </cell>
          <cell r="F7">
            <v>26.096682526881718</v>
          </cell>
          <cell r="G7">
            <v>27.069522177419355</v>
          </cell>
          <cell r="H7">
            <v>29.531424327956987</v>
          </cell>
          <cell r="I7">
            <v>30.321970967741933</v>
          </cell>
          <cell r="J7">
            <v>32.987813440860215</v>
          </cell>
          <cell r="K7">
            <v>34.452595698924732</v>
          </cell>
          <cell r="L7">
            <v>34.66079072580645</v>
          </cell>
          <cell r="M7">
            <v>38.286022446236558</v>
          </cell>
          <cell r="N7">
            <v>40.128619489247313</v>
          </cell>
          <cell r="O7">
            <v>36.051480241935479</v>
          </cell>
          <cell r="P7">
            <v>37.517175000000002</v>
          </cell>
          <cell r="Q7">
            <v>40.042429973118281</v>
          </cell>
        </row>
        <row r="8">
          <cell r="C8">
            <v>102.13148374999999</v>
          </cell>
          <cell r="D8">
            <v>25.879367083333332</v>
          </cell>
          <cell r="E8">
            <v>28.892364166666667</v>
          </cell>
          <cell r="F8">
            <v>29.246572916666668</v>
          </cell>
          <cell r="G8">
            <v>30.793758750000002</v>
          </cell>
          <cell r="H8">
            <v>34.237507083333334</v>
          </cell>
          <cell r="I8">
            <v>34.204180416666667</v>
          </cell>
          <cell r="J8">
            <v>41.867326666666663</v>
          </cell>
          <cell r="K8">
            <v>42.797029583333327</v>
          </cell>
          <cell r="L8">
            <v>41.753948749999999</v>
          </cell>
          <cell r="M8">
            <v>44.866144166666672</v>
          </cell>
          <cell r="N8">
            <v>44.895099166666668</v>
          </cell>
          <cell r="O8">
            <v>46.12377291666666</v>
          </cell>
          <cell r="P8">
            <v>48.345975416666661</v>
          </cell>
          <cell r="Q8">
            <v>46.615210833333336</v>
          </cell>
        </row>
        <row r="9">
          <cell r="C9">
            <v>96.719289381720429</v>
          </cell>
          <cell r="D9">
            <v>31.000328763440862</v>
          </cell>
          <cell r="E9">
            <v>39.22154798387097</v>
          </cell>
          <cell r="F9">
            <v>39.694787768817207</v>
          </cell>
          <cell r="G9">
            <v>39.368072311827959</v>
          </cell>
          <cell r="H9">
            <v>40.90982822580645</v>
          </cell>
          <cell r="I9">
            <v>41.135808064516127</v>
          </cell>
          <cell r="J9">
            <v>44.763963709677412</v>
          </cell>
          <cell r="K9">
            <v>47.741043951612902</v>
          </cell>
          <cell r="L9">
            <v>47.531312499999999</v>
          </cell>
          <cell r="M9">
            <v>51.168800268817201</v>
          </cell>
          <cell r="N9">
            <v>55.064462231182794</v>
          </cell>
          <cell r="O9">
            <v>52.851089516129043</v>
          </cell>
          <cell r="P9">
            <v>55.625634543010754</v>
          </cell>
          <cell r="Q9">
            <v>60.958814516129046</v>
          </cell>
        </row>
        <row r="10">
          <cell r="C10">
            <v>69.884617204301065</v>
          </cell>
          <cell r="D10">
            <v>36.156593010752687</v>
          </cell>
          <cell r="E10">
            <v>40.636722983870975</v>
          </cell>
          <cell r="F10">
            <v>38.96576384408602</v>
          </cell>
          <cell r="G10">
            <v>38.830041263440862</v>
          </cell>
          <cell r="H10">
            <v>41.539436155913975</v>
          </cell>
          <cell r="I10">
            <v>45.791718548387095</v>
          </cell>
          <cell r="J10">
            <v>52.877707526881721</v>
          </cell>
          <cell r="K10">
            <v>62.106170698924721</v>
          </cell>
          <cell r="L10">
            <v>58.486617204301076</v>
          </cell>
          <cell r="M10">
            <v>76.258964650537635</v>
          </cell>
          <cell r="N10">
            <v>76.768393817204299</v>
          </cell>
          <cell r="O10">
            <v>83.744639650537636</v>
          </cell>
          <cell r="P10">
            <v>98.357701612903227</v>
          </cell>
          <cell r="Q10">
            <v>102.63428844086022</v>
          </cell>
        </row>
        <row r="11">
          <cell r="C11">
            <v>42.619708750000001</v>
          </cell>
          <cell r="D11">
            <v>37.010155000000005</v>
          </cell>
          <cell r="E11">
            <v>39.36233708333333</v>
          </cell>
          <cell r="F11">
            <v>39.599898749999994</v>
          </cell>
          <cell r="G11">
            <v>38.812009583333335</v>
          </cell>
          <cell r="H11">
            <v>40.943297083333334</v>
          </cell>
          <cell r="I11">
            <v>44.188191250000003</v>
          </cell>
          <cell r="J11">
            <v>50.283502083333332</v>
          </cell>
          <cell r="K11">
            <v>56.649931250000002</v>
          </cell>
          <cell r="L11">
            <v>53.519715416666664</v>
          </cell>
          <cell r="M11">
            <v>69.820502500000003</v>
          </cell>
          <cell r="N11">
            <v>70.84813208333334</v>
          </cell>
          <cell r="O11">
            <v>76.659947500000001</v>
          </cell>
          <cell r="P11">
            <v>90.394357499999998</v>
          </cell>
          <cell r="Q11">
            <v>91.40469958333334</v>
          </cell>
        </row>
        <row r="12">
          <cell r="C12">
            <v>23.593321774193551</v>
          </cell>
          <cell r="D12">
            <v>29.787142204301073</v>
          </cell>
          <cell r="E12">
            <v>39.517019086021506</v>
          </cell>
          <cell r="F12">
            <v>40.185025268817199</v>
          </cell>
          <cell r="G12">
            <v>37.956519758064516</v>
          </cell>
          <cell r="H12">
            <v>38.359219489247309</v>
          </cell>
          <cell r="I12">
            <v>40.59839932795699</v>
          </cell>
          <cell r="J12">
            <v>44.777109543010759</v>
          </cell>
          <cell r="K12">
            <v>46.882595161290318</v>
          </cell>
          <cell r="L12">
            <v>47.44893118279569</v>
          </cell>
          <cell r="M12">
            <v>52.509981720430105</v>
          </cell>
          <cell r="N12">
            <v>49.726628763440857</v>
          </cell>
          <cell r="O12">
            <v>45.230422177419356</v>
          </cell>
          <cell r="P12">
            <v>48.802326612903222</v>
          </cell>
          <cell r="Q12">
            <v>50.181111424731178</v>
          </cell>
        </row>
        <row r="13">
          <cell r="C13">
            <v>37.176167916666671</v>
          </cell>
          <cell r="D13">
            <v>34.407620416666667</v>
          </cell>
          <cell r="E13">
            <v>46.739297916666672</v>
          </cell>
          <cell r="F13">
            <v>43.101427083333341</v>
          </cell>
          <cell r="G13">
            <v>42.860270416666665</v>
          </cell>
          <cell r="H13">
            <v>45.348845833333336</v>
          </cell>
          <cell r="I13">
            <v>46.995704166666663</v>
          </cell>
          <cell r="J13">
            <v>52.682168333333337</v>
          </cell>
          <cell r="K13">
            <v>54.53779875</v>
          </cell>
          <cell r="L13">
            <v>52.743112499999995</v>
          </cell>
          <cell r="M13">
            <v>59.60703208333333</v>
          </cell>
          <cell r="N13">
            <v>60.905792916666663</v>
          </cell>
          <cell r="O13">
            <v>58.725235833333336</v>
          </cell>
          <cell r="P13">
            <v>60.155481666666667</v>
          </cell>
          <cell r="Q13">
            <v>60.519288333333336</v>
          </cell>
        </row>
        <row r="14">
          <cell r="C14">
            <v>34.437659811827956</v>
          </cell>
          <cell r="D14">
            <v>33.214870564516133</v>
          </cell>
          <cell r="E14">
            <v>45.288368817204301</v>
          </cell>
          <cell r="F14">
            <v>42.140852553763445</v>
          </cell>
          <cell r="G14">
            <v>43.384166129032259</v>
          </cell>
          <cell r="H14">
            <v>45.214536962365592</v>
          </cell>
          <cell r="I14">
            <v>46.642621236559137</v>
          </cell>
          <cell r="J14">
            <v>52.431816129032264</v>
          </cell>
          <cell r="K14">
            <v>57.807364650537636</v>
          </cell>
          <cell r="L14">
            <v>52.704811827956995</v>
          </cell>
          <cell r="M14">
            <v>60.13387338709677</v>
          </cell>
          <cell r="N14">
            <v>62.036537768817205</v>
          </cell>
          <cell r="O14">
            <v>56.70463024193549</v>
          </cell>
          <cell r="P14">
            <v>57.83892970430108</v>
          </cell>
          <cell r="Q14">
            <v>61.898175806451611</v>
          </cell>
        </row>
        <row r="15">
          <cell r="C15">
            <v>120.08480973983808</v>
          </cell>
          <cell r="D15">
            <v>31.188885034234399</v>
          </cell>
          <cell r="E15">
            <v>37.651690787671228</v>
          </cell>
          <cell r="F15">
            <v>36.688741689497718</v>
          </cell>
          <cell r="G15">
            <v>36.054971986301368</v>
          </cell>
          <cell r="H15">
            <v>38.109381449771689</v>
          </cell>
          <cell r="I15">
            <v>39.328751118721463</v>
          </cell>
          <cell r="J15">
            <v>43.817619600456617</v>
          </cell>
          <cell r="K15">
            <v>47.299091415525112</v>
          </cell>
          <cell r="L15">
            <v>45.950618242009135</v>
          </cell>
          <cell r="M15">
            <v>52.231745970319629</v>
          </cell>
          <cell r="N15">
            <v>53.274197614155248</v>
          </cell>
          <cell r="O15">
            <v>51.552664794520553</v>
          </cell>
          <cell r="P15">
            <v>55.612457842465751</v>
          </cell>
          <cell r="Q15">
            <v>57.833352294520544</v>
          </cell>
        </row>
        <row r="16">
          <cell r="C16">
            <v>188.5536559139785</v>
          </cell>
          <cell r="D16">
            <v>34.926288978494625</v>
          </cell>
          <cell r="E16">
            <v>45.307366263440862</v>
          </cell>
          <cell r="F16">
            <v>36.159986827956992</v>
          </cell>
          <cell r="G16">
            <v>37.225894354838708</v>
          </cell>
          <cell r="H16">
            <v>38.371568548387096</v>
          </cell>
          <cell r="I16">
            <v>38.710017876344089</v>
          </cell>
          <cell r="J16">
            <v>44.009331048387097</v>
          </cell>
          <cell r="K16">
            <v>47.27450860215054</v>
          </cell>
          <cell r="L16">
            <v>45.475748924731178</v>
          </cell>
          <cell r="M16">
            <v>49.524234274193546</v>
          </cell>
          <cell r="N16">
            <v>50.514575537634407</v>
          </cell>
          <cell r="O16">
            <v>47.788898924731178</v>
          </cell>
          <cell r="P16">
            <v>49.806559543010756</v>
          </cell>
          <cell r="Q16">
            <v>51.748919354838705</v>
          </cell>
        </row>
        <row r="17">
          <cell r="C17">
            <v>198.10867741935482</v>
          </cell>
          <cell r="D17">
            <v>31.771514285714289</v>
          </cell>
          <cell r="E17">
            <v>35.737014285714288</v>
          </cell>
          <cell r="F17">
            <v>29.315557142857145</v>
          </cell>
          <cell r="G17">
            <v>29.636971428571428</v>
          </cell>
          <cell r="H17">
            <v>31.913157142857141</v>
          </cell>
          <cell r="I17">
            <v>31.4724</v>
          </cell>
          <cell r="J17">
            <v>34.588342857142855</v>
          </cell>
          <cell r="K17">
            <v>39.647585714285718</v>
          </cell>
          <cell r="L17">
            <v>37.76978571428571</v>
          </cell>
          <cell r="M17">
            <v>40.327100000000009</v>
          </cell>
          <cell r="N17">
            <v>40.536028571428567</v>
          </cell>
          <cell r="O17">
            <v>38.624842857142859</v>
          </cell>
          <cell r="P17">
            <v>40.0563</v>
          </cell>
          <cell r="Q17">
            <v>42.252471428571425</v>
          </cell>
        </row>
        <row r="18">
          <cell r="C18">
            <v>201.12215151515147</v>
          </cell>
          <cell r="D18">
            <v>30.807384543010752</v>
          </cell>
          <cell r="E18">
            <v>32.480206989247307</v>
          </cell>
          <cell r="F18">
            <v>29.248803360215057</v>
          </cell>
          <cell r="G18">
            <v>29.136306451612903</v>
          </cell>
          <cell r="H18">
            <v>30.627196774193553</v>
          </cell>
          <cell r="I18">
            <v>30.189030510752694</v>
          </cell>
          <cell r="J18">
            <v>33.162872849462367</v>
          </cell>
          <cell r="K18">
            <v>36.193201075268817</v>
          </cell>
          <cell r="L18">
            <v>34.442747983870966</v>
          </cell>
          <cell r="M18">
            <v>37.88830080645161</v>
          </cell>
          <cell r="N18">
            <v>40.017950537634405</v>
          </cell>
          <cell r="O18">
            <v>35.261119892473118</v>
          </cell>
          <cell r="P18">
            <v>36.876848387096771</v>
          </cell>
          <cell r="Q18">
            <v>38.399831451612904</v>
          </cell>
        </row>
        <row r="19">
          <cell r="C19">
            <v>185.09915514592936</v>
          </cell>
          <cell r="D19">
            <v>24.763234583333329</v>
          </cell>
          <cell r="E19">
            <v>30.593261249999998</v>
          </cell>
          <cell r="F19">
            <v>29.568032500000001</v>
          </cell>
          <cell r="G19">
            <v>28.681916250000004</v>
          </cell>
          <cell r="H19">
            <v>30.197080833333334</v>
          </cell>
          <cell r="I19">
            <v>30.059358749999998</v>
          </cell>
          <cell r="J19">
            <v>33.71872333333333</v>
          </cell>
          <cell r="K19">
            <v>36.115961250000005</v>
          </cell>
          <cell r="L19">
            <v>34.665657083333329</v>
          </cell>
          <cell r="M19">
            <v>38.504892500000004</v>
          </cell>
          <cell r="N19">
            <v>41.601948750000005</v>
          </cell>
          <cell r="O19">
            <v>34.854257500000003</v>
          </cell>
          <cell r="P19">
            <v>36.840993333333337</v>
          </cell>
          <cell r="Q19">
            <v>38.875873333333331</v>
          </cell>
        </row>
        <row r="20">
          <cell r="C20">
            <v>103.56619247311829</v>
          </cell>
          <cell r="D20">
            <v>24.060591397849464</v>
          </cell>
          <cell r="E20">
            <v>28.146285349462364</v>
          </cell>
          <cell r="F20">
            <v>25.917711290322575</v>
          </cell>
          <cell r="G20">
            <v>26.758998252688173</v>
          </cell>
          <cell r="H20">
            <v>28.941409005376347</v>
          </cell>
          <cell r="I20">
            <v>30.226516935483872</v>
          </cell>
          <cell r="J20">
            <v>32.743028629032253</v>
          </cell>
          <cell r="K20">
            <v>34.800657930107526</v>
          </cell>
          <cell r="L20">
            <v>34.598838440860213</v>
          </cell>
          <cell r="M20">
            <v>39.557723118279576</v>
          </cell>
          <cell r="N20">
            <v>40.689399059139781</v>
          </cell>
          <cell r="O20">
            <v>36.453263037634414</v>
          </cell>
          <cell r="P20">
            <v>38.078320295698923</v>
          </cell>
          <cell r="Q20">
            <v>40.888835483870963</v>
          </cell>
        </row>
        <row r="21">
          <cell r="C21">
            <v>97.74959916666667</v>
          </cell>
          <cell r="D21">
            <v>27.706349583333335</v>
          </cell>
          <cell r="E21">
            <v>31.241450416666673</v>
          </cell>
          <cell r="F21">
            <v>29.329895833333335</v>
          </cell>
          <cell r="G21">
            <v>30.65729125</v>
          </cell>
          <cell r="H21">
            <v>34.967828749999995</v>
          </cell>
          <cell r="I21">
            <v>36.105933333333333</v>
          </cell>
          <cell r="J21">
            <v>41.18673583333333</v>
          </cell>
          <cell r="K21">
            <v>44.090975833333331</v>
          </cell>
          <cell r="L21">
            <v>43.875118749999999</v>
          </cell>
          <cell r="M21">
            <v>47.012873750000004</v>
          </cell>
          <cell r="N21">
            <v>50.144853749999996</v>
          </cell>
          <cell r="O21">
            <v>48.746167916666671</v>
          </cell>
          <cell r="P21">
            <v>50.415914999999998</v>
          </cell>
          <cell r="Q21">
            <v>54.102808749999994</v>
          </cell>
        </row>
        <row r="22">
          <cell r="C22">
            <v>91.401979435483881</v>
          </cell>
          <cell r="D22">
            <v>34.041722311827954</v>
          </cell>
          <cell r="E22">
            <v>40.167398118279579</v>
          </cell>
          <cell r="F22">
            <v>38.000934139784945</v>
          </cell>
          <cell r="G22">
            <v>38.948664247311825</v>
          </cell>
          <cell r="H22">
            <v>42.171058064516124</v>
          </cell>
          <cell r="I22">
            <v>42.57071559139785</v>
          </cell>
          <cell r="J22">
            <v>46.781882392473122</v>
          </cell>
          <cell r="K22">
            <v>50.31844731182796</v>
          </cell>
          <cell r="L22">
            <v>49.098524731182799</v>
          </cell>
          <cell r="M22">
            <v>53.975650672043002</v>
          </cell>
          <cell r="N22">
            <v>59.531826747311833</v>
          </cell>
          <cell r="O22">
            <v>61.249394354838714</v>
          </cell>
          <cell r="P22">
            <v>64.648467338709693</v>
          </cell>
          <cell r="Q22">
            <v>69.664168010752689</v>
          </cell>
        </row>
        <row r="23">
          <cell r="C23">
            <v>64.431598790322582</v>
          </cell>
          <cell r="D23">
            <v>37.574898252688172</v>
          </cell>
          <cell r="E23">
            <v>39.479035618279568</v>
          </cell>
          <cell r="F23">
            <v>37.182735752688174</v>
          </cell>
          <cell r="G23">
            <v>39.263868548387101</v>
          </cell>
          <cell r="H23">
            <v>41.317721370967746</v>
          </cell>
          <cell r="I23">
            <v>47.179609274193552</v>
          </cell>
          <cell r="J23">
            <v>52.853174462365594</v>
          </cell>
          <cell r="K23">
            <v>62.574782123655915</v>
          </cell>
          <cell r="L23">
            <v>58.058815456989244</v>
          </cell>
          <cell r="M23">
            <v>76.660214247311828</v>
          </cell>
          <cell r="N23">
            <v>80.173791129032267</v>
          </cell>
          <cell r="O23">
            <v>88.495011693548392</v>
          </cell>
          <cell r="P23">
            <v>101.11875255376343</v>
          </cell>
          <cell r="Q23">
            <v>104.34520873655914</v>
          </cell>
        </row>
        <row r="24">
          <cell r="C24">
            <v>39.738237499999997</v>
          </cell>
          <cell r="D24">
            <v>37.025187916666667</v>
          </cell>
          <cell r="E24">
            <v>37.853763749999999</v>
          </cell>
          <cell r="F24">
            <v>36.537289583333333</v>
          </cell>
          <cell r="G24">
            <v>37.73272</v>
          </cell>
          <cell r="H24">
            <v>38.808930000000004</v>
          </cell>
          <cell r="I24">
            <v>44.545995416666663</v>
          </cell>
          <cell r="J24">
            <v>48.33547708333333</v>
          </cell>
          <cell r="K24">
            <v>55.71388666666666</v>
          </cell>
          <cell r="L24">
            <v>52.226584166666676</v>
          </cell>
          <cell r="M24">
            <v>68.712670833333348</v>
          </cell>
          <cell r="N24">
            <v>72.028037499999996</v>
          </cell>
          <cell r="O24">
            <v>78.023136666666673</v>
          </cell>
          <cell r="P24">
            <v>91.579264583333341</v>
          </cell>
          <cell r="Q24">
            <v>92.918752916666662</v>
          </cell>
        </row>
        <row r="25">
          <cell r="C25">
            <v>22.416049059139784</v>
          </cell>
          <cell r="D25">
            <v>30.311048521505381</v>
          </cell>
          <cell r="E25">
            <v>37.928447311827959</v>
          </cell>
          <cell r="F25">
            <v>36.791790591397849</v>
          </cell>
          <cell r="G25">
            <v>34.821446639784945</v>
          </cell>
          <cell r="H25">
            <v>35.544010349462361</v>
          </cell>
          <cell r="I25">
            <v>37.924221505376337</v>
          </cell>
          <cell r="J25">
            <v>41.336516397849458</v>
          </cell>
          <cell r="K25">
            <v>44.319773118279571</v>
          </cell>
          <cell r="L25">
            <v>44.840503225806451</v>
          </cell>
          <cell r="M25">
            <v>49.169526478494618</v>
          </cell>
          <cell r="N25">
            <v>48.128840725806448</v>
          </cell>
          <cell r="O25">
            <v>44.296112231182796</v>
          </cell>
          <cell r="P25">
            <v>47.582664247311818</v>
          </cell>
          <cell r="Q25">
            <v>48.388774327956988</v>
          </cell>
        </row>
        <row r="26">
          <cell r="C26">
            <v>31.310671666666668</v>
          </cell>
          <cell r="D26">
            <v>33.773217083333336</v>
          </cell>
          <cell r="E26">
            <v>41.188944583333338</v>
          </cell>
          <cell r="F26">
            <v>40.37449208333333</v>
          </cell>
          <cell r="G26">
            <v>40.291816250000004</v>
          </cell>
          <cell r="H26">
            <v>40.372284999999998</v>
          </cell>
          <cell r="I26">
            <v>41.987290000000002</v>
          </cell>
          <cell r="J26">
            <v>48.587645833333326</v>
          </cell>
          <cell r="K26">
            <v>50.143287083333334</v>
          </cell>
          <cell r="L26">
            <v>48.780766666666672</v>
          </cell>
          <cell r="M26">
            <v>55.610024166666669</v>
          </cell>
          <cell r="N26">
            <v>55.627218749999997</v>
          </cell>
          <cell r="O26">
            <v>50.634548333333328</v>
          </cell>
          <cell r="P26">
            <v>52.728851249999998</v>
          </cell>
          <cell r="Q26">
            <v>55.013094999999993</v>
          </cell>
        </row>
        <row r="27">
          <cell r="C27">
            <v>28.145201209677417</v>
          </cell>
          <cell r="D27">
            <v>33.046152016129035</v>
          </cell>
          <cell r="E27">
            <v>39.128069892473121</v>
          </cell>
          <cell r="F27">
            <v>37.940251478494631</v>
          </cell>
          <cell r="G27">
            <v>37.885970430107527</v>
          </cell>
          <cell r="H27">
            <v>40.111051075268819</v>
          </cell>
          <cell r="I27">
            <v>40.446212500000001</v>
          </cell>
          <cell r="J27">
            <v>49.118863575268819</v>
          </cell>
          <cell r="K27">
            <v>51.216367204301065</v>
          </cell>
          <cell r="L27">
            <v>48.30176142473119</v>
          </cell>
          <cell r="M27">
            <v>53.91285094086021</v>
          </cell>
          <cell r="N27">
            <v>56.787407123655917</v>
          </cell>
          <cell r="O27">
            <v>50.045732258064518</v>
          </cell>
          <cell r="P27">
            <v>51.963387096774184</v>
          </cell>
          <cell r="Q27">
            <v>53.943590725806445</v>
          </cell>
        </row>
        <row r="28">
          <cell r="C28">
            <v>103.70597792041792</v>
          </cell>
          <cell r="D28">
            <v>31.658736997716897</v>
          </cell>
          <cell r="E28">
            <v>36.626578995433789</v>
          </cell>
          <cell r="F28">
            <v>33.900394406392692</v>
          </cell>
          <cell r="G28">
            <v>34.290478184931501</v>
          </cell>
          <cell r="H28">
            <v>36.146728321917813</v>
          </cell>
          <cell r="I28">
            <v>37.662534098173523</v>
          </cell>
          <cell r="J28">
            <v>42.256186894977169</v>
          </cell>
          <cell r="K28">
            <v>46.081364360730589</v>
          </cell>
          <cell r="L28">
            <v>44.392620605022827</v>
          </cell>
          <cell r="M28">
            <v>50.974521484018261</v>
          </cell>
          <cell r="N28">
            <v>53.063623744292244</v>
          </cell>
          <cell r="O28">
            <v>51.289067739726029</v>
          </cell>
          <cell r="P28">
            <v>55.235196347031973</v>
          </cell>
          <cell r="Q28">
            <v>57.641525627853888</v>
          </cell>
        </row>
        <row r="29">
          <cell r="C29">
            <v>188.5536559139785</v>
          </cell>
          <cell r="D29">
            <v>35.23859126344086</v>
          </cell>
          <cell r="E29">
            <v>46.116727150537635</v>
          </cell>
          <cell r="F29">
            <v>38.478226478494626</v>
          </cell>
          <cell r="G29">
            <v>37.106504301075276</v>
          </cell>
          <cell r="H29">
            <v>39.160599059139784</v>
          </cell>
          <cell r="I29">
            <v>39.557610349462365</v>
          </cell>
          <cell r="J29">
            <v>44.628726612903222</v>
          </cell>
          <cell r="K29">
            <v>48.400309274193546</v>
          </cell>
          <cell r="L29">
            <v>45.959693548387101</v>
          </cell>
          <cell r="M29">
            <v>49.963709946236563</v>
          </cell>
          <cell r="N29">
            <v>51.275553091397853</v>
          </cell>
          <cell r="O29">
            <v>48.191780107526881</v>
          </cell>
          <cell r="P29">
            <v>50.562713978494614</v>
          </cell>
          <cell r="Q29">
            <v>52.741785080645158</v>
          </cell>
        </row>
        <row r="30">
          <cell r="C30">
            <v>198.10867741935482</v>
          </cell>
          <cell r="D30">
            <v>32.014857142857146</v>
          </cell>
          <cell r="E30">
            <v>36.14131428571428</v>
          </cell>
          <cell r="F30">
            <v>30.548257142857146</v>
          </cell>
          <cell r="G30">
            <v>30.739542857142858</v>
          </cell>
          <cell r="H30">
            <v>32.038857142857147</v>
          </cell>
          <cell r="I30">
            <v>31.689399999999999</v>
          </cell>
          <cell r="J30">
            <v>34.630414285714288</v>
          </cell>
          <cell r="K30">
            <v>39.877542857142856</v>
          </cell>
          <cell r="L30">
            <v>37.99297142857143</v>
          </cell>
          <cell r="M30">
            <v>41.321842857142862</v>
          </cell>
          <cell r="N30">
            <v>40.287142857142854</v>
          </cell>
          <cell r="O30">
            <v>38.275842857142855</v>
          </cell>
          <cell r="P30">
            <v>40.083957142857145</v>
          </cell>
          <cell r="Q30">
            <v>41.944699999999997</v>
          </cell>
        </row>
        <row r="31">
          <cell r="C31">
            <v>201.12215151515147</v>
          </cell>
          <cell r="D31">
            <v>30.957792473118282</v>
          </cell>
          <cell r="E31">
            <v>32.701839516129034</v>
          </cell>
          <cell r="F31">
            <v>30.99844879032258</v>
          </cell>
          <cell r="G31">
            <v>29.462622043010754</v>
          </cell>
          <cell r="H31">
            <v>31.020512231182792</v>
          </cell>
          <cell r="I31">
            <v>30.384943279569892</v>
          </cell>
          <cell r="J31">
            <v>33.228525940860209</v>
          </cell>
          <cell r="K31">
            <v>36.26707432795699</v>
          </cell>
          <cell r="L31">
            <v>34.516842069892476</v>
          </cell>
          <cell r="M31">
            <v>37.591378225806451</v>
          </cell>
          <cell r="N31">
            <v>40.213571102150539</v>
          </cell>
          <cell r="O31">
            <v>35.203529838709677</v>
          </cell>
          <cell r="P31">
            <v>36.606657661290328</v>
          </cell>
          <cell r="Q31">
            <v>38.639907392473113</v>
          </cell>
        </row>
        <row r="32">
          <cell r="C32">
            <v>185.09915514592936</v>
          </cell>
          <cell r="D32">
            <v>24.914616250000002</v>
          </cell>
          <cell r="E32">
            <v>30.77949083333333</v>
          </cell>
          <cell r="F32">
            <v>29.605169583333332</v>
          </cell>
          <cell r="G32">
            <v>27.992499583333331</v>
          </cell>
          <cell r="H32">
            <v>30.419294583333336</v>
          </cell>
          <cell r="I32">
            <v>29.7826275</v>
          </cell>
          <cell r="J32">
            <v>33.805086666666668</v>
          </cell>
          <cell r="K32">
            <v>36.235639583333331</v>
          </cell>
          <cell r="L32">
            <v>34.473430833333332</v>
          </cell>
          <cell r="M32">
            <v>38.613512916666664</v>
          </cell>
          <cell r="N32">
            <v>42.235380416666672</v>
          </cell>
          <cell r="O32">
            <v>34.86258875</v>
          </cell>
          <cell r="P32">
            <v>37.679492916666668</v>
          </cell>
          <cell r="Q32">
            <v>39.656585</v>
          </cell>
        </row>
        <row r="33">
          <cell r="C33">
            <v>103.32167110215052</v>
          </cell>
          <cell r="D33">
            <v>24.530079032258062</v>
          </cell>
          <cell r="E33">
            <v>28.360186827956987</v>
          </cell>
          <cell r="F33">
            <v>25.965683467741933</v>
          </cell>
          <cell r="G33">
            <v>26.9603501344086</v>
          </cell>
          <cell r="H33">
            <v>28.888035618279574</v>
          </cell>
          <cell r="I33">
            <v>30.084949999999999</v>
          </cell>
          <cell r="J33">
            <v>32.709491666666665</v>
          </cell>
          <cell r="K33">
            <v>34.612421370967745</v>
          </cell>
          <cell r="L33">
            <v>34.23646344086022</v>
          </cell>
          <cell r="M33">
            <v>39.092209543010753</v>
          </cell>
          <cell r="N33">
            <v>40.495087903225802</v>
          </cell>
          <cell r="O33">
            <v>36.217464784946237</v>
          </cell>
          <cell r="P33">
            <v>38.386609543010749</v>
          </cell>
          <cell r="Q33">
            <v>41.397175806451614</v>
          </cell>
        </row>
        <row r="34">
          <cell r="C34">
            <v>98.176902499999997</v>
          </cell>
          <cell r="D34">
            <v>27.898845833333336</v>
          </cell>
          <cell r="E34">
            <v>31.429302500000006</v>
          </cell>
          <cell r="F34">
            <v>29.815946666666665</v>
          </cell>
          <cell r="G34">
            <v>31.154487083333333</v>
          </cell>
          <cell r="H34">
            <v>36.601418750000001</v>
          </cell>
          <cell r="I34">
            <v>37.1053675</v>
          </cell>
          <cell r="J34">
            <v>41.926671666666671</v>
          </cell>
          <cell r="K34">
            <v>44.25299583333333</v>
          </cell>
          <cell r="L34">
            <v>44.706287083333336</v>
          </cell>
          <cell r="M34">
            <v>47.96498041666667</v>
          </cell>
          <cell r="N34">
            <v>50.971845000000002</v>
          </cell>
          <cell r="O34">
            <v>49.850225833333326</v>
          </cell>
          <cell r="P34">
            <v>52.054793333333336</v>
          </cell>
          <cell r="Q34">
            <v>56.441775416666658</v>
          </cell>
        </row>
        <row r="35">
          <cell r="C35">
            <v>91.630049596774185</v>
          </cell>
          <cell r="D35">
            <v>34.228325672043013</v>
          </cell>
          <cell r="E35">
            <v>40.355021908602147</v>
          </cell>
          <cell r="F35">
            <v>38.463975403225803</v>
          </cell>
          <cell r="G35">
            <v>39.557683064516134</v>
          </cell>
          <cell r="H35">
            <v>42.470561290322578</v>
          </cell>
          <cell r="I35">
            <v>42.87166975806452</v>
          </cell>
          <cell r="J35">
            <v>47.163800672043017</v>
          </cell>
          <cell r="K35">
            <v>50.931751075268821</v>
          </cell>
          <cell r="L35">
            <v>49.638755645161289</v>
          </cell>
          <cell r="M35">
            <v>54.777358870967745</v>
          </cell>
          <cell r="N35">
            <v>59.935090053763446</v>
          </cell>
          <cell r="O35">
            <v>61.659231989247303</v>
          </cell>
          <cell r="P35">
            <v>64.928644623655913</v>
          </cell>
          <cell r="Q35">
            <v>70.037792473118287</v>
          </cell>
        </row>
        <row r="36">
          <cell r="C36">
            <v>64.424057795698928</v>
          </cell>
          <cell r="D36">
            <v>37.698954166666667</v>
          </cell>
          <cell r="E36">
            <v>40.240573387096774</v>
          </cell>
          <cell r="F36">
            <v>38.226554301075268</v>
          </cell>
          <cell r="G36">
            <v>39.292494489247311</v>
          </cell>
          <cell r="H36">
            <v>41.584418413978497</v>
          </cell>
          <cell r="I36">
            <v>47.53207809139785</v>
          </cell>
          <cell r="J36">
            <v>53.16494825268817</v>
          </cell>
          <cell r="K36">
            <v>63.535867741935483</v>
          </cell>
          <cell r="L36">
            <v>58.641624462365591</v>
          </cell>
          <cell r="M36">
            <v>77.017179973118274</v>
          </cell>
          <cell r="N36">
            <v>81.289434139784959</v>
          </cell>
          <cell r="O36">
            <v>88.868834139784937</v>
          </cell>
          <cell r="P36">
            <v>101.53754932795698</v>
          </cell>
          <cell r="Q36">
            <v>104.80187647849462</v>
          </cell>
        </row>
        <row r="37">
          <cell r="C37">
            <v>39.902416666666667</v>
          </cell>
          <cell r="D37">
            <v>37.104060833333335</v>
          </cell>
          <cell r="E37">
            <v>42.279797083333335</v>
          </cell>
          <cell r="F37">
            <v>37.558363749999998</v>
          </cell>
          <cell r="G37">
            <v>37.699193750000006</v>
          </cell>
          <cell r="H37">
            <v>39.087834583333333</v>
          </cell>
          <cell r="I37">
            <v>44.4953875</v>
          </cell>
          <cell r="J37">
            <v>50.467441249999993</v>
          </cell>
          <cell r="K37">
            <v>57.000286249999995</v>
          </cell>
          <cell r="L37">
            <v>55.382861666666656</v>
          </cell>
          <cell r="M37">
            <v>68.955905000000001</v>
          </cell>
          <cell r="N37">
            <v>72.839078333333333</v>
          </cell>
          <cell r="O37">
            <v>78.154586666666674</v>
          </cell>
          <cell r="P37">
            <v>92.320718749999997</v>
          </cell>
          <cell r="Q37">
            <v>93.591557916666673</v>
          </cell>
        </row>
        <row r="38">
          <cell r="C38">
            <v>22.480167338709677</v>
          </cell>
          <cell r="D38">
            <v>30.488328225806452</v>
          </cell>
          <cell r="E38">
            <v>37.871630241935478</v>
          </cell>
          <cell r="F38">
            <v>38.077142876344084</v>
          </cell>
          <cell r="G38">
            <v>35.831457661290322</v>
          </cell>
          <cell r="H38">
            <v>36.275096639784948</v>
          </cell>
          <cell r="I38">
            <v>38.293338844086023</v>
          </cell>
          <cell r="J38">
            <v>42.510522983870963</v>
          </cell>
          <cell r="K38">
            <v>44.721139112903224</v>
          </cell>
          <cell r="L38">
            <v>44.746412499999998</v>
          </cell>
          <cell r="M38">
            <v>50.474669892473116</v>
          </cell>
          <cell r="N38">
            <v>48.348020161290329</v>
          </cell>
          <cell r="O38">
            <v>44.403347849462371</v>
          </cell>
          <cell r="P38">
            <v>47.616545967741935</v>
          </cell>
          <cell r="Q38">
            <v>48.433485618279569</v>
          </cell>
        </row>
        <row r="39">
          <cell r="C39">
            <v>31.304760833333336</v>
          </cell>
          <cell r="D39">
            <v>34.092103750000007</v>
          </cell>
          <cell r="E39">
            <v>42.623323333333332</v>
          </cell>
          <cell r="F39">
            <v>42.160896666666666</v>
          </cell>
          <cell r="G39">
            <v>40.658166666666666</v>
          </cell>
          <cell r="H39">
            <v>40.81985791666667</v>
          </cell>
          <cell r="I39">
            <v>42.944492083333337</v>
          </cell>
          <cell r="J39">
            <v>50.021030833333334</v>
          </cell>
          <cell r="K39">
            <v>51.217485833333335</v>
          </cell>
          <cell r="L39">
            <v>49.351509583333339</v>
          </cell>
          <cell r="M39">
            <v>56.580859166666656</v>
          </cell>
          <cell r="N39">
            <v>58.472165833333335</v>
          </cell>
          <cell r="O39">
            <v>53.683818333333328</v>
          </cell>
          <cell r="P39">
            <v>54.713664583333333</v>
          </cell>
          <cell r="Q39">
            <v>55.83349583333333</v>
          </cell>
        </row>
        <row r="40">
          <cell r="C40">
            <v>28.486789919354838</v>
          </cell>
          <cell r="D40">
            <v>33.361624193548394</v>
          </cell>
          <cell r="E40">
            <v>43.107466666666667</v>
          </cell>
          <cell r="F40">
            <v>41.257751881720424</v>
          </cell>
          <cell r="G40">
            <v>38.52032419354839</v>
          </cell>
          <cell r="H40">
            <v>40.422828494623658</v>
          </cell>
          <cell r="I40">
            <v>42.735501747311822</v>
          </cell>
          <cell r="J40">
            <v>49.246057795698917</v>
          </cell>
          <cell r="K40">
            <v>53.971204166666674</v>
          </cell>
          <cell r="L40">
            <v>49.5685875</v>
          </cell>
          <cell r="M40">
            <v>59.009345295698921</v>
          </cell>
          <cell r="N40">
            <v>59.714629973118278</v>
          </cell>
          <cell r="O40">
            <v>53.034450403225804</v>
          </cell>
          <cell r="P40">
            <v>54.297842338709678</v>
          </cell>
          <cell r="Q40">
            <v>57.812994758064526</v>
          </cell>
        </row>
        <row r="41">
          <cell r="C41">
            <v>103.78652701903734</v>
          </cell>
          <cell r="D41">
            <v>31.885758013698631</v>
          </cell>
          <cell r="E41">
            <v>37.689523675799087</v>
          </cell>
          <cell r="F41">
            <v>35.137171723744288</v>
          </cell>
          <cell r="G41">
            <v>34.615132522831054</v>
          </cell>
          <cell r="H41">
            <v>36.601147363013702</v>
          </cell>
          <cell r="I41">
            <v>38.170949668949767</v>
          </cell>
          <cell r="J41">
            <v>42.845099817351603</v>
          </cell>
          <cell r="K41">
            <v>46.803841712328762</v>
          </cell>
          <cell r="L41">
            <v>44.980227979452053</v>
          </cell>
          <cell r="M41">
            <v>51.852571027397261</v>
          </cell>
          <cell r="N41">
            <v>53.926049075342462</v>
          </cell>
          <cell r="O41">
            <v>51.953970662100453</v>
          </cell>
          <cell r="P41">
            <v>55.993030696347041</v>
          </cell>
          <cell r="Q41">
            <v>58.54783237442922</v>
          </cell>
        </row>
      </sheetData>
      <sheetData sheetId="4" refreshError="1">
        <row r="363">
          <cell r="D363">
            <v>0</v>
          </cell>
          <cell r="E363">
            <v>66.930000000000007</v>
          </cell>
          <cell r="F363">
            <v>168.01</v>
          </cell>
          <cell r="G363">
            <v>2581.37</v>
          </cell>
          <cell r="H363">
            <v>3667.6000999999997</v>
          </cell>
          <cell r="I363">
            <v>4596.2</v>
          </cell>
          <cell r="J363">
            <v>2625.01</v>
          </cell>
          <cell r="K363">
            <v>2636.31</v>
          </cell>
          <cell r="L363">
            <v>2799.31</v>
          </cell>
          <cell r="M363">
            <v>1913.71</v>
          </cell>
          <cell r="N363">
            <v>1813.71</v>
          </cell>
          <cell r="O363">
            <v>1908.61</v>
          </cell>
        </row>
        <row r="364">
          <cell r="D364">
            <v>0</v>
          </cell>
          <cell r="E364">
            <v>25.7</v>
          </cell>
          <cell r="F364">
            <v>109.06</v>
          </cell>
          <cell r="G364">
            <v>1574.32</v>
          </cell>
          <cell r="H364">
            <v>2045.03</v>
          </cell>
          <cell r="I364">
            <v>2803.78</v>
          </cell>
          <cell r="J364">
            <v>1745.77</v>
          </cell>
          <cell r="K364">
            <v>1462.04</v>
          </cell>
          <cell r="L364">
            <v>1478</v>
          </cell>
          <cell r="M364">
            <v>956.3</v>
          </cell>
          <cell r="N364">
            <v>883.21</v>
          </cell>
          <cell r="O364">
            <v>934.32</v>
          </cell>
        </row>
        <row r="365"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148.26859999999999</v>
          </cell>
          <cell r="L365">
            <v>334.28570000000002</v>
          </cell>
          <cell r="M365">
            <v>289.62860000000001</v>
          </cell>
          <cell r="N365">
            <v>303.15609999999998</v>
          </cell>
          <cell r="O365">
            <v>374.22739999999999</v>
          </cell>
        </row>
        <row r="366">
          <cell r="D366">
            <v>0</v>
          </cell>
          <cell r="E366">
            <v>2795.9616999999998</v>
          </cell>
          <cell r="F366">
            <v>17222.963299999999</v>
          </cell>
          <cell r="G366">
            <v>274039.58140000002</v>
          </cell>
          <cell r="H366">
            <v>483831.30850000004</v>
          </cell>
          <cell r="I366">
            <v>584127.4</v>
          </cell>
          <cell r="J366">
            <v>310787.57990000001</v>
          </cell>
          <cell r="K366">
            <v>267001.66459999996</v>
          </cell>
          <cell r="L366">
            <v>266070.46850000002</v>
          </cell>
          <cell r="M366">
            <v>108589.72289999999</v>
          </cell>
          <cell r="N366">
            <v>90387.578099999999</v>
          </cell>
          <cell r="O366">
            <v>85734.194499999998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1656.5110999999999</v>
          </cell>
          <cell r="L367">
            <v>5616.5110000000004</v>
          </cell>
          <cell r="M367">
            <v>6184.3861999999999</v>
          </cell>
          <cell r="N367">
            <v>6184.3860000000004</v>
          </cell>
          <cell r="O367">
            <v>7560.6811000000007</v>
          </cell>
        </row>
        <row r="368">
          <cell r="D368">
            <v>0</v>
          </cell>
          <cell r="E368">
            <v>2795.96</v>
          </cell>
          <cell r="F368">
            <v>17222.97</v>
          </cell>
          <cell r="G368">
            <v>274039.58</v>
          </cell>
          <cell r="H368">
            <v>483831.32</v>
          </cell>
          <cell r="I368">
            <v>584127.41</v>
          </cell>
          <cell r="J368">
            <v>310795.87</v>
          </cell>
          <cell r="K368">
            <v>267158.03999999998</v>
          </cell>
          <cell r="L368">
            <v>266438.74</v>
          </cell>
          <cell r="M368">
            <v>108923.49</v>
          </cell>
          <cell r="N368">
            <v>90741.28</v>
          </cell>
          <cell r="O368">
            <v>86214.23</v>
          </cell>
        </row>
        <row r="369">
          <cell r="D369">
            <v>0</v>
          </cell>
          <cell r="E369">
            <v>2795.96</v>
          </cell>
          <cell r="F369">
            <v>17222.97</v>
          </cell>
          <cell r="G369">
            <v>274039.58</v>
          </cell>
          <cell r="H369">
            <v>483831.32</v>
          </cell>
          <cell r="I369">
            <v>584127.41</v>
          </cell>
          <cell r="J369">
            <v>310795.87</v>
          </cell>
          <cell r="K369">
            <v>268814.55</v>
          </cell>
          <cell r="L369">
            <v>272055.26</v>
          </cell>
          <cell r="M369">
            <v>115107.88</v>
          </cell>
          <cell r="N369">
            <v>96925.67</v>
          </cell>
          <cell r="O369">
            <v>93774.91</v>
          </cell>
        </row>
        <row r="370">
          <cell r="D370">
            <v>0</v>
          </cell>
          <cell r="E370">
            <v>3867.84</v>
          </cell>
          <cell r="F370">
            <v>4364.38</v>
          </cell>
          <cell r="G370">
            <v>-87020.6</v>
          </cell>
          <cell r="H370">
            <v>-229567.41</v>
          </cell>
          <cell r="I370">
            <v>-268660.17</v>
          </cell>
          <cell r="J370">
            <v>-130483.61</v>
          </cell>
          <cell r="K370">
            <v>-150101.13</v>
          </cell>
          <cell r="L370">
            <v>-199873.22</v>
          </cell>
          <cell r="M370">
            <v>-90126.19</v>
          </cell>
          <cell r="N370">
            <v>-62124.800000000003</v>
          </cell>
          <cell r="O370">
            <v>-59392.57</v>
          </cell>
        </row>
        <row r="371">
          <cell r="D371">
            <v>2131.61</v>
          </cell>
          <cell r="E371">
            <v>2131.61</v>
          </cell>
          <cell r="F371">
            <v>2121.61</v>
          </cell>
          <cell r="G371">
            <v>2181.61</v>
          </cell>
          <cell r="H371">
            <v>2653.6</v>
          </cell>
          <cell r="I371">
            <v>2804.66</v>
          </cell>
          <cell r="J371">
            <v>3980.46</v>
          </cell>
          <cell r="K371">
            <v>4048.26</v>
          </cell>
          <cell r="L371">
            <v>4048.26</v>
          </cell>
          <cell r="M371">
            <v>4116.66</v>
          </cell>
          <cell r="N371">
            <v>3516.66</v>
          </cell>
          <cell r="O371">
            <v>3541.66</v>
          </cell>
        </row>
        <row r="372">
          <cell r="D372">
            <v>1060.29</v>
          </cell>
          <cell r="E372">
            <v>949.25</v>
          </cell>
          <cell r="F372">
            <v>1031.49</v>
          </cell>
          <cell r="G372">
            <v>866.68</v>
          </cell>
          <cell r="H372">
            <v>1179.78</v>
          </cell>
          <cell r="I372">
            <v>1185.05</v>
          </cell>
          <cell r="J372">
            <v>2035.46</v>
          </cell>
          <cell r="K372">
            <v>2290.52</v>
          </cell>
          <cell r="L372">
            <v>2219.15</v>
          </cell>
          <cell r="M372">
            <v>2014.91</v>
          </cell>
          <cell r="N372">
            <v>1676.75</v>
          </cell>
          <cell r="O372">
            <v>1627.65</v>
          </cell>
        </row>
        <row r="373">
          <cell r="D373">
            <v>407.26709999999997</v>
          </cell>
          <cell r="E373">
            <v>329.64419999999996</v>
          </cell>
          <cell r="F373">
            <v>454.37739999999997</v>
          </cell>
          <cell r="G373">
            <v>0</v>
          </cell>
          <cell r="H373">
            <v>0</v>
          </cell>
          <cell r="I373">
            <v>0</v>
          </cell>
          <cell r="J373">
            <v>1095.6571999999999</v>
          </cell>
          <cell r="K373">
            <v>2314.1211000000003</v>
          </cell>
          <cell r="L373">
            <v>2228.4395999999997</v>
          </cell>
          <cell r="M373">
            <v>904.88840000000005</v>
          </cell>
          <cell r="N373">
            <v>1348.7783000000002</v>
          </cell>
          <cell r="O373">
            <v>878.27549999999997</v>
          </cell>
        </row>
        <row r="374">
          <cell r="D374">
            <v>88469.343200000003</v>
          </cell>
          <cell r="E374">
            <v>79296.993900000001</v>
          </cell>
          <cell r="F374">
            <v>83514.758300000001</v>
          </cell>
          <cell r="G374">
            <v>73103.280599999998</v>
          </cell>
          <cell r="H374">
            <v>91311.151899999997</v>
          </cell>
          <cell r="I374">
            <v>93240.268800000005</v>
          </cell>
          <cell r="J374">
            <v>160599.9503</v>
          </cell>
          <cell r="K374">
            <v>168201.79979999998</v>
          </cell>
          <cell r="L374">
            <v>162943.42629999999</v>
          </cell>
          <cell r="M374">
            <v>159739.72949999999</v>
          </cell>
          <cell r="N374">
            <v>126472.86900000001</v>
          </cell>
          <cell r="O374">
            <v>127411.77410000002</v>
          </cell>
        </row>
        <row r="375">
          <cell r="D375">
            <v>4026.1419999999998</v>
          </cell>
          <cell r="E375">
            <v>4026.1422000000002</v>
          </cell>
          <cell r="F375">
            <v>5046.8521000000001</v>
          </cell>
          <cell r="G375">
            <v>7092.3059000000003</v>
          </cell>
          <cell r="H375">
            <v>8455.9431000000004</v>
          </cell>
          <cell r="I375">
            <v>13062.724899999999</v>
          </cell>
          <cell r="J375">
            <v>18251.325399999998</v>
          </cell>
          <cell r="K375">
            <v>19249.518399999997</v>
          </cell>
          <cell r="L375">
            <v>19249.518900000003</v>
          </cell>
          <cell r="M375">
            <v>18657.268399999997</v>
          </cell>
          <cell r="N375">
            <v>17260.972700000002</v>
          </cell>
          <cell r="O375">
            <v>16603.814500000004</v>
          </cell>
        </row>
        <row r="376">
          <cell r="D376">
            <v>88983.91</v>
          </cell>
          <cell r="E376">
            <v>79725.52</v>
          </cell>
          <cell r="F376">
            <v>84069.74</v>
          </cell>
          <cell r="G376">
            <v>73188.05</v>
          </cell>
          <cell r="H376">
            <v>91414.45</v>
          </cell>
          <cell r="I376">
            <v>93364.76</v>
          </cell>
          <cell r="J376">
            <v>161815.70000000001</v>
          </cell>
          <cell r="K376">
            <v>170629.49</v>
          </cell>
          <cell r="L376">
            <v>165302.63</v>
          </cell>
          <cell r="M376">
            <v>160754.47</v>
          </cell>
          <cell r="N376">
            <v>127932.76</v>
          </cell>
          <cell r="O376">
            <v>128405.25</v>
          </cell>
        </row>
        <row r="377">
          <cell r="D377">
            <v>93010.04</v>
          </cell>
          <cell r="E377">
            <v>83751.64</v>
          </cell>
          <cell r="F377">
            <v>89116.57</v>
          </cell>
          <cell r="G377">
            <v>80280.37</v>
          </cell>
          <cell r="H377">
            <v>99870.38</v>
          </cell>
          <cell r="I377">
            <v>106427.48</v>
          </cell>
          <cell r="J377">
            <v>180067.04</v>
          </cell>
          <cell r="K377">
            <v>189879</v>
          </cell>
          <cell r="L377">
            <v>184552.16</v>
          </cell>
          <cell r="M377">
            <v>179411.73</v>
          </cell>
          <cell r="N377">
            <v>145193.73000000001</v>
          </cell>
          <cell r="O377">
            <v>145009.04999999999</v>
          </cell>
        </row>
        <row r="378">
          <cell r="D378">
            <v>-51502.49</v>
          </cell>
          <cell r="E378">
            <v>-49208.09</v>
          </cell>
          <cell r="F378">
            <v>-53946</v>
          </cell>
          <cell r="G378">
            <v>-57437.46</v>
          </cell>
          <cell r="H378">
            <v>-70762.41</v>
          </cell>
          <cell r="I378">
            <v>-72765.69</v>
          </cell>
          <cell r="J378">
            <v>-112884.93</v>
          </cell>
          <cell r="K378">
            <v>-100481.76</v>
          </cell>
          <cell r="L378">
            <v>-96472.37</v>
          </cell>
          <cell r="M378">
            <v>-116811.96</v>
          </cell>
          <cell r="N378">
            <v>-84319.69</v>
          </cell>
          <cell r="O378">
            <v>-88893.24</v>
          </cell>
        </row>
        <row r="379">
          <cell r="D379">
            <v>3616.8</v>
          </cell>
          <cell r="E379">
            <v>3211.8</v>
          </cell>
          <cell r="F379">
            <v>3101.8</v>
          </cell>
          <cell r="G379">
            <v>3101.8</v>
          </cell>
          <cell r="H379">
            <v>3501.8</v>
          </cell>
          <cell r="I379">
            <v>4363.8</v>
          </cell>
          <cell r="J379">
            <v>4641.8</v>
          </cell>
          <cell r="K379">
            <v>4641.8</v>
          </cell>
          <cell r="L379">
            <v>4453.1000000000004</v>
          </cell>
          <cell r="M379">
            <v>4453.1000000000004</v>
          </cell>
          <cell r="N379">
            <v>3716.1</v>
          </cell>
          <cell r="O379">
            <v>3727.3</v>
          </cell>
        </row>
        <row r="380">
          <cell r="D380">
            <v>1738.23</v>
          </cell>
          <cell r="E380">
            <v>1560.77</v>
          </cell>
          <cell r="F380">
            <v>1587.19</v>
          </cell>
          <cell r="G380">
            <v>1506.48</v>
          </cell>
          <cell r="H380">
            <v>1826.93</v>
          </cell>
          <cell r="I380">
            <v>1867.91</v>
          </cell>
          <cell r="J380">
            <v>2178.64</v>
          </cell>
          <cell r="K380">
            <v>2233.16</v>
          </cell>
          <cell r="L380">
            <v>2045.16</v>
          </cell>
          <cell r="M380">
            <v>2070.7800000000002</v>
          </cell>
          <cell r="N380">
            <v>1574.46</v>
          </cell>
          <cell r="O380">
            <v>1615.69</v>
          </cell>
        </row>
        <row r="381">
          <cell r="D381">
            <v>1532.3628000000001</v>
          </cell>
          <cell r="E381">
            <v>1335.6063000000001</v>
          </cell>
          <cell r="F381">
            <v>1316.0299</v>
          </cell>
          <cell r="G381">
            <v>1139.5479999999998</v>
          </cell>
          <cell r="H381">
            <v>1068.1282000000001</v>
          </cell>
          <cell r="I381">
            <v>991.83390000000009</v>
          </cell>
          <cell r="J381">
            <v>1570.2788</v>
          </cell>
          <cell r="K381">
            <v>1809.7476999999997</v>
          </cell>
          <cell r="L381">
            <v>1634.4488999999999</v>
          </cell>
          <cell r="M381">
            <v>1531.2235999999998</v>
          </cell>
          <cell r="N381">
            <v>1518.9708000000003</v>
          </cell>
          <cell r="O381">
            <v>1528.7230999999999</v>
          </cell>
        </row>
        <row r="382">
          <cell r="D382">
            <v>121440.00039999999</v>
          </cell>
          <cell r="E382">
            <v>108976.74319999998</v>
          </cell>
          <cell r="F382">
            <v>102370.58530000004</v>
          </cell>
          <cell r="G382">
            <v>98323.097000000038</v>
          </cell>
          <cell r="H382">
            <v>117202.38900000004</v>
          </cell>
          <cell r="I382">
            <v>130046.8272</v>
          </cell>
          <cell r="J382">
            <v>158804.2745</v>
          </cell>
          <cell r="K382">
            <v>160167.82430000004</v>
          </cell>
          <cell r="L382">
            <v>149986.72509999998</v>
          </cell>
          <cell r="M382">
            <v>153691.1747</v>
          </cell>
          <cell r="N382">
            <v>107839.60070000001</v>
          </cell>
          <cell r="O382">
            <v>110858.45150000001</v>
          </cell>
        </row>
        <row r="383">
          <cell r="D383">
            <v>19227.077499999999</v>
          </cell>
          <cell r="E383">
            <v>21012.367200000001</v>
          </cell>
          <cell r="F383">
            <v>22122.917699999998</v>
          </cell>
          <cell r="G383">
            <v>21868.5147</v>
          </cell>
          <cell r="H383">
            <v>21873.417699999998</v>
          </cell>
          <cell r="I383">
            <v>28504.459000000003</v>
          </cell>
          <cell r="J383">
            <v>30329.8531</v>
          </cell>
          <cell r="K383">
            <v>30299.886199999997</v>
          </cell>
          <cell r="L383">
            <v>30519.983199999999</v>
          </cell>
          <cell r="M383">
            <v>30524.886199999997</v>
          </cell>
          <cell r="N383">
            <v>28369.631300000001</v>
          </cell>
          <cell r="O383">
            <v>29762.354600000002</v>
          </cell>
        </row>
        <row r="384">
          <cell r="D384">
            <v>123103.13</v>
          </cell>
          <cell r="E384">
            <v>110429.48</v>
          </cell>
          <cell r="F384">
            <v>103803.88</v>
          </cell>
          <cell r="G384">
            <v>99560.81</v>
          </cell>
          <cell r="H384">
            <v>118389.21</v>
          </cell>
          <cell r="I384">
            <v>131166.23000000001</v>
          </cell>
          <cell r="J384">
            <v>160513.66</v>
          </cell>
          <cell r="K384">
            <v>162106.94</v>
          </cell>
          <cell r="L384">
            <v>151748.29999999999</v>
          </cell>
          <cell r="M384">
            <v>155351.24</v>
          </cell>
          <cell r="N384">
            <v>109492.37</v>
          </cell>
          <cell r="O384">
            <v>112527.67999999999</v>
          </cell>
        </row>
        <row r="385">
          <cell r="D385">
            <v>142330.19</v>
          </cell>
          <cell r="E385">
            <v>131441.85999999999</v>
          </cell>
          <cell r="F385">
            <v>125926.81</v>
          </cell>
          <cell r="G385">
            <v>121429.33</v>
          </cell>
          <cell r="H385">
            <v>140262.63</v>
          </cell>
          <cell r="I385">
            <v>159670.70000000001</v>
          </cell>
          <cell r="J385">
            <v>190843.53</v>
          </cell>
          <cell r="K385">
            <v>192406.85</v>
          </cell>
          <cell r="L385">
            <v>182268.29</v>
          </cell>
          <cell r="M385">
            <v>185876.16</v>
          </cell>
          <cell r="N385">
            <v>137862</v>
          </cell>
          <cell r="O385">
            <v>142290.04999999999</v>
          </cell>
        </row>
        <row r="386">
          <cell r="D386">
            <v>-61565.120000000003</v>
          </cell>
          <cell r="E386">
            <v>-72257.48</v>
          </cell>
          <cell r="F386">
            <v>-73585.440000000002</v>
          </cell>
          <cell r="G386">
            <v>-73511.63</v>
          </cell>
          <cell r="H386">
            <v>-89201.51</v>
          </cell>
          <cell r="I386">
            <v>-102168.5</v>
          </cell>
          <cell r="J386">
            <v>-100428.16</v>
          </cell>
          <cell r="K386">
            <v>-99130.12</v>
          </cell>
          <cell r="L386">
            <v>-99838.45</v>
          </cell>
          <cell r="M386">
            <v>-102268.54</v>
          </cell>
          <cell r="N386">
            <v>-63033.02</v>
          </cell>
          <cell r="O386">
            <v>-68149.58</v>
          </cell>
        </row>
        <row r="387">
          <cell r="D387">
            <v>4314.3</v>
          </cell>
          <cell r="E387">
            <v>3819.3</v>
          </cell>
          <cell r="F387">
            <v>3493.56</v>
          </cell>
          <cell r="G387">
            <v>3493.56</v>
          </cell>
          <cell r="H387">
            <v>3493.56</v>
          </cell>
          <cell r="I387">
            <v>4381.8</v>
          </cell>
          <cell r="J387">
            <v>4656.8</v>
          </cell>
          <cell r="K387">
            <v>4656.8</v>
          </cell>
          <cell r="L387">
            <v>4656.8</v>
          </cell>
          <cell r="M387">
            <v>4656.8</v>
          </cell>
          <cell r="N387">
            <v>3736.8</v>
          </cell>
          <cell r="O387">
            <v>4235.3</v>
          </cell>
        </row>
        <row r="388">
          <cell r="D388">
            <v>1999.88</v>
          </cell>
          <cell r="E388">
            <v>1759.8</v>
          </cell>
          <cell r="F388">
            <v>1769.23</v>
          </cell>
          <cell r="G388">
            <v>1710.74</v>
          </cell>
          <cell r="H388">
            <v>1740.72</v>
          </cell>
          <cell r="I388">
            <v>1860.39</v>
          </cell>
          <cell r="J388">
            <v>2190.44</v>
          </cell>
          <cell r="K388">
            <v>2320.38</v>
          </cell>
          <cell r="L388">
            <v>2191.52</v>
          </cell>
          <cell r="M388">
            <v>2184.15</v>
          </cell>
          <cell r="N388">
            <v>1901.36</v>
          </cell>
          <cell r="O388">
            <v>1940.63</v>
          </cell>
        </row>
        <row r="389">
          <cell r="D389">
            <v>1523.6219000000001</v>
          </cell>
          <cell r="E389">
            <v>1209.2631999999999</v>
          </cell>
          <cell r="F389">
            <v>1228.5193999999997</v>
          </cell>
          <cell r="G389">
            <v>1173.6874</v>
          </cell>
          <cell r="H389">
            <v>1064.5001</v>
          </cell>
          <cell r="I389">
            <v>1068.4295000000002</v>
          </cell>
          <cell r="J389">
            <v>1916.3026999999997</v>
          </cell>
          <cell r="K389">
            <v>2476.1097999999997</v>
          </cell>
          <cell r="L389">
            <v>2159.0254</v>
          </cell>
          <cell r="M389">
            <v>1958.5932</v>
          </cell>
          <cell r="N389">
            <v>1770.6034000000002</v>
          </cell>
          <cell r="O389">
            <v>1751.3622999999998</v>
          </cell>
        </row>
        <row r="390">
          <cell r="D390">
            <v>119109.0273</v>
          </cell>
          <cell r="E390">
            <v>105889.28109999999</v>
          </cell>
          <cell r="F390">
            <v>105068.29080000002</v>
          </cell>
          <cell r="G390">
            <v>101684.09140000002</v>
          </cell>
          <cell r="H390">
            <v>104384.49780000001</v>
          </cell>
          <cell r="I390">
            <v>112948.74080000001</v>
          </cell>
          <cell r="J390">
            <v>128630.66720000003</v>
          </cell>
          <cell r="K390">
            <v>132393.04189999998</v>
          </cell>
          <cell r="L390">
            <v>126250.76609999999</v>
          </cell>
          <cell r="M390">
            <v>127705.91200000003</v>
          </cell>
          <cell r="N390">
            <v>109694.59730000001</v>
          </cell>
          <cell r="O390">
            <v>112334.98810000002</v>
          </cell>
        </row>
        <row r="391">
          <cell r="D391">
            <v>26280.297500000001</v>
          </cell>
          <cell r="E391">
            <v>25950.587599999999</v>
          </cell>
          <cell r="F391">
            <v>25111.557700000001</v>
          </cell>
          <cell r="G391">
            <v>25106.655300000002</v>
          </cell>
          <cell r="H391">
            <v>25111.557700000001</v>
          </cell>
          <cell r="I391">
            <v>28269.506999999998</v>
          </cell>
          <cell r="J391">
            <v>29958.267900000003</v>
          </cell>
          <cell r="K391">
            <v>29958.267900000003</v>
          </cell>
          <cell r="L391">
            <v>29953.365400000002</v>
          </cell>
          <cell r="M391">
            <v>29958.267900000003</v>
          </cell>
          <cell r="N391">
            <v>27803.013400000003</v>
          </cell>
          <cell r="O391">
            <v>28989.477100000004</v>
          </cell>
        </row>
        <row r="392">
          <cell r="D392">
            <v>120750.73</v>
          </cell>
          <cell r="E392">
            <v>107212.69</v>
          </cell>
          <cell r="F392">
            <v>106419.25</v>
          </cell>
          <cell r="G392">
            <v>102976.98</v>
          </cell>
          <cell r="H392">
            <v>105556.58</v>
          </cell>
          <cell r="I392">
            <v>114141.33</v>
          </cell>
          <cell r="J392">
            <v>130674.31</v>
          </cell>
          <cell r="K392">
            <v>135003.34</v>
          </cell>
          <cell r="L392">
            <v>128533.84</v>
          </cell>
          <cell r="M392">
            <v>129790.1</v>
          </cell>
          <cell r="N392">
            <v>111578.14</v>
          </cell>
          <cell r="O392">
            <v>114222.82</v>
          </cell>
        </row>
        <row r="393">
          <cell r="D393">
            <v>147031.03</v>
          </cell>
          <cell r="E393">
            <v>133163.28</v>
          </cell>
          <cell r="F393">
            <v>131530.79999999999</v>
          </cell>
          <cell r="G393">
            <v>128083.63</v>
          </cell>
          <cell r="H393">
            <v>130668.14</v>
          </cell>
          <cell r="I393">
            <v>142410.82999999999</v>
          </cell>
          <cell r="J393">
            <v>160632.57999999999</v>
          </cell>
          <cell r="K393">
            <v>164961.60000000001</v>
          </cell>
          <cell r="L393">
            <v>158487.21</v>
          </cell>
          <cell r="M393">
            <v>159748.35</v>
          </cell>
          <cell r="N393">
            <v>139381.15</v>
          </cell>
          <cell r="O393">
            <v>143212.31</v>
          </cell>
        </row>
        <row r="394">
          <cell r="D394">
            <v>-61183.71</v>
          </cell>
          <cell r="E394">
            <v>-72512.929999999993</v>
          </cell>
          <cell r="F394">
            <v>-74270.679999999993</v>
          </cell>
          <cell r="G394">
            <v>-73591.5</v>
          </cell>
          <cell r="H394">
            <v>-84137.52</v>
          </cell>
          <cell r="I394">
            <v>-85214.87</v>
          </cell>
          <cell r="J394">
            <v>-70179.28</v>
          </cell>
          <cell r="K394">
            <v>-72020.100000000006</v>
          </cell>
          <cell r="L394">
            <v>-69598.52</v>
          </cell>
          <cell r="M394">
            <v>-70465.320000000007</v>
          </cell>
          <cell r="N394">
            <v>-55769.9</v>
          </cell>
          <cell r="O394">
            <v>-59838.37</v>
          </cell>
        </row>
        <row r="395">
          <cell r="D395">
            <v>4656.8</v>
          </cell>
          <cell r="E395">
            <v>4161.8</v>
          </cell>
          <cell r="F395">
            <v>3736.8</v>
          </cell>
          <cell r="G395">
            <v>3736.8</v>
          </cell>
          <cell r="H395">
            <v>3736.8</v>
          </cell>
          <cell r="I395">
            <v>4681.8</v>
          </cell>
          <cell r="J395">
            <v>4681.8</v>
          </cell>
          <cell r="K395">
            <v>4681.8</v>
          </cell>
          <cell r="L395">
            <v>4681.8</v>
          </cell>
          <cell r="M395">
            <v>4681.8</v>
          </cell>
          <cell r="N395">
            <v>3761.8</v>
          </cell>
          <cell r="O395">
            <v>4260.3</v>
          </cell>
        </row>
        <row r="396">
          <cell r="D396">
            <v>2118.7199999999998</v>
          </cell>
          <cell r="E396">
            <v>1890.91</v>
          </cell>
          <cell r="F396">
            <v>1813.25</v>
          </cell>
          <cell r="G396">
            <v>1742.31</v>
          </cell>
          <cell r="H396">
            <v>1790.73</v>
          </cell>
          <cell r="I396">
            <v>1986.48</v>
          </cell>
          <cell r="J396">
            <v>2209.89</v>
          </cell>
          <cell r="K396">
            <v>2400.25</v>
          </cell>
          <cell r="L396">
            <v>2271.6999999999998</v>
          </cell>
          <cell r="M396">
            <v>2182.06</v>
          </cell>
          <cell r="N396">
            <v>1942.09</v>
          </cell>
          <cell r="O396">
            <v>1979.13</v>
          </cell>
        </row>
        <row r="397">
          <cell r="D397">
            <v>1699.9873000000002</v>
          </cell>
          <cell r="E397">
            <v>1454.5444</v>
          </cell>
          <cell r="F397">
            <v>1249.1815000000001</v>
          </cell>
          <cell r="G397">
            <v>1154.5898000000002</v>
          </cell>
          <cell r="H397">
            <v>1129.8380999999999</v>
          </cell>
          <cell r="I397">
            <v>1215.8001000000002</v>
          </cell>
          <cell r="J397">
            <v>1935.3476000000001</v>
          </cell>
          <cell r="K397">
            <v>2770.2754999999997</v>
          </cell>
          <cell r="L397">
            <v>2445.6172000000001</v>
          </cell>
          <cell r="M397">
            <v>1889.4746</v>
          </cell>
          <cell r="N397">
            <v>1874.7718</v>
          </cell>
          <cell r="O397">
            <v>1871.8679999999999</v>
          </cell>
        </row>
        <row r="398">
          <cell r="D398">
            <v>125687.71139999999</v>
          </cell>
          <cell r="E398">
            <v>112364.50990000002</v>
          </cell>
          <cell r="F398">
            <v>107927.42050000002</v>
          </cell>
          <cell r="G398">
            <v>104183.03710000002</v>
          </cell>
          <cell r="H398">
            <v>107443.09760000001</v>
          </cell>
          <cell r="I398">
            <v>120308.29359999999</v>
          </cell>
          <cell r="J398">
            <v>129733.56860000001</v>
          </cell>
          <cell r="K398">
            <v>135946.98290000003</v>
          </cell>
          <cell r="L398">
            <v>129753.95220000001</v>
          </cell>
          <cell r="M398">
            <v>128163.2451</v>
          </cell>
          <cell r="N398">
            <v>111649.64230000001</v>
          </cell>
          <cell r="O398">
            <v>113549.76420000001</v>
          </cell>
        </row>
        <row r="399">
          <cell r="D399">
            <v>28531.145799999998</v>
          </cell>
          <cell r="E399">
            <v>28066.436400000002</v>
          </cell>
          <cell r="F399">
            <v>27024.905999999999</v>
          </cell>
          <cell r="G399">
            <v>27020.004100000006</v>
          </cell>
          <cell r="H399">
            <v>27024.905999999999</v>
          </cell>
          <cell r="I399">
            <v>29170.356100000005</v>
          </cell>
          <cell r="J399">
            <v>29156.213899999995</v>
          </cell>
          <cell r="K399">
            <v>29126.959800000001</v>
          </cell>
          <cell r="L399">
            <v>29122.058000000005</v>
          </cell>
          <cell r="M399">
            <v>29126.959800000001</v>
          </cell>
          <cell r="N399">
            <v>26971.706000000006</v>
          </cell>
          <cell r="O399">
            <v>28174.988000000005</v>
          </cell>
        </row>
        <row r="400">
          <cell r="D400">
            <v>127505.22</v>
          </cell>
          <cell r="E400">
            <v>113932.98</v>
          </cell>
          <cell r="F400">
            <v>109298.99</v>
          </cell>
          <cell r="G400">
            <v>105456.64</v>
          </cell>
          <cell r="H400">
            <v>108680.3</v>
          </cell>
          <cell r="I400">
            <v>121647.71</v>
          </cell>
          <cell r="J400">
            <v>131795.76</v>
          </cell>
          <cell r="K400">
            <v>138843.57</v>
          </cell>
          <cell r="L400">
            <v>132300.46</v>
          </cell>
          <cell r="M400">
            <v>130178.04</v>
          </cell>
          <cell r="N400">
            <v>113636.84</v>
          </cell>
          <cell r="O400">
            <v>115557.44</v>
          </cell>
        </row>
        <row r="401">
          <cell r="D401">
            <v>156036.35</v>
          </cell>
          <cell r="E401">
            <v>141999.43</v>
          </cell>
          <cell r="F401">
            <v>136323.89000000001</v>
          </cell>
          <cell r="G401">
            <v>132476.64000000001</v>
          </cell>
          <cell r="H401">
            <v>135705.21</v>
          </cell>
          <cell r="I401">
            <v>150818.07999999999</v>
          </cell>
          <cell r="J401">
            <v>160951.97</v>
          </cell>
          <cell r="K401">
            <v>167970.5</v>
          </cell>
          <cell r="L401">
            <v>161422.51</v>
          </cell>
          <cell r="M401">
            <v>159305.01</v>
          </cell>
          <cell r="N401">
            <v>140608.56</v>
          </cell>
          <cell r="O401">
            <v>143732.42000000001</v>
          </cell>
        </row>
        <row r="402">
          <cell r="D402">
            <v>-68906.52</v>
          </cell>
          <cell r="E402">
            <v>-78368.240000000005</v>
          </cell>
          <cell r="F402">
            <v>-80906.09</v>
          </cell>
          <cell r="G402">
            <v>-80672.95</v>
          </cell>
          <cell r="H402">
            <v>-85913.34</v>
          </cell>
          <cell r="I402">
            <v>-86076.68</v>
          </cell>
          <cell r="J402">
            <v>-69987.149999999994</v>
          </cell>
          <cell r="K402">
            <v>-70994.759999999995</v>
          </cell>
          <cell r="L402">
            <v>-70206.11</v>
          </cell>
          <cell r="M402">
            <v>-74115.509999999995</v>
          </cell>
          <cell r="N402">
            <v>-55795.54</v>
          </cell>
          <cell r="O402">
            <v>-56704.34</v>
          </cell>
        </row>
        <row r="403">
          <cell r="D403">
            <v>4631.8</v>
          </cell>
          <cell r="E403">
            <v>3911.8</v>
          </cell>
          <cell r="F403">
            <v>3486.8</v>
          </cell>
          <cell r="G403">
            <v>3486.8</v>
          </cell>
          <cell r="H403">
            <v>3486.8</v>
          </cell>
          <cell r="I403">
            <v>4406.8</v>
          </cell>
          <cell r="J403">
            <v>4406.8</v>
          </cell>
          <cell r="K403">
            <v>4406.8</v>
          </cell>
          <cell r="L403">
            <v>4406.8</v>
          </cell>
          <cell r="M403">
            <v>4406.8</v>
          </cell>
          <cell r="N403">
            <v>3473.8</v>
          </cell>
          <cell r="O403">
            <v>3972.3</v>
          </cell>
        </row>
        <row r="404">
          <cell r="D404">
            <v>2128.52</v>
          </cell>
          <cell r="E404">
            <v>1892.07</v>
          </cell>
          <cell r="F404">
            <v>1852.46</v>
          </cell>
          <cell r="G404">
            <v>1742.66</v>
          </cell>
          <cell r="H404">
            <v>1811.24</v>
          </cell>
          <cell r="I404">
            <v>1999.25</v>
          </cell>
          <cell r="J404">
            <v>2121.34</v>
          </cell>
          <cell r="K404">
            <v>2388.88</v>
          </cell>
          <cell r="L404">
            <v>2232.37</v>
          </cell>
          <cell r="M404">
            <v>2097</v>
          </cell>
          <cell r="N404">
            <v>1856.54</v>
          </cell>
          <cell r="O404">
            <v>1922.47</v>
          </cell>
        </row>
        <row r="405">
          <cell r="D405">
            <v>1741.1167</v>
          </cell>
          <cell r="E405">
            <v>1455.7670000000001</v>
          </cell>
          <cell r="F405">
            <v>1416.7682</v>
          </cell>
          <cell r="G405">
            <v>1173.309</v>
          </cell>
          <cell r="H405">
            <v>1243.6047999999998</v>
          </cell>
          <cell r="I405">
            <v>1362.7608</v>
          </cell>
          <cell r="J405">
            <v>1703.1746999999998</v>
          </cell>
          <cell r="K405">
            <v>2925.7267999999995</v>
          </cell>
          <cell r="L405">
            <v>2425.21</v>
          </cell>
          <cell r="M405">
            <v>1623.7397000000001</v>
          </cell>
          <cell r="N405">
            <v>1666.1851000000001</v>
          </cell>
          <cell r="O405">
            <v>1730.1214</v>
          </cell>
        </row>
        <row r="406">
          <cell r="D406">
            <v>119921.82919999999</v>
          </cell>
          <cell r="E406">
            <v>105476.43580000002</v>
          </cell>
          <cell r="F406">
            <v>104086.32589999998</v>
          </cell>
          <cell r="G406">
            <v>99699.006600000008</v>
          </cell>
          <cell r="H406">
            <v>103549.71540000002</v>
          </cell>
          <cell r="I406">
            <v>113991.3187</v>
          </cell>
          <cell r="J406">
            <v>119371.41100000002</v>
          </cell>
          <cell r="K406">
            <v>127113.59040000002</v>
          </cell>
          <cell r="L406">
            <v>120097.27850000001</v>
          </cell>
          <cell r="M406">
            <v>116946.76010000003</v>
          </cell>
          <cell r="N406">
            <v>103628.32370000001</v>
          </cell>
          <cell r="O406">
            <v>107380.7985</v>
          </cell>
        </row>
        <row r="407">
          <cell r="D407">
            <v>27602.715600000003</v>
          </cell>
          <cell r="E407">
            <v>24002.717399999998</v>
          </cell>
          <cell r="F407">
            <v>22946.475399999999</v>
          </cell>
          <cell r="G407">
            <v>22946.476899999998</v>
          </cell>
          <cell r="H407">
            <v>22946.475399999999</v>
          </cell>
          <cell r="I407">
            <v>25096.8289</v>
          </cell>
          <cell r="J407">
            <v>25096.827400000002</v>
          </cell>
          <cell r="K407">
            <v>24263.4944</v>
          </cell>
          <cell r="L407">
            <v>24263.495899999994</v>
          </cell>
          <cell r="M407">
            <v>24263.4944</v>
          </cell>
          <cell r="N407">
            <v>22113.143899999995</v>
          </cell>
          <cell r="O407">
            <v>23304.078300000001</v>
          </cell>
        </row>
        <row r="408">
          <cell r="D408">
            <v>121800.48</v>
          </cell>
          <cell r="E408">
            <v>107032.84</v>
          </cell>
          <cell r="F408">
            <v>105627.51</v>
          </cell>
          <cell r="G408">
            <v>100992.64</v>
          </cell>
          <cell r="H408">
            <v>104918.21</v>
          </cell>
          <cell r="I408">
            <v>115495.55</v>
          </cell>
          <cell r="J408">
            <v>121202.11</v>
          </cell>
          <cell r="K408">
            <v>130213.53</v>
          </cell>
          <cell r="L408">
            <v>122639.34</v>
          </cell>
          <cell r="M408">
            <v>118681.18</v>
          </cell>
          <cell r="N408">
            <v>105408.8</v>
          </cell>
          <cell r="O408">
            <v>109239.88</v>
          </cell>
        </row>
        <row r="409">
          <cell r="D409">
            <v>149403.19</v>
          </cell>
          <cell r="E409">
            <v>131035.57</v>
          </cell>
          <cell r="F409">
            <v>128573.98</v>
          </cell>
          <cell r="G409">
            <v>123939.11</v>
          </cell>
          <cell r="H409">
            <v>127864.7</v>
          </cell>
          <cell r="I409">
            <v>140592.37</v>
          </cell>
          <cell r="J409">
            <v>146298.92000000001</v>
          </cell>
          <cell r="K409">
            <v>154477.01999999999</v>
          </cell>
          <cell r="L409">
            <v>146902.85</v>
          </cell>
          <cell r="M409">
            <v>142944.69</v>
          </cell>
          <cell r="N409">
            <v>127521.92</v>
          </cell>
          <cell r="O409">
            <v>132543.94</v>
          </cell>
        </row>
        <row r="410">
          <cell r="D410">
            <v>-55429.440000000002</v>
          </cell>
          <cell r="E410">
            <v>-64209.43</v>
          </cell>
          <cell r="F410">
            <v>-69920.929999999993</v>
          </cell>
          <cell r="G410">
            <v>-69326.63</v>
          </cell>
          <cell r="H410">
            <v>-73395.3</v>
          </cell>
          <cell r="I410">
            <v>-68013.27</v>
          </cell>
          <cell r="J410">
            <v>-55677.3</v>
          </cell>
          <cell r="K410">
            <v>-50422.71</v>
          </cell>
          <cell r="L410">
            <v>-52358.97</v>
          </cell>
          <cell r="M410">
            <v>-60801.91</v>
          </cell>
          <cell r="N410">
            <v>-42301.16</v>
          </cell>
          <cell r="O410">
            <v>-44673.82</v>
          </cell>
        </row>
        <row r="411">
          <cell r="D411">
            <v>4393.8</v>
          </cell>
          <cell r="E411">
            <v>3898.8</v>
          </cell>
          <cell r="F411">
            <v>3473.8</v>
          </cell>
          <cell r="G411">
            <v>3473.8</v>
          </cell>
          <cell r="H411">
            <v>3473.8</v>
          </cell>
          <cell r="I411">
            <v>4393.8</v>
          </cell>
          <cell r="J411">
            <v>4390.8</v>
          </cell>
          <cell r="K411">
            <v>4390.8</v>
          </cell>
          <cell r="L411">
            <v>4390.8</v>
          </cell>
          <cell r="M411">
            <v>4390.8</v>
          </cell>
          <cell r="N411">
            <v>3470.8</v>
          </cell>
          <cell r="O411">
            <v>3965.8</v>
          </cell>
        </row>
        <row r="412">
          <cell r="D412">
            <v>2121.09</v>
          </cell>
          <cell r="E412">
            <v>1895.29</v>
          </cell>
          <cell r="F412">
            <v>1858.4</v>
          </cell>
          <cell r="G412">
            <v>1758.67</v>
          </cell>
          <cell r="H412">
            <v>1784.92</v>
          </cell>
          <cell r="I412">
            <v>1993.43</v>
          </cell>
          <cell r="J412">
            <v>2128.0300000000002</v>
          </cell>
          <cell r="K412">
            <v>2453.41</v>
          </cell>
          <cell r="L412">
            <v>2313.59</v>
          </cell>
          <cell r="M412">
            <v>2101.52</v>
          </cell>
          <cell r="N412">
            <v>1868.22</v>
          </cell>
          <cell r="O412">
            <v>1925.72</v>
          </cell>
        </row>
        <row r="413">
          <cell r="D413">
            <v>1771.9204000000002</v>
          </cell>
          <cell r="E413">
            <v>1516.6177000000002</v>
          </cell>
          <cell r="F413">
            <v>1514.5273999999999</v>
          </cell>
          <cell r="G413">
            <v>1293.2177000000001</v>
          </cell>
          <cell r="H413">
            <v>1180.9793999999999</v>
          </cell>
          <cell r="I413">
            <v>1409.3845000000001</v>
          </cell>
          <cell r="J413">
            <v>1782.6768</v>
          </cell>
          <cell r="K413">
            <v>3286.5971</v>
          </cell>
          <cell r="L413">
            <v>2886.0472</v>
          </cell>
          <cell r="M413">
            <v>1709.0460000000003</v>
          </cell>
          <cell r="N413">
            <v>1743.9413000000004</v>
          </cell>
          <cell r="O413">
            <v>1782.1288999999997</v>
          </cell>
        </row>
        <row r="414">
          <cell r="D414">
            <v>119196.52500000001</v>
          </cell>
          <cell r="E414">
            <v>105085.63</v>
          </cell>
          <cell r="F414">
            <v>103719.66680000001</v>
          </cell>
          <cell r="G414">
            <v>99624.877099999998</v>
          </cell>
          <cell r="H414">
            <v>102392.47229999999</v>
          </cell>
          <cell r="I414">
            <v>113346.03479999999</v>
          </cell>
          <cell r="J414">
            <v>119317.26810000002</v>
          </cell>
          <cell r="K414">
            <v>129493.69909999998</v>
          </cell>
          <cell r="L414">
            <v>123198.5526</v>
          </cell>
          <cell r="M414">
            <v>116543.61879999998</v>
          </cell>
          <cell r="N414">
            <v>103927.90979999999</v>
          </cell>
          <cell r="O414">
            <v>107324.9739</v>
          </cell>
        </row>
        <row r="415">
          <cell r="D415">
            <v>21757.444200000002</v>
          </cell>
          <cell r="E415">
            <v>21757.446199999998</v>
          </cell>
          <cell r="F415">
            <v>20701.2042</v>
          </cell>
          <cell r="G415">
            <v>20701.205099999996</v>
          </cell>
          <cell r="H415">
            <v>20701.2042</v>
          </cell>
          <cell r="I415">
            <v>22851.557099999998</v>
          </cell>
          <cell r="J415">
            <v>22538.0193</v>
          </cell>
          <cell r="K415">
            <v>22056.406299999999</v>
          </cell>
          <cell r="L415">
            <v>22056.407099999997</v>
          </cell>
          <cell r="M415">
            <v>22056.406299999999</v>
          </cell>
          <cell r="N415">
            <v>19906.055099999998</v>
          </cell>
          <cell r="O415">
            <v>21099.297199999997</v>
          </cell>
        </row>
        <row r="416">
          <cell r="D416">
            <v>121087.78</v>
          </cell>
          <cell r="E416">
            <v>106725.65</v>
          </cell>
          <cell r="F416">
            <v>105350.41</v>
          </cell>
          <cell r="G416">
            <v>101030.43</v>
          </cell>
          <cell r="H416">
            <v>103681.86</v>
          </cell>
          <cell r="I416">
            <v>114888.46</v>
          </cell>
          <cell r="J416">
            <v>121235.72</v>
          </cell>
          <cell r="K416">
            <v>132915</v>
          </cell>
          <cell r="L416">
            <v>126239.74</v>
          </cell>
          <cell r="M416">
            <v>118388.36</v>
          </cell>
          <cell r="N416">
            <v>105794.64</v>
          </cell>
          <cell r="O416">
            <v>109244.99</v>
          </cell>
        </row>
        <row r="417">
          <cell r="D417">
            <v>142845.20000000001</v>
          </cell>
          <cell r="E417">
            <v>128483.08</v>
          </cell>
          <cell r="F417">
            <v>126051.59</v>
          </cell>
          <cell r="G417">
            <v>121731.64</v>
          </cell>
          <cell r="H417">
            <v>124383.06</v>
          </cell>
          <cell r="I417">
            <v>137740.03</v>
          </cell>
          <cell r="J417">
            <v>143773.75</v>
          </cell>
          <cell r="K417">
            <v>154971.42000000001</v>
          </cell>
          <cell r="L417">
            <v>148296.16</v>
          </cell>
          <cell r="M417">
            <v>140444.76999999999</v>
          </cell>
          <cell r="N417">
            <v>125700.7</v>
          </cell>
          <cell r="O417">
            <v>130344.29</v>
          </cell>
        </row>
        <row r="418">
          <cell r="D418">
            <v>-49263.05</v>
          </cell>
          <cell r="E418">
            <v>-60669.72</v>
          </cell>
          <cell r="F418">
            <v>-67075.399999999994</v>
          </cell>
          <cell r="G418">
            <v>-65829.14</v>
          </cell>
          <cell r="H418">
            <v>-69287.73</v>
          </cell>
          <cell r="I418">
            <v>-65339.27</v>
          </cell>
          <cell r="J418">
            <v>-52507.18</v>
          </cell>
          <cell r="K418">
            <v>-34730.94</v>
          </cell>
          <cell r="L418">
            <v>-40857.370000000003</v>
          </cell>
          <cell r="M418">
            <v>-52939.53</v>
          </cell>
          <cell r="N418">
            <v>-36861.379999999997</v>
          </cell>
          <cell r="O418">
            <v>-39284.160000000003</v>
          </cell>
        </row>
        <row r="419">
          <cell r="D419">
            <v>4271.8</v>
          </cell>
          <cell r="E419">
            <v>3780.82</v>
          </cell>
          <cell r="F419">
            <v>3351.8</v>
          </cell>
          <cell r="G419">
            <v>3351.8</v>
          </cell>
          <cell r="H419">
            <v>3351.8</v>
          </cell>
          <cell r="I419">
            <v>4271.8</v>
          </cell>
          <cell r="J419">
            <v>4271.8</v>
          </cell>
          <cell r="K419">
            <v>4271.8</v>
          </cell>
          <cell r="L419">
            <v>4271.8</v>
          </cell>
          <cell r="M419">
            <v>4271.8</v>
          </cell>
          <cell r="N419">
            <v>3351.8</v>
          </cell>
          <cell r="O419">
            <v>3850.3</v>
          </cell>
        </row>
        <row r="420">
          <cell r="D420">
            <v>2067.86</v>
          </cell>
          <cell r="E420">
            <v>1839.02</v>
          </cell>
          <cell r="F420">
            <v>1809.95</v>
          </cell>
          <cell r="G420">
            <v>1742.48</v>
          </cell>
          <cell r="H420">
            <v>1750.75</v>
          </cell>
          <cell r="I420">
            <v>1945.38</v>
          </cell>
          <cell r="J420">
            <v>2156.12</v>
          </cell>
          <cell r="K420">
            <v>2432.79</v>
          </cell>
          <cell r="L420">
            <v>2348.0500000000002</v>
          </cell>
          <cell r="M420">
            <v>2087.4299999999998</v>
          </cell>
          <cell r="N420">
            <v>1827.08</v>
          </cell>
          <cell r="O420">
            <v>1894.03</v>
          </cell>
        </row>
        <row r="421">
          <cell r="D421">
            <v>681.90279999999996</v>
          </cell>
          <cell r="E421">
            <v>488.3578</v>
          </cell>
          <cell r="F421">
            <v>433.2079</v>
          </cell>
          <cell r="G421">
            <v>382.36649999999997</v>
          </cell>
          <cell r="H421">
            <v>192.93719999999999</v>
          </cell>
          <cell r="I421">
            <v>433.49810000000002</v>
          </cell>
          <cell r="J421">
            <v>1095.6432</v>
          </cell>
          <cell r="K421">
            <v>2385.7535000000003</v>
          </cell>
          <cell r="L421">
            <v>2265.2106999999996</v>
          </cell>
          <cell r="M421">
            <v>775.61930000000007</v>
          </cell>
          <cell r="N421">
            <v>730.69179999999994</v>
          </cell>
          <cell r="O421">
            <v>763.94090000000006</v>
          </cell>
        </row>
        <row r="422">
          <cell r="D422">
            <v>119003.84409999999</v>
          </cell>
          <cell r="E422">
            <v>104630.59510000001</v>
          </cell>
          <cell r="F422">
            <v>103048.5736</v>
          </cell>
          <cell r="G422">
            <v>99755.944100000008</v>
          </cell>
          <cell r="H422">
            <v>102041.7488</v>
          </cell>
          <cell r="I422">
            <v>113144.1274</v>
          </cell>
          <cell r="J422">
            <v>123224.1609</v>
          </cell>
          <cell r="K422">
            <v>131434.90149999998</v>
          </cell>
          <cell r="L422">
            <v>127507.4289</v>
          </cell>
          <cell r="M422">
            <v>118140.61859999999</v>
          </cell>
          <cell r="N422">
            <v>103874.42490000001</v>
          </cell>
          <cell r="O422">
            <v>107586.7378</v>
          </cell>
        </row>
        <row r="423">
          <cell r="D423">
            <v>18181.418099999999</v>
          </cell>
          <cell r="E423">
            <v>18181.420299999998</v>
          </cell>
          <cell r="F423">
            <v>17125.178100000001</v>
          </cell>
          <cell r="G423">
            <v>17125.179599999999</v>
          </cell>
          <cell r="H423">
            <v>17125.178100000001</v>
          </cell>
          <cell r="I423">
            <v>19275.531599999998</v>
          </cell>
          <cell r="J423">
            <v>19275.5301</v>
          </cell>
          <cell r="K423">
            <v>19275.5301</v>
          </cell>
          <cell r="L423">
            <v>19275.531599999998</v>
          </cell>
          <cell r="M423">
            <v>19275.5301</v>
          </cell>
          <cell r="N423">
            <v>17125.179599999999</v>
          </cell>
          <cell r="O423">
            <v>18317.258600000001</v>
          </cell>
        </row>
        <row r="424">
          <cell r="D424">
            <v>119826.84</v>
          </cell>
          <cell r="E424">
            <v>105237.63</v>
          </cell>
          <cell r="F424">
            <v>103592.38</v>
          </cell>
          <cell r="G424">
            <v>100261.45</v>
          </cell>
          <cell r="H424">
            <v>102354.12</v>
          </cell>
          <cell r="I424">
            <v>113697.16</v>
          </cell>
          <cell r="J424">
            <v>124450.39</v>
          </cell>
          <cell r="K424">
            <v>133990.69</v>
          </cell>
          <cell r="L424">
            <v>129892.18</v>
          </cell>
          <cell r="M424">
            <v>119046.67</v>
          </cell>
          <cell r="N424">
            <v>104748.9</v>
          </cell>
          <cell r="O424">
            <v>108464.41</v>
          </cell>
        </row>
        <row r="425">
          <cell r="D425">
            <v>138008.26</v>
          </cell>
          <cell r="E425">
            <v>123419.03</v>
          </cell>
          <cell r="F425">
            <v>120717.54</v>
          </cell>
          <cell r="G425">
            <v>117386.63</v>
          </cell>
          <cell r="H425">
            <v>119479.29</v>
          </cell>
          <cell r="I425">
            <v>132972.71</v>
          </cell>
          <cell r="J425">
            <v>143725.92000000001</v>
          </cell>
          <cell r="K425">
            <v>153266.22</v>
          </cell>
          <cell r="L425">
            <v>149167.70000000001</v>
          </cell>
          <cell r="M425">
            <v>138322.22</v>
          </cell>
          <cell r="N425">
            <v>121874.1</v>
          </cell>
          <cell r="O425">
            <v>126781.67</v>
          </cell>
        </row>
        <row r="426">
          <cell r="D426">
            <v>-38435.53</v>
          </cell>
          <cell r="E426">
            <v>-53742.16</v>
          </cell>
          <cell r="F426">
            <v>-58497.49</v>
          </cell>
          <cell r="G426">
            <v>-57159.67</v>
          </cell>
          <cell r="H426">
            <v>-60663.33</v>
          </cell>
          <cell r="I426">
            <v>-46920.89</v>
          </cell>
          <cell r="J426">
            <v>-42074.83</v>
          </cell>
          <cell r="K426">
            <v>-13757.31</v>
          </cell>
          <cell r="L426">
            <v>-23671.24</v>
          </cell>
          <cell r="M426">
            <v>-42258.92</v>
          </cell>
          <cell r="N426">
            <v>-24447.84</v>
          </cell>
          <cell r="O426">
            <v>-26333.919999999998</v>
          </cell>
        </row>
        <row r="427">
          <cell r="D427">
            <v>4271.8</v>
          </cell>
          <cell r="E427">
            <v>3776.8</v>
          </cell>
          <cell r="F427">
            <v>3351.8</v>
          </cell>
          <cell r="G427">
            <v>3351.8</v>
          </cell>
          <cell r="H427">
            <v>3351.8</v>
          </cell>
          <cell r="I427">
            <v>4271.8</v>
          </cell>
          <cell r="J427">
            <v>4271.8</v>
          </cell>
          <cell r="K427">
            <v>4271.8</v>
          </cell>
          <cell r="L427">
            <v>4271.8</v>
          </cell>
          <cell r="M427">
            <v>4271.8</v>
          </cell>
          <cell r="N427">
            <v>3351.8</v>
          </cell>
          <cell r="O427">
            <v>3850.3</v>
          </cell>
        </row>
        <row r="428">
          <cell r="D428">
            <v>2077.09</v>
          </cell>
          <cell r="E428">
            <v>1862.93</v>
          </cell>
          <cell r="F428">
            <v>1827.3</v>
          </cell>
          <cell r="G428">
            <v>1755.3</v>
          </cell>
          <cell r="H428">
            <v>1788.08</v>
          </cell>
          <cell r="I428">
            <v>1952.42</v>
          </cell>
          <cell r="J428">
            <v>2305.2600000000002</v>
          </cell>
          <cell r="K428">
            <v>2484.2600000000002</v>
          </cell>
          <cell r="L428">
            <v>2396.35</v>
          </cell>
          <cell r="M428">
            <v>2214.3200000000002</v>
          </cell>
          <cell r="N428">
            <v>1913.91</v>
          </cell>
          <cell r="O428">
            <v>1918.55</v>
          </cell>
        </row>
        <row r="429">
          <cell r="D429">
            <v>737.59889999999996</v>
          </cell>
          <cell r="E429">
            <v>611.2681</v>
          </cell>
          <cell r="F429">
            <v>516.22</v>
          </cell>
          <cell r="G429">
            <v>445.25760000000002</v>
          </cell>
          <cell r="H429">
            <v>353.0412</v>
          </cell>
          <cell r="I429">
            <v>473.6216</v>
          </cell>
          <cell r="J429">
            <v>1787.3687</v>
          </cell>
          <cell r="K429">
            <v>2663.9301</v>
          </cell>
          <cell r="L429">
            <v>2528.3846000000003</v>
          </cell>
          <cell r="M429">
            <v>1365.5686000000001</v>
          </cell>
          <cell r="N429">
            <v>1192.0611999999999</v>
          </cell>
          <cell r="O429">
            <v>888.52390000000003</v>
          </cell>
        </row>
        <row r="430">
          <cell r="D430">
            <v>119838.2372</v>
          </cell>
          <cell r="E430">
            <v>105603.99609999999</v>
          </cell>
          <cell r="F430">
            <v>103746.11660000001</v>
          </cell>
          <cell r="G430">
            <v>100321.7136</v>
          </cell>
          <cell r="H430">
            <v>103306.57120000001</v>
          </cell>
          <cell r="I430">
            <v>113834.4608</v>
          </cell>
          <cell r="J430">
            <v>131581.25529999999</v>
          </cell>
          <cell r="K430">
            <v>134480.33159999998</v>
          </cell>
          <cell r="L430">
            <v>130466.76010000001</v>
          </cell>
          <cell r="M430">
            <v>124830.91800000001</v>
          </cell>
          <cell r="N430">
            <v>108983.54920000001</v>
          </cell>
          <cell r="O430">
            <v>109037.3799</v>
          </cell>
        </row>
        <row r="431">
          <cell r="D431">
            <v>17766.438699999999</v>
          </cell>
          <cell r="E431">
            <v>17766.440900000001</v>
          </cell>
          <cell r="F431">
            <v>16710.198700000001</v>
          </cell>
          <cell r="G431">
            <v>16710.2009</v>
          </cell>
          <cell r="H431">
            <v>16710.198700000001</v>
          </cell>
          <cell r="I431">
            <v>18860.552899999999</v>
          </cell>
          <cell r="J431">
            <v>18860.5507</v>
          </cell>
          <cell r="K431">
            <v>18860.5507</v>
          </cell>
          <cell r="L431">
            <v>18860.552899999999</v>
          </cell>
          <cell r="M431">
            <v>18860.5507</v>
          </cell>
          <cell r="N431">
            <v>16710.2009</v>
          </cell>
          <cell r="O431">
            <v>17911.804700000001</v>
          </cell>
        </row>
        <row r="432">
          <cell r="D432">
            <v>120718.88</v>
          </cell>
          <cell r="E432">
            <v>106319.69</v>
          </cell>
          <cell r="F432">
            <v>104391.23</v>
          </cell>
          <cell r="G432">
            <v>100891.63</v>
          </cell>
          <cell r="H432">
            <v>103789.04</v>
          </cell>
          <cell r="I432">
            <v>114437.75999999999</v>
          </cell>
          <cell r="J432">
            <v>133527.16</v>
          </cell>
          <cell r="K432">
            <v>137283.74</v>
          </cell>
          <cell r="L432">
            <v>133140.16</v>
          </cell>
          <cell r="M432">
            <v>126311.28</v>
          </cell>
          <cell r="N432">
            <v>110330.37</v>
          </cell>
          <cell r="O432">
            <v>110060.09</v>
          </cell>
        </row>
        <row r="433">
          <cell r="D433">
            <v>138485.32</v>
          </cell>
          <cell r="E433">
            <v>124086.12</v>
          </cell>
          <cell r="F433">
            <v>121101.43</v>
          </cell>
          <cell r="G433">
            <v>117601.83</v>
          </cell>
          <cell r="H433">
            <v>120499.24</v>
          </cell>
          <cell r="I433">
            <v>133298.32999999999</v>
          </cell>
          <cell r="J433">
            <v>152387.71</v>
          </cell>
          <cell r="K433">
            <v>156144.26999999999</v>
          </cell>
          <cell r="L433">
            <v>152000.72</v>
          </cell>
          <cell r="M433">
            <v>145171.82</v>
          </cell>
          <cell r="N433">
            <v>127040.56</v>
          </cell>
          <cell r="O433">
            <v>127971.89</v>
          </cell>
        </row>
        <row r="434">
          <cell r="D434">
            <v>-33259.839999999997</v>
          </cell>
          <cell r="E434">
            <v>-43896.59</v>
          </cell>
          <cell r="F434">
            <v>-53327.32</v>
          </cell>
          <cell r="G434">
            <v>-53535.91</v>
          </cell>
          <cell r="H434">
            <v>-57891.58</v>
          </cell>
          <cell r="I434">
            <v>-45287.35</v>
          </cell>
          <cell r="J434">
            <v>-34284.620000000003</v>
          </cell>
          <cell r="K434">
            <v>13136.78</v>
          </cell>
          <cell r="L434">
            <v>-6838.18</v>
          </cell>
          <cell r="M434">
            <v>-37505.14</v>
          </cell>
          <cell r="N434">
            <v>-20562.189999999999</v>
          </cell>
          <cell r="O434">
            <v>-16075.53</v>
          </cell>
        </row>
        <row r="435">
          <cell r="D435">
            <v>2271.8000000000002</v>
          </cell>
          <cell r="E435">
            <v>1776.8</v>
          </cell>
          <cell r="F435">
            <v>1351.8</v>
          </cell>
          <cell r="G435">
            <v>1351.8</v>
          </cell>
          <cell r="H435">
            <v>1351.8</v>
          </cell>
          <cell r="I435">
            <v>2271.8000000000002</v>
          </cell>
          <cell r="J435">
            <v>1971.8</v>
          </cell>
          <cell r="K435">
            <v>1971.8</v>
          </cell>
          <cell r="L435">
            <v>1971.8</v>
          </cell>
          <cell r="M435">
            <v>1971.8</v>
          </cell>
          <cell r="N435">
            <v>1201.8</v>
          </cell>
          <cell r="O435">
            <v>1696.8</v>
          </cell>
        </row>
        <row r="436">
          <cell r="D436">
            <v>581.39</v>
          </cell>
          <cell r="E436">
            <v>502.68</v>
          </cell>
          <cell r="F436">
            <v>321.08999999999997</v>
          </cell>
          <cell r="G436">
            <v>303.85000000000002</v>
          </cell>
          <cell r="H436">
            <v>268.25</v>
          </cell>
          <cell r="I436">
            <v>511.49</v>
          </cell>
          <cell r="J436">
            <v>550.78</v>
          </cell>
          <cell r="K436">
            <v>837.31</v>
          </cell>
          <cell r="L436">
            <v>779.94</v>
          </cell>
          <cell r="M436">
            <v>500.79</v>
          </cell>
          <cell r="N436">
            <v>322.56</v>
          </cell>
          <cell r="O436">
            <v>344.56</v>
          </cell>
        </row>
        <row r="437">
          <cell r="D437">
            <v>722.92719999999997</v>
          </cell>
          <cell r="E437">
            <v>557.28070000000002</v>
          </cell>
          <cell r="F437">
            <v>451.48770000000002</v>
          </cell>
          <cell r="G437">
            <v>407.55560000000003</v>
          </cell>
          <cell r="H437">
            <v>226.1377</v>
          </cell>
          <cell r="I437">
            <v>481.48719999999997</v>
          </cell>
          <cell r="J437">
            <v>1164.4138</v>
          </cell>
          <cell r="K437">
            <v>2511.5484999999999</v>
          </cell>
          <cell r="L437">
            <v>2269.2030999999997</v>
          </cell>
          <cell r="M437">
            <v>937.55630000000008</v>
          </cell>
          <cell r="N437">
            <v>752.27679999999998</v>
          </cell>
          <cell r="O437">
            <v>823.91870000000006</v>
          </cell>
        </row>
        <row r="438">
          <cell r="D438">
            <v>32281.821800000002</v>
          </cell>
          <cell r="E438">
            <v>26195.275999999998</v>
          </cell>
          <cell r="F438">
            <v>15596.538800000002</v>
          </cell>
          <cell r="G438">
            <v>15178.4946</v>
          </cell>
          <cell r="H438">
            <v>14730.355300000001</v>
          </cell>
          <cell r="I438">
            <v>29228.8148</v>
          </cell>
          <cell r="J438">
            <v>29211.910399999997</v>
          </cell>
          <cell r="K438">
            <v>38528.963100000001</v>
          </cell>
          <cell r="L438">
            <v>36581.618199999997</v>
          </cell>
          <cell r="M438">
            <v>24900.831200000001</v>
          </cell>
          <cell r="N438">
            <v>15358.7564</v>
          </cell>
          <cell r="O438">
            <v>16292.9959</v>
          </cell>
        </row>
        <row r="439">
          <cell r="D439">
            <v>17549.401300000001</v>
          </cell>
          <cell r="E439">
            <v>17549.4028</v>
          </cell>
          <cell r="F439">
            <v>16493.1613</v>
          </cell>
          <cell r="G439">
            <v>16493.162700000001</v>
          </cell>
          <cell r="H439">
            <v>16493.1613</v>
          </cell>
          <cell r="I439">
            <v>18643.5147</v>
          </cell>
          <cell r="J439">
            <v>18643.513299999999</v>
          </cell>
          <cell r="K439">
            <v>18643.513299999999</v>
          </cell>
          <cell r="L439">
            <v>18643.5147</v>
          </cell>
          <cell r="M439">
            <v>18643.513299999999</v>
          </cell>
          <cell r="N439">
            <v>16493.162700000001</v>
          </cell>
          <cell r="O439">
            <v>17704.668700000002</v>
          </cell>
        </row>
        <row r="440">
          <cell r="D440">
            <v>33150.03</v>
          </cell>
          <cell r="E440">
            <v>26882.51</v>
          </cell>
          <cell r="F440">
            <v>16170.16</v>
          </cell>
          <cell r="G440">
            <v>15704.19</v>
          </cell>
          <cell r="H440">
            <v>15087.74</v>
          </cell>
          <cell r="I440">
            <v>29850.63</v>
          </cell>
          <cell r="J440">
            <v>30528.3</v>
          </cell>
          <cell r="K440">
            <v>41198.370000000003</v>
          </cell>
          <cell r="L440">
            <v>38973.49</v>
          </cell>
          <cell r="M440">
            <v>25998.84</v>
          </cell>
          <cell r="N440">
            <v>16268.19</v>
          </cell>
          <cell r="O440">
            <v>17253.22</v>
          </cell>
        </row>
        <row r="441">
          <cell r="D441">
            <v>50699.44</v>
          </cell>
          <cell r="E441">
            <v>44431.91</v>
          </cell>
          <cell r="F441">
            <v>32663.31</v>
          </cell>
          <cell r="G441">
            <v>32197.34</v>
          </cell>
          <cell r="H441">
            <v>31580.9</v>
          </cell>
          <cell r="I441">
            <v>48494.16</v>
          </cell>
          <cell r="J441">
            <v>49171.82</v>
          </cell>
          <cell r="K441">
            <v>59841.89</v>
          </cell>
          <cell r="L441">
            <v>57617.01</v>
          </cell>
          <cell r="M441">
            <v>44642.35</v>
          </cell>
          <cell r="N441">
            <v>32761.34</v>
          </cell>
          <cell r="O441">
            <v>34957.879999999997</v>
          </cell>
        </row>
        <row r="442">
          <cell r="D442">
            <v>-20609.3</v>
          </cell>
          <cell r="E442">
            <v>-22720.21</v>
          </cell>
          <cell r="F442">
            <v>-20167.43</v>
          </cell>
          <cell r="G442">
            <v>-20807.169999999998</v>
          </cell>
          <cell r="H442">
            <v>-21476.12</v>
          </cell>
          <cell r="I442">
            <v>-23054.54</v>
          </cell>
          <cell r="J442">
            <v>-19061.23</v>
          </cell>
          <cell r="K442">
            <v>-1650.58</v>
          </cell>
          <cell r="L442">
            <v>-9037.09</v>
          </cell>
          <cell r="M442">
            <v>-18717.27</v>
          </cell>
          <cell r="N442">
            <v>-15039.78</v>
          </cell>
          <cell r="O442">
            <v>-15981.02</v>
          </cell>
        </row>
        <row r="443">
          <cell r="D443">
            <v>1971.8</v>
          </cell>
          <cell r="E443">
            <v>1476.8</v>
          </cell>
          <cell r="F443">
            <v>1201.8</v>
          </cell>
          <cell r="G443">
            <v>1201.8</v>
          </cell>
          <cell r="H443">
            <v>1201.8</v>
          </cell>
          <cell r="I443">
            <v>1971.8</v>
          </cell>
          <cell r="J443">
            <v>1671.8</v>
          </cell>
          <cell r="K443">
            <v>1176.8</v>
          </cell>
          <cell r="L443">
            <v>1176.8</v>
          </cell>
          <cell r="M443">
            <v>1176.8</v>
          </cell>
          <cell r="N443">
            <v>784</v>
          </cell>
          <cell r="O443">
            <v>784</v>
          </cell>
        </row>
        <row r="444">
          <cell r="D444">
            <v>469.09</v>
          </cell>
          <cell r="E444">
            <v>400.09</v>
          </cell>
          <cell r="F444">
            <v>264.91000000000003</v>
          </cell>
          <cell r="G444">
            <v>238.39</v>
          </cell>
          <cell r="H444">
            <v>244.28</v>
          </cell>
          <cell r="I444">
            <v>389.02</v>
          </cell>
          <cell r="J444">
            <v>534.39</v>
          </cell>
          <cell r="K444">
            <v>519.70000000000005</v>
          </cell>
          <cell r="L444">
            <v>489.61</v>
          </cell>
          <cell r="M444">
            <v>382.49</v>
          </cell>
          <cell r="N444">
            <v>245.33</v>
          </cell>
          <cell r="O444">
            <v>180.52</v>
          </cell>
        </row>
        <row r="445">
          <cell r="D445">
            <v>807.63879999999995</v>
          </cell>
          <cell r="E445">
            <v>626.33360000000005</v>
          </cell>
          <cell r="F445">
            <v>495.89609999999999</v>
          </cell>
          <cell r="G445">
            <v>401.32209999999998</v>
          </cell>
          <cell r="H445">
            <v>405.7253</v>
          </cell>
          <cell r="I445">
            <v>497.94739999999996</v>
          </cell>
          <cell r="J445">
            <v>1131.2588999999998</v>
          </cell>
          <cell r="K445">
            <v>1250.9589999999998</v>
          </cell>
          <cell r="L445">
            <v>1133.7882999999999</v>
          </cell>
          <cell r="M445">
            <v>510.6182</v>
          </cell>
          <cell r="N445">
            <v>493.76650000000001</v>
          </cell>
          <cell r="O445">
            <v>145.29669999999999</v>
          </cell>
        </row>
        <row r="446">
          <cell r="D446">
            <v>25177.691099999996</v>
          </cell>
          <cell r="E446">
            <v>20126.706200000001</v>
          </cell>
          <cell r="F446">
            <v>12379.731100000001</v>
          </cell>
          <cell r="G446">
            <v>11699.7161</v>
          </cell>
          <cell r="H446">
            <v>12320.3536</v>
          </cell>
          <cell r="I446">
            <v>21956.934000000001</v>
          </cell>
          <cell r="J446">
            <v>32080.862499999999</v>
          </cell>
          <cell r="K446">
            <v>28488.854500000001</v>
          </cell>
          <cell r="L446">
            <v>27287.770699999997</v>
          </cell>
          <cell r="M446">
            <v>22871.588099999997</v>
          </cell>
          <cell r="N446">
            <v>15700.377799999998</v>
          </cell>
          <cell r="O446">
            <v>11919.397400000002</v>
          </cell>
        </row>
        <row r="447">
          <cell r="D447">
            <v>17303.552</v>
          </cell>
          <cell r="E447">
            <v>17303.554100000001</v>
          </cell>
          <cell r="F447">
            <v>16247.311999999998</v>
          </cell>
          <cell r="G447">
            <v>16247.314</v>
          </cell>
          <cell r="H447">
            <v>16247.311999999998</v>
          </cell>
          <cell r="I447">
            <v>18397.665999999997</v>
          </cell>
          <cell r="J447">
            <v>13242.010699999999</v>
          </cell>
          <cell r="K447">
            <v>6575.3436999999994</v>
          </cell>
          <cell r="L447">
            <v>6575.3441999999995</v>
          </cell>
          <cell r="M447">
            <v>6575.3436999999994</v>
          </cell>
          <cell r="N447">
            <v>3845.4161999999997</v>
          </cell>
          <cell r="O447">
            <v>4935.5951999999997</v>
          </cell>
        </row>
        <row r="448">
          <cell r="D448">
            <v>26123.99</v>
          </cell>
          <cell r="E448">
            <v>20869.25</v>
          </cell>
          <cell r="F448">
            <v>13000.07</v>
          </cell>
          <cell r="G448">
            <v>12212.96</v>
          </cell>
          <cell r="H448">
            <v>12859.86</v>
          </cell>
          <cell r="I448">
            <v>22589.17</v>
          </cell>
          <cell r="J448">
            <v>33358.11</v>
          </cell>
          <cell r="K448">
            <v>29875.35</v>
          </cell>
          <cell r="L448">
            <v>28587.88</v>
          </cell>
          <cell r="M448">
            <v>23518.89</v>
          </cell>
          <cell r="N448">
            <v>16194.14</v>
          </cell>
          <cell r="O448">
            <v>12064.7</v>
          </cell>
        </row>
        <row r="449">
          <cell r="D449">
            <v>43427.55</v>
          </cell>
          <cell r="E449">
            <v>38172.79</v>
          </cell>
          <cell r="F449">
            <v>29247.38</v>
          </cell>
          <cell r="G449">
            <v>28460.28</v>
          </cell>
          <cell r="H449">
            <v>29107.17</v>
          </cell>
          <cell r="I449">
            <v>40986.85</v>
          </cell>
          <cell r="J449">
            <v>46600.13</v>
          </cell>
          <cell r="K449">
            <v>36450.68</v>
          </cell>
          <cell r="L449">
            <v>35163.22</v>
          </cell>
          <cell r="M449">
            <v>30094.22</v>
          </cell>
          <cell r="N449">
            <v>20039.560000000001</v>
          </cell>
          <cell r="O449">
            <v>17000.3</v>
          </cell>
        </row>
        <row r="450">
          <cell r="D450">
            <v>-16911.96</v>
          </cell>
          <cell r="E450">
            <v>-19919.97</v>
          </cell>
          <cell r="F450">
            <v>-18484.509999999998</v>
          </cell>
          <cell r="G450">
            <v>-18644.919999999998</v>
          </cell>
          <cell r="H450">
            <v>-18956.080000000002</v>
          </cell>
          <cell r="I450">
            <v>-20618.82</v>
          </cell>
          <cell r="J450">
            <v>-14102.98</v>
          </cell>
          <cell r="K450">
            <v>14752.51</v>
          </cell>
          <cell r="L450">
            <v>8361.75</v>
          </cell>
          <cell r="M450">
            <v>-7584.13</v>
          </cell>
          <cell r="N450">
            <v>-3963.04</v>
          </cell>
          <cell r="O450">
            <v>-5373.83</v>
          </cell>
        </row>
        <row r="451">
          <cell r="D451">
            <v>787</v>
          </cell>
          <cell r="E451">
            <v>787</v>
          </cell>
          <cell r="F451">
            <v>512</v>
          </cell>
          <cell r="G451">
            <v>512</v>
          </cell>
          <cell r="H451">
            <v>512</v>
          </cell>
          <cell r="I451">
            <v>739</v>
          </cell>
          <cell r="J451">
            <v>189</v>
          </cell>
          <cell r="K451">
            <v>189</v>
          </cell>
          <cell r="L451">
            <v>189</v>
          </cell>
          <cell r="M451">
            <v>189</v>
          </cell>
          <cell r="N451">
            <v>25</v>
          </cell>
          <cell r="O451">
            <v>25</v>
          </cell>
        </row>
        <row r="452">
          <cell r="D452">
            <v>284.32</v>
          </cell>
          <cell r="E452">
            <v>256.8</v>
          </cell>
          <cell r="F452">
            <v>151.46</v>
          </cell>
          <cell r="G452">
            <v>146.58000000000001</v>
          </cell>
          <cell r="H452">
            <v>151.46</v>
          </cell>
          <cell r="I452">
            <v>275.14</v>
          </cell>
          <cell r="J452">
            <v>46.81</v>
          </cell>
          <cell r="K452">
            <v>79.849999999999994</v>
          </cell>
          <cell r="L452">
            <v>70.36</v>
          </cell>
          <cell r="M452">
            <v>19.329999999999998</v>
          </cell>
          <cell r="N452">
            <v>18</v>
          </cell>
          <cell r="O452">
            <v>18.600000000000001</v>
          </cell>
        </row>
        <row r="453"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141.04900000000001</v>
          </cell>
          <cell r="K453">
            <v>306.2278</v>
          </cell>
          <cell r="L453">
            <v>261.77569999999997</v>
          </cell>
          <cell r="M453">
            <v>3.6314000000000002</v>
          </cell>
          <cell r="N453">
            <v>0</v>
          </cell>
          <cell r="O453">
            <v>0</v>
          </cell>
        </row>
        <row r="454">
          <cell r="D454">
            <v>19322.211599999999</v>
          </cell>
          <cell r="E454">
            <v>16252.321</v>
          </cell>
          <cell r="F454">
            <v>9397.7830999999987</v>
          </cell>
          <cell r="G454">
            <v>9210.3436999999994</v>
          </cell>
          <cell r="H454">
            <v>9690.0689999999995</v>
          </cell>
          <cell r="I454">
            <v>18493.200700000001</v>
          </cell>
          <cell r="J454">
            <v>3076.6184000000003</v>
          </cell>
          <cell r="K454">
            <v>4655.1091999999999</v>
          </cell>
          <cell r="L454">
            <v>4218.6408000000001</v>
          </cell>
          <cell r="M454">
            <v>1299.6847</v>
          </cell>
          <cell r="N454">
            <v>1213.2001</v>
          </cell>
          <cell r="O454">
            <v>1253.6400000000001</v>
          </cell>
        </row>
        <row r="455">
          <cell r="D455">
            <v>1757.3919000000001</v>
          </cell>
          <cell r="E455">
            <v>1757.3921</v>
          </cell>
          <cell r="F455">
            <v>1405.3118999999999</v>
          </cell>
          <cell r="G455">
            <v>1405.3120999999999</v>
          </cell>
          <cell r="H455">
            <v>1405.3118999999999</v>
          </cell>
          <cell r="I455">
            <v>1312.0001</v>
          </cell>
          <cell r="J455">
            <v>1311.9999</v>
          </cell>
          <cell r="K455">
            <v>1311.9999</v>
          </cell>
          <cell r="L455">
            <v>1312.0001</v>
          </cell>
          <cell r="M455">
            <v>1311.9999</v>
          </cell>
          <cell r="N455">
            <v>0</v>
          </cell>
          <cell r="O455">
            <v>0</v>
          </cell>
        </row>
        <row r="456">
          <cell r="D456">
            <v>19322.22</v>
          </cell>
          <cell r="E456">
            <v>16252.32</v>
          </cell>
          <cell r="F456">
            <v>9397.7800000000007</v>
          </cell>
          <cell r="G456">
            <v>9210.34</v>
          </cell>
          <cell r="H456">
            <v>9690.06</v>
          </cell>
          <cell r="I456">
            <v>18493.2</v>
          </cell>
          <cell r="J456">
            <v>3217.67</v>
          </cell>
          <cell r="K456">
            <v>4961.34</v>
          </cell>
          <cell r="L456">
            <v>4480.42</v>
          </cell>
          <cell r="M456">
            <v>1303.32</v>
          </cell>
          <cell r="N456">
            <v>1213.2</v>
          </cell>
          <cell r="O456">
            <v>1253.6400000000001</v>
          </cell>
        </row>
        <row r="457">
          <cell r="D457">
            <v>21079.61</v>
          </cell>
          <cell r="E457">
            <v>18009.71</v>
          </cell>
          <cell r="F457">
            <v>10803.09</v>
          </cell>
          <cell r="G457">
            <v>10615.65</v>
          </cell>
          <cell r="H457">
            <v>11095.37</v>
          </cell>
          <cell r="I457">
            <v>19805.2</v>
          </cell>
          <cell r="J457">
            <v>4529.67</v>
          </cell>
          <cell r="K457">
            <v>6273.34</v>
          </cell>
          <cell r="L457">
            <v>5792.42</v>
          </cell>
          <cell r="M457">
            <v>2615.3200000000002</v>
          </cell>
          <cell r="N457">
            <v>1213.2</v>
          </cell>
          <cell r="O457">
            <v>1253.6400000000001</v>
          </cell>
        </row>
        <row r="458">
          <cell r="D458">
            <v>-4572.4399999999996</v>
          </cell>
          <cell r="E458">
            <v>-6607.32</v>
          </cell>
          <cell r="F458">
            <v>-4240.4399999999996</v>
          </cell>
          <cell r="G458">
            <v>-3949.17</v>
          </cell>
          <cell r="H458">
            <v>-4410.68</v>
          </cell>
          <cell r="I458">
            <v>-5193.88</v>
          </cell>
          <cell r="J458">
            <v>-1366.96</v>
          </cell>
          <cell r="K458">
            <v>1719.96</v>
          </cell>
          <cell r="L458">
            <v>822.6</v>
          </cell>
          <cell r="M458">
            <v>-1634.71</v>
          </cell>
          <cell r="N458">
            <v>-116.9</v>
          </cell>
          <cell r="O458">
            <v>-99.76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</sheetData>
      <sheetData sheetId="5" refreshError="1">
        <row r="3">
          <cell r="D3">
            <v>569.77</v>
          </cell>
          <cell r="E3">
            <v>769.34</v>
          </cell>
          <cell r="F3">
            <v>1373.33</v>
          </cell>
          <cell r="G3">
            <v>18350</v>
          </cell>
          <cell r="H3">
            <v>19097.91</v>
          </cell>
          <cell r="I3">
            <v>18507.740000000002</v>
          </cell>
          <cell r="J3">
            <v>19196.099999999999</v>
          </cell>
          <cell r="K3">
            <v>19066.740000000002</v>
          </cell>
          <cell r="L3">
            <v>17810.57</v>
          </cell>
          <cell r="M3">
            <v>18205.009999999998</v>
          </cell>
          <cell r="N3">
            <v>17601.62</v>
          </cell>
          <cell r="O3">
            <v>18140.36</v>
          </cell>
        </row>
        <row r="4">
          <cell r="D4">
            <v>105.51</v>
          </cell>
          <cell r="E4">
            <v>142.47</v>
          </cell>
          <cell r="F4">
            <v>254.32</v>
          </cell>
          <cell r="G4">
            <v>556.6</v>
          </cell>
          <cell r="H4">
            <v>600.38</v>
          </cell>
          <cell r="I4">
            <v>585.79999999999995</v>
          </cell>
          <cell r="J4">
            <v>618.55999999999995</v>
          </cell>
          <cell r="K4">
            <v>594.61</v>
          </cell>
          <cell r="L4">
            <v>456.71</v>
          </cell>
          <cell r="M4">
            <v>435.03</v>
          </cell>
          <cell r="N4">
            <v>418.02</v>
          </cell>
          <cell r="O4">
            <v>423.07</v>
          </cell>
        </row>
        <row r="5">
          <cell r="D5">
            <v>18194.740000000002</v>
          </cell>
          <cell r="E5">
            <v>16703.43</v>
          </cell>
          <cell r="F5">
            <v>19059.55</v>
          </cell>
          <cell r="G5">
            <v>18456.97</v>
          </cell>
          <cell r="H5">
            <v>19217.28</v>
          </cell>
          <cell r="I5">
            <v>18616.38</v>
          </cell>
          <cell r="J5">
            <v>19324.3</v>
          </cell>
          <cell r="K5">
            <v>19185.12</v>
          </cell>
          <cell r="L5">
            <v>17875.63</v>
          </cell>
          <cell r="M5">
            <v>18257.29</v>
          </cell>
          <cell r="N5">
            <v>17652.36</v>
          </cell>
          <cell r="O5">
            <v>18189.93</v>
          </cell>
        </row>
        <row r="6">
          <cell r="D6">
            <v>-121.39</v>
          </cell>
          <cell r="E6">
            <v>216.9</v>
          </cell>
          <cell r="F6">
            <v>109.97</v>
          </cell>
          <cell r="G6">
            <v>193.94</v>
          </cell>
          <cell r="H6">
            <v>415.83</v>
          </cell>
          <cell r="I6">
            <v>475.27</v>
          </cell>
          <cell r="J6">
            <v>456.35</v>
          </cell>
          <cell r="K6">
            <v>376.64</v>
          </cell>
          <cell r="L6">
            <v>178.79</v>
          </cell>
          <cell r="M6">
            <v>-101.11</v>
          </cell>
          <cell r="N6">
            <v>-272.01</v>
          </cell>
          <cell r="O6">
            <v>-297.51</v>
          </cell>
        </row>
        <row r="7">
          <cell r="D7">
            <v>18451</v>
          </cell>
          <cell r="E7">
            <v>16907.759999999998</v>
          </cell>
          <cell r="F7">
            <v>19195.39</v>
          </cell>
          <cell r="G7">
            <v>18482.77</v>
          </cell>
          <cell r="H7">
            <v>19240.5</v>
          </cell>
          <cell r="I7">
            <v>18646.12</v>
          </cell>
          <cell r="J7">
            <v>19406.11</v>
          </cell>
          <cell r="K7">
            <v>19247.77</v>
          </cell>
          <cell r="L7">
            <v>17945.41</v>
          </cell>
          <cell r="M7">
            <v>18328.63</v>
          </cell>
          <cell r="N7">
            <v>17687.7</v>
          </cell>
          <cell r="O7">
            <v>18214.02</v>
          </cell>
        </row>
        <row r="8">
          <cell r="D8">
            <v>-101.48</v>
          </cell>
          <cell r="E8">
            <v>18.05</v>
          </cell>
          <cell r="F8">
            <v>156.47</v>
          </cell>
          <cell r="G8">
            <v>294.27999999999997</v>
          </cell>
          <cell r="H8">
            <v>514.48</v>
          </cell>
          <cell r="I8">
            <v>575.28</v>
          </cell>
          <cell r="J8">
            <v>564.6</v>
          </cell>
          <cell r="K8">
            <v>482.42</v>
          </cell>
          <cell r="L8">
            <v>185.56</v>
          </cell>
          <cell r="M8">
            <v>-92.88999999999993</v>
          </cell>
          <cell r="N8">
            <v>-269.87</v>
          </cell>
          <cell r="O8">
            <v>-192.15</v>
          </cell>
        </row>
        <row r="9">
          <cell r="D9">
            <v>882.3</v>
          </cell>
          <cell r="E9">
            <v>1040.3800000000001</v>
          </cell>
          <cell r="F9">
            <v>1639.75</v>
          </cell>
          <cell r="G9">
            <v>1491.81</v>
          </cell>
          <cell r="H9">
            <v>1685.65</v>
          </cell>
          <cell r="I9">
            <v>1658.01</v>
          </cell>
          <cell r="J9">
            <v>1854.17</v>
          </cell>
          <cell r="K9">
            <v>1693.05</v>
          </cell>
          <cell r="L9">
            <v>945</v>
          </cell>
          <cell r="M9">
            <v>757.78</v>
          </cell>
          <cell r="N9">
            <v>682.78</v>
          </cell>
          <cell r="O9">
            <v>641.51</v>
          </cell>
        </row>
        <row r="10">
          <cell r="D10">
            <v>-420.34</v>
          </cell>
          <cell r="E10">
            <v>-255.49</v>
          </cell>
          <cell r="F10">
            <v>-162.38999999999999</v>
          </cell>
          <cell r="G10">
            <v>-14.29</v>
          </cell>
          <cell r="H10">
            <v>195.62</v>
          </cell>
          <cell r="I10">
            <v>266.70999999999998</v>
          </cell>
          <cell r="J10">
            <v>245.74</v>
          </cell>
          <cell r="K10">
            <v>163.56</v>
          </cell>
          <cell r="L10">
            <v>-123.01</v>
          </cell>
          <cell r="M10">
            <v>-411.75</v>
          </cell>
          <cell r="N10">
            <v>-578.44000000000005</v>
          </cell>
          <cell r="O10">
            <v>-510.94</v>
          </cell>
        </row>
        <row r="11">
          <cell r="D11">
            <v>897.5</v>
          </cell>
          <cell r="E11">
            <v>1061.49</v>
          </cell>
          <cell r="F11">
            <v>1668.01</v>
          </cell>
          <cell r="G11">
            <v>1517.52</v>
          </cell>
          <cell r="H11">
            <v>1714.71</v>
          </cell>
          <cell r="I11">
            <v>1686.6</v>
          </cell>
          <cell r="J11">
            <v>1886.14</v>
          </cell>
          <cell r="K11">
            <v>1722.24</v>
          </cell>
          <cell r="L11">
            <v>961.29</v>
          </cell>
          <cell r="M11">
            <v>770.84</v>
          </cell>
          <cell r="N11">
            <v>694.55</v>
          </cell>
          <cell r="O11">
            <v>652.91999999999996</v>
          </cell>
        </row>
        <row r="12">
          <cell r="D12">
            <v>48.86</v>
          </cell>
          <cell r="E12">
            <v>76.650000000000006</v>
          </cell>
          <cell r="F12">
            <v>282.70999999999998</v>
          </cell>
          <cell r="G12">
            <v>257.20999999999998</v>
          </cell>
          <cell r="H12">
            <v>290.62</v>
          </cell>
          <cell r="I12">
            <v>285.86</v>
          </cell>
          <cell r="J12">
            <v>319.69</v>
          </cell>
          <cell r="K12">
            <v>291.91000000000003</v>
          </cell>
          <cell r="L12">
            <v>162.94</v>
          </cell>
          <cell r="M12">
            <v>130.65</v>
          </cell>
          <cell r="N12">
            <v>117.71</v>
          </cell>
          <cell r="O12">
            <v>110.66</v>
          </cell>
        </row>
        <row r="13">
          <cell r="D13">
            <v>927.94</v>
          </cell>
          <cell r="E13">
            <v>1097.47</v>
          </cell>
          <cell r="F13">
            <v>1724.57</v>
          </cell>
          <cell r="G13">
            <v>1568.97</v>
          </cell>
          <cell r="H13">
            <v>1772.85</v>
          </cell>
          <cell r="I13">
            <v>1743.78</v>
          </cell>
          <cell r="J13">
            <v>1950.07</v>
          </cell>
          <cell r="K13">
            <v>1780.63</v>
          </cell>
          <cell r="L13">
            <v>993.88</v>
          </cell>
          <cell r="M13">
            <v>796.97</v>
          </cell>
          <cell r="N13">
            <v>718.09</v>
          </cell>
          <cell r="O13">
            <v>675.34</v>
          </cell>
        </row>
        <row r="14">
          <cell r="D14">
            <v>152.11000000000001</v>
          </cell>
          <cell r="E14">
            <v>179.9</v>
          </cell>
          <cell r="F14">
            <v>282.70999999999998</v>
          </cell>
          <cell r="G14">
            <v>257.20999999999998</v>
          </cell>
          <cell r="H14">
            <v>290.62</v>
          </cell>
          <cell r="I14">
            <v>285.86</v>
          </cell>
          <cell r="J14">
            <v>319.69</v>
          </cell>
          <cell r="K14">
            <v>291.91000000000003</v>
          </cell>
          <cell r="L14">
            <v>162.94</v>
          </cell>
          <cell r="M14">
            <v>130.65</v>
          </cell>
          <cell r="N14">
            <v>117.71</v>
          </cell>
          <cell r="O14">
            <v>110.71</v>
          </cell>
        </row>
        <row r="15">
          <cell r="D15">
            <v>943.14</v>
          </cell>
          <cell r="E15">
            <v>1115.46</v>
          </cell>
          <cell r="F15">
            <v>1752.84</v>
          </cell>
          <cell r="G15">
            <v>1594.7</v>
          </cell>
          <cell r="H15">
            <v>1801.91</v>
          </cell>
          <cell r="I15">
            <v>1772.36</v>
          </cell>
          <cell r="J15">
            <v>1982.04</v>
          </cell>
          <cell r="K15">
            <v>1809.82</v>
          </cell>
          <cell r="L15">
            <v>1010.18</v>
          </cell>
          <cell r="M15">
            <v>810.04</v>
          </cell>
          <cell r="N15">
            <v>729.86</v>
          </cell>
          <cell r="O15">
            <v>686.7</v>
          </cell>
        </row>
        <row r="16">
          <cell r="D16">
            <v>152.11000000000001</v>
          </cell>
          <cell r="E16">
            <v>179.9</v>
          </cell>
          <cell r="F16">
            <v>282.70999999999998</v>
          </cell>
          <cell r="G16">
            <v>257.20999999999998</v>
          </cell>
          <cell r="H16">
            <v>290.62</v>
          </cell>
          <cell r="I16">
            <v>285.86</v>
          </cell>
          <cell r="J16">
            <v>319.69</v>
          </cell>
          <cell r="K16">
            <v>291.91000000000003</v>
          </cell>
          <cell r="L16">
            <v>162.94</v>
          </cell>
          <cell r="M16">
            <v>130.65</v>
          </cell>
          <cell r="N16">
            <v>117.71</v>
          </cell>
          <cell r="O16">
            <v>110.74</v>
          </cell>
        </row>
        <row r="17">
          <cell r="D17">
            <v>973.56</v>
          </cell>
          <cell r="E17">
            <v>1148.01</v>
          </cell>
          <cell r="F17">
            <v>1809.36</v>
          </cell>
          <cell r="G17">
            <v>1646.13</v>
          </cell>
          <cell r="H17">
            <v>1860.02</v>
          </cell>
          <cell r="I17">
            <v>1829.52</v>
          </cell>
          <cell r="J17">
            <v>2045.96</v>
          </cell>
          <cell r="K17">
            <v>1868.18</v>
          </cell>
          <cell r="L17">
            <v>1042.77</v>
          </cell>
          <cell r="M17">
            <v>836.18</v>
          </cell>
          <cell r="N17">
            <v>753.41</v>
          </cell>
          <cell r="O17">
            <v>709.16</v>
          </cell>
        </row>
        <row r="18">
          <cell r="D18">
            <v>152.11000000000001</v>
          </cell>
          <cell r="E18">
            <v>179.37</v>
          </cell>
          <cell r="F18">
            <v>282.70999999999998</v>
          </cell>
          <cell r="G18">
            <v>257.20999999999998</v>
          </cell>
          <cell r="H18">
            <v>290.62</v>
          </cell>
          <cell r="I18">
            <v>285.86</v>
          </cell>
          <cell r="J18">
            <v>319.69</v>
          </cell>
          <cell r="K18">
            <v>291.91000000000003</v>
          </cell>
          <cell r="L18">
            <v>162.94</v>
          </cell>
          <cell r="M18">
            <v>130.65</v>
          </cell>
          <cell r="N18">
            <v>117.71</v>
          </cell>
          <cell r="O18">
            <v>110.79</v>
          </cell>
        </row>
        <row r="19">
          <cell r="D19">
            <v>1004</v>
          </cell>
          <cell r="E19">
            <v>1187.43</v>
          </cell>
          <cell r="F19">
            <v>1865.92</v>
          </cell>
          <cell r="G19">
            <v>1697.58</v>
          </cell>
          <cell r="H19">
            <v>1918.16</v>
          </cell>
          <cell r="I19">
            <v>1886.7</v>
          </cell>
          <cell r="J19">
            <v>2109.9</v>
          </cell>
          <cell r="K19">
            <v>1926.57</v>
          </cell>
          <cell r="L19">
            <v>1075.3599999999999</v>
          </cell>
          <cell r="M19">
            <v>862.31</v>
          </cell>
          <cell r="N19">
            <v>776.95</v>
          </cell>
          <cell r="O19">
            <v>731.66</v>
          </cell>
        </row>
        <row r="20">
          <cell r="D20">
            <v>152.11000000000001</v>
          </cell>
          <cell r="E20">
            <v>179.9</v>
          </cell>
          <cell r="F20">
            <v>282.70999999999998</v>
          </cell>
          <cell r="G20">
            <v>257.20999999999998</v>
          </cell>
          <cell r="H20">
            <v>290.62</v>
          </cell>
          <cell r="I20">
            <v>285.86</v>
          </cell>
          <cell r="J20">
            <v>319.69</v>
          </cell>
          <cell r="K20">
            <v>291.91000000000003</v>
          </cell>
          <cell r="L20">
            <v>162.94</v>
          </cell>
          <cell r="M20">
            <v>130.65</v>
          </cell>
          <cell r="N20">
            <v>117.71</v>
          </cell>
          <cell r="O20">
            <v>110.86</v>
          </cell>
        </row>
        <row r="21">
          <cell r="D21">
            <v>1019.2</v>
          </cell>
          <cell r="E21">
            <v>1205.42</v>
          </cell>
          <cell r="F21">
            <v>1894.18</v>
          </cell>
          <cell r="G21">
            <v>1723.29</v>
          </cell>
          <cell r="H21">
            <v>1947.22</v>
          </cell>
          <cell r="I21">
            <v>1915.29</v>
          </cell>
          <cell r="J21">
            <v>2141.87</v>
          </cell>
          <cell r="K21">
            <v>1955.76</v>
          </cell>
          <cell r="L21">
            <v>1091.6500000000001</v>
          </cell>
          <cell r="M21">
            <v>875.37</v>
          </cell>
          <cell r="N21">
            <v>788.72</v>
          </cell>
          <cell r="O21">
            <v>743.07</v>
          </cell>
        </row>
        <row r="22">
          <cell r="D22">
            <v>152.11000000000001</v>
          </cell>
          <cell r="E22">
            <v>179.9</v>
          </cell>
          <cell r="F22">
            <v>282.70999999999998</v>
          </cell>
          <cell r="G22">
            <v>257.20999999999998</v>
          </cell>
          <cell r="H22">
            <v>290.62</v>
          </cell>
          <cell r="I22">
            <v>285.86</v>
          </cell>
          <cell r="J22">
            <v>319.69</v>
          </cell>
          <cell r="K22">
            <v>291.91000000000003</v>
          </cell>
          <cell r="L22">
            <v>162.94</v>
          </cell>
          <cell r="M22">
            <v>130.65</v>
          </cell>
          <cell r="N22">
            <v>117.71</v>
          </cell>
          <cell r="O22">
            <v>110.89</v>
          </cell>
        </row>
        <row r="23">
          <cell r="D23">
            <v>1049.6199999999999</v>
          </cell>
          <cell r="E23">
            <v>1241.3900000000001</v>
          </cell>
          <cell r="F23">
            <v>1950.74</v>
          </cell>
          <cell r="G23">
            <v>1774.74</v>
          </cell>
          <cell r="H23">
            <v>2005.35</v>
          </cell>
          <cell r="I23">
            <v>1972.46</v>
          </cell>
          <cell r="J23">
            <v>2205.8200000000002</v>
          </cell>
          <cell r="K23">
            <v>2014.14</v>
          </cell>
          <cell r="L23">
            <v>1124.23</v>
          </cell>
          <cell r="M23">
            <v>901.5</v>
          </cell>
          <cell r="N23">
            <v>812.27</v>
          </cell>
          <cell r="O23">
            <v>765.56</v>
          </cell>
        </row>
        <row r="24">
          <cell r="D24">
            <v>152.11000000000001</v>
          </cell>
          <cell r="E24">
            <v>179.9</v>
          </cell>
          <cell r="F24">
            <v>282.70999999999998</v>
          </cell>
          <cell r="G24">
            <v>257.20999999999998</v>
          </cell>
          <cell r="H24">
            <v>290.62</v>
          </cell>
          <cell r="I24">
            <v>285.86</v>
          </cell>
          <cell r="J24">
            <v>319.69</v>
          </cell>
          <cell r="K24">
            <v>291.91000000000003</v>
          </cell>
          <cell r="L24">
            <v>162.94</v>
          </cell>
          <cell r="M24">
            <v>130.65</v>
          </cell>
          <cell r="N24">
            <v>117.71</v>
          </cell>
          <cell r="O24">
            <v>110.94</v>
          </cell>
        </row>
        <row r="25">
          <cell r="D25">
            <v>1080.06</v>
          </cell>
          <cell r="E25">
            <v>1273.57</v>
          </cell>
          <cell r="F25">
            <v>2007.26</v>
          </cell>
          <cell r="G25">
            <v>1826.17</v>
          </cell>
          <cell r="H25">
            <v>2063.48</v>
          </cell>
          <cell r="I25">
            <v>2029.64</v>
          </cell>
          <cell r="J25">
            <v>2269.75</v>
          </cell>
          <cell r="K25">
            <v>2072.5300000000002</v>
          </cell>
          <cell r="L25">
            <v>1156.82</v>
          </cell>
          <cell r="M25">
            <v>927.63</v>
          </cell>
          <cell r="N25">
            <v>835.82</v>
          </cell>
          <cell r="O25">
            <v>788.06</v>
          </cell>
        </row>
        <row r="26">
          <cell r="D26">
            <v>152.11000000000001</v>
          </cell>
          <cell r="E26">
            <v>179.37</v>
          </cell>
          <cell r="F26">
            <v>282.70999999999998</v>
          </cell>
          <cell r="G26">
            <v>257.20999999999998</v>
          </cell>
          <cell r="H26">
            <v>290.62</v>
          </cell>
          <cell r="I26">
            <v>285.86</v>
          </cell>
          <cell r="J26">
            <v>319.69</v>
          </cell>
          <cell r="K26">
            <v>291.91000000000003</v>
          </cell>
          <cell r="L26">
            <v>162.94</v>
          </cell>
          <cell r="M26">
            <v>130.65</v>
          </cell>
          <cell r="N26">
            <v>117.71</v>
          </cell>
          <cell r="O26">
            <v>110.99</v>
          </cell>
        </row>
        <row r="27">
          <cell r="D27">
            <v>1095.26</v>
          </cell>
          <cell r="E27">
            <v>1295.3800000000001</v>
          </cell>
          <cell r="F27">
            <v>2035.54</v>
          </cell>
          <cell r="G27">
            <v>1851.9</v>
          </cell>
          <cell r="H27">
            <v>2092.5300000000002</v>
          </cell>
          <cell r="I27">
            <v>2058.2199999999998</v>
          </cell>
          <cell r="J27">
            <v>2301.7199999999998</v>
          </cell>
          <cell r="K27">
            <v>2101.71</v>
          </cell>
          <cell r="L27">
            <v>1173.1199999999999</v>
          </cell>
          <cell r="M27">
            <v>940.69</v>
          </cell>
          <cell r="N27">
            <v>847.58</v>
          </cell>
          <cell r="O27">
            <v>799.48</v>
          </cell>
        </row>
        <row r="28">
          <cell r="D28">
            <v>152.11000000000001</v>
          </cell>
          <cell r="E28">
            <v>179.9</v>
          </cell>
          <cell r="F28">
            <v>282.70999999999998</v>
          </cell>
          <cell r="G28">
            <v>257.20999999999998</v>
          </cell>
          <cell r="H28">
            <v>290.62</v>
          </cell>
          <cell r="I28">
            <v>285.86</v>
          </cell>
          <cell r="J28">
            <v>319.69</v>
          </cell>
          <cell r="K28">
            <v>291.91000000000003</v>
          </cell>
          <cell r="L28">
            <v>162.94</v>
          </cell>
          <cell r="M28">
            <v>130.65</v>
          </cell>
          <cell r="N28">
            <v>117.71</v>
          </cell>
          <cell r="O28">
            <v>111.03</v>
          </cell>
        </row>
        <row r="29">
          <cell r="D29">
            <v>1125.69</v>
          </cell>
          <cell r="E29">
            <v>1331.37</v>
          </cell>
          <cell r="F29">
            <v>2092.09</v>
          </cell>
          <cell r="G29">
            <v>1903.34</v>
          </cell>
          <cell r="H29">
            <v>2150.66</v>
          </cell>
          <cell r="I29">
            <v>2115.39</v>
          </cell>
          <cell r="J29">
            <v>2365.65</v>
          </cell>
          <cell r="K29">
            <v>2160.08</v>
          </cell>
          <cell r="L29">
            <v>1205.69</v>
          </cell>
          <cell r="M29">
            <v>966.83</v>
          </cell>
          <cell r="N29">
            <v>871.13</v>
          </cell>
          <cell r="O29">
            <v>822.03</v>
          </cell>
        </row>
        <row r="30">
          <cell r="D30">
            <v>152.11000000000001</v>
          </cell>
          <cell r="E30">
            <v>179.9</v>
          </cell>
          <cell r="F30">
            <v>282.70999999999998</v>
          </cell>
          <cell r="G30">
            <v>257.20999999999998</v>
          </cell>
          <cell r="H30">
            <v>290.62</v>
          </cell>
          <cell r="I30">
            <v>285.86</v>
          </cell>
          <cell r="J30">
            <v>319.69</v>
          </cell>
          <cell r="K30">
            <v>291.91000000000003</v>
          </cell>
          <cell r="L30">
            <v>162.94</v>
          </cell>
          <cell r="M30">
            <v>130.65</v>
          </cell>
          <cell r="N30">
            <v>117.71</v>
          </cell>
          <cell r="O30">
            <v>111.07</v>
          </cell>
        </row>
        <row r="31">
          <cell r="D31">
            <v>1156.1099999999999</v>
          </cell>
          <cell r="E31">
            <v>1367.33</v>
          </cell>
          <cell r="F31">
            <v>2148.63</v>
          </cell>
          <cell r="G31">
            <v>1954.78</v>
          </cell>
          <cell r="H31">
            <v>2208.79</v>
          </cell>
          <cell r="I31">
            <v>2172.5700000000002</v>
          </cell>
          <cell r="J31">
            <v>2429.58</v>
          </cell>
          <cell r="K31">
            <v>2218.4699999999998</v>
          </cell>
          <cell r="L31">
            <v>1238.29</v>
          </cell>
          <cell r="M31">
            <v>992.95</v>
          </cell>
          <cell r="N31">
            <v>894.67</v>
          </cell>
          <cell r="O31">
            <v>844.6</v>
          </cell>
        </row>
        <row r="32">
          <cell r="D32">
            <v>152.11000000000001</v>
          </cell>
          <cell r="E32">
            <v>179.9</v>
          </cell>
          <cell r="F32">
            <v>282.70999999999998</v>
          </cell>
          <cell r="G32">
            <v>257.20999999999998</v>
          </cell>
          <cell r="H32">
            <v>290.62</v>
          </cell>
          <cell r="I32">
            <v>285.86</v>
          </cell>
          <cell r="J32">
            <v>319.69</v>
          </cell>
          <cell r="K32">
            <v>291.91000000000003</v>
          </cell>
          <cell r="L32">
            <v>162.94</v>
          </cell>
          <cell r="M32">
            <v>130.65</v>
          </cell>
          <cell r="N32">
            <v>117.71</v>
          </cell>
          <cell r="O32">
            <v>111.12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5078.2</v>
          </cell>
          <cell r="J35">
            <v>5191.04</v>
          </cell>
          <cell r="K35">
            <v>5191.04</v>
          </cell>
          <cell r="L35">
            <v>5078.2</v>
          </cell>
          <cell r="M35">
            <v>5191.04</v>
          </cell>
          <cell r="N35">
            <v>5023.58</v>
          </cell>
          <cell r="O35">
            <v>5239.4399999999996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-38.19</v>
          </cell>
          <cell r="J36">
            <v>-144.38999999999999</v>
          </cell>
          <cell r="K36">
            <v>-141.76</v>
          </cell>
          <cell r="L36">
            <v>-144.54</v>
          </cell>
          <cell r="M36">
            <v>50.83</v>
          </cell>
          <cell r="N36">
            <v>74.13</v>
          </cell>
          <cell r="O36">
            <v>46.29</v>
          </cell>
        </row>
        <row r="37">
          <cell r="D37">
            <v>33665.629999999997</v>
          </cell>
          <cell r="E37">
            <v>21908.959999999999</v>
          </cell>
          <cell r="F37">
            <v>19607.93</v>
          </cell>
          <cell r="G37">
            <v>18931.93</v>
          </cell>
          <cell r="H37">
            <v>19747.21</v>
          </cell>
          <cell r="I37">
            <v>23302.33</v>
          </cell>
          <cell r="J37">
            <v>31122.79</v>
          </cell>
          <cell r="K37">
            <v>29373.74</v>
          </cell>
          <cell r="L37">
            <v>26261.98</v>
          </cell>
          <cell r="M37">
            <v>23469.919999999998</v>
          </cell>
          <cell r="N37">
            <v>28453.53</v>
          </cell>
          <cell r="O37">
            <v>27720.1</v>
          </cell>
        </row>
        <row r="38">
          <cell r="D38">
            <v>644.97</v>
          </cell>
          <cell r="E38">
            <v>329</v>
          </cell>
          <cell r="F38">
            <v>408.93</v>
          </cell>
          <cell r="G38">
            <v>406.41</v>
          </cell>
          <cell r="H38">
            <v>393.18</v>
          </cell>
          <cell r="I38">
            <v>329.79</v>
          </cell>
          <cell r="J38">
            <v>397.1</v>
          </cell>
          <cell r="K38">
            <v>349.12</v>
          </cell>
          <cell r="L38">
            <v>292.62</v>
          </cell>
          <cell r="M38">
            <v>412.81</v>
          </cell>
          <cell r="N38">
            <v>548.14</v>
          </cell>
          <cell r="O38">
            <v>509.14</v>
          </cell>
        </row>
        <row r="39">
          <cell r="D39">
            <v>25685.67</v>
          </cell>
          <cell r="E39">
            <v>17635.86</v>
          </cell>
          <cell r="F39">
            <v>19224.259999999998</v>
          </cell>
          <cell r="G39">
            <v>18601.84</v>
          </cell>
          <cell r="H39">
            <v>19369.2</v>
          </cell>
          <cell r="I39">
            <v>23531.01</v>
          </cell>
          <cell r="J39">
            <v>34478.720000000001</v>
          </cell>
          <cell r="K39">
            <v>32494.05</v>
          </cell>
          <cell r="L39">
            <v>28141.25</v>
          </cell>
          <cell r="M39">
            <v>27165.25</v>
          </cell>
          <cell r="N39">
            <v>31980.5</v>
          </cell>
          <cell r="O39">
            <v>30796.34</v>
          </cell>
        </row>
        <row r="40">
          <cell r="D40">
            <v>476.37</v>
          </cell>
          <cell r="E40">
            <v>217.33</v>
          </cell>
          <cell r="F40">
            <v>414.68</v>
          </cell>
          <cell r="G40">
            <v>406.74</v>
          </cell>
          <cell r="H40">
            <v>387.97</v>
          </cell>
          <cell r="I40">
            <v>348.81</v>
          </cell>
          <cell r="J40">
            <v>490.41</v>
          </cell>
          <cell r="K40">
            <v>435.77</v>
          </cell>
          <cell r="L40">
            <v>347.34</v>
          </cell>
          <cell r="M40">
            <v>507.09</v>
          </cell>
          <cell r="N40">
            <v>659.69</v>
          </cell>
          <cell r="O40">
            <v>599.39</v>
          </cell>
        </row>
        <row r="41">
          <cell r="D41">
            <v>34145.629999999997</v>
          </cell>
          <cell r="E41">
            <v>22956.11</v>
          </cell>
          <cell r="F41">
            <v>22713.87</v>
          </cell>
          <cell r="G41">
            <v>23060.86</v>
          </cell>
          <cell r="H41">
            <v>23989.040000000001</v>
          </cell>
          <cell r="I41">
            <v>29965.11</v>
          </cell>
          <cell r="J41">
            <v>34880.199999999997</v>
          </cell>
          <cell r="K41">
            <v>35230.519999999997</v>
          </cell>
          <cell r="L41">
            <v>32690.71</v>
          </cell>
          <cell r="M41">
            <v>32193.03</v>
          </cell>
          <cell r="N41">
            <v>33513.26</v>
          </cell>
          <cell r="O41">
            <v>34372.559999999998</v>
          </cell>
        </row>
        <row r="42">
          <cell r="D42">
            <v>921.01</v>
          </cell>
          <cell r="E42">
            <v>574.54999999999995</v>
          </cell>
          <cell r="F42">
            <v>602.04999999999995</v>
          </cell>
          <cell r="G42">
            <v>634.12</v>
          </cell>
          <cell r="H42">
            <v>662.87</v>
          </cell>
          <cell r="I42">
            <v>799.27</v>
          </cell>
          <cell r="J42">
            <v>923.19</v>
          </cell>
          <cell r="K42">
            <v>946.65</v>
          </cell>
          <cell r="L42">
            <v>864.47</v>
          </cell>
          <cell r="M42">
            <v>873.5</v>
          </cell>
          <cell r="N42">
            <v>920.57</v>
          </cell>
          <cell r="O42">
            <v>930.77</v>
          </cell>
        </row>
        <row r="43">
          <cell r="D43">
            <v>29921.759999999998</v>
          </cell>
          <cell r="E43">
            <v>20388.04</v>
          </cell>
          <cell r="F43">
            <v>18997.68</v>
          </cell>
          <cell r="G43">
            <v>18919.41</v>
          </cell>
          <cell r="H43">
            <v>19585.98</v>
          </cell>
          <cell r="I43">
            <v>26394.639999999999</v>
          </cell>
          <cell r="J43">
            <v>30144.22</v>
          </cell>
          <cell r="K43">
            <v>29763.01</v>
          </cell>
          <cell r="L43">
            <v>28175.41</v>
          </cell>
          <cell r="M43">
            <v>25634.44</v>
          </cell>
          <cell r="N43">
            <v>27851.42</v>
          </cell>
          <cell r="O43">
            <v>29070.74</v>
          </cell>
        </row>
        <row r="44">
          <cell r="D44">
            <v>831.45</v>
          </cell>
          <cell r="E44">
            <v>526.66999999999996</v>
          </cell>
          <cell r="F44">
            <v>563.02</v>
          </cell>
          <cell r="G44">
            <v>572.62</v>
          </cell>
          <cell r="H44">
            <v>604.41</v>
          </cell>
          <cell r="I44">
            <v>755.46</v>
          </cell>
          <cell r="J44">
            <v>850.98</v>
          </cell>
          <cell r="K44">
            <v>849.71</v>
          </cell>
          <cell r="L44">
            <v>792.08</v>
          </cell>
          <cell r="M44">
            <v>660.97</v>
          </cell>
          <cell r="N44">
            <v>738.35</v>
          </cell>
          <cell r="O44">
            <v>757.12</v>
          </cell>
        </row>
        <row r="45">
          <cell r="D45">
            <v>29535.99</v>
          </cell>
          <cell r="E45">
            <v>20362.93</v>
          </cell>
          <cell r="F45">
            <v>20003.52</v>
          </cell>
          <cell r="G45">
            <v>19131.560000000001</v>
          </cell>
          <cell r="H45">
            <v>20660.22</v>
          </cell>
          <cell r="I45">
            <v>26810.62</v>
          </cell>
          <cell r="J45">
            <v>30677.21</v>
          </cell>
          <cell r="K45">
            <v>30804.37</v>
          </cell>
          <cell r="L45">
            <v>28710.880000000001</v>
          </cell>
          <cell r="M45">
            <v>26221.15</v>
          </cell>
          <cell r="N45">
            <v>29030.799999999999</v>
          </cell>
          <cell r="O45">
            <v>29795.91</v>
          </cell>
        </row>
        <row r="46">
          <cell r="D46">
            <v>727</v>
          </cell>
          <cell r="E46">
            <v>443.54</v>
          </cell>
          <cell r="F46">
            <v>496.46</v>
          </cell>
          <cell r="G46">
            <v>490.2</v>
          </cell>
          <cell r="H46">
            <v>540.94000000000005</v>
          </cell>
          <cell r="I46">
            <v>673.48</v>
          </cell>
          <cell r="J46">
            <v>772.25</v>
          </cell>
          <cell r="K46">
            <v>777.34</v>
          </cell>
          <cell r="L46">
            <v>710.3</v>
          </cell>
          <cell r="M46">
            <v>665.22</v>
          </cell>
          <cell r="N46">
            <v>759.62</v>
          </cell>
          <cell r="O46">
            <v>762.82</v>
          </cell>
        </row>
        <row r="47">
          <cell r="D47">
            <v>6736.71</v>
          </cell>
          <cell r="E47">
            <v>6084.77</v>
          </cell>
          <cell r="F47">
            <v>6645.06</v>
          </cell>
          <cell r="G47">
            <v>6430.7</v>
          </cell>
          <cell r="H47">
            <v>6690.88</v>
          </cell>
          <cell r="I47">
            <v>6519.4</v>
          </cell>
          <cell r="J47">
            <v>6920.02</v>
          </cell>
          <cell r="K47">
            <v>7219.89</v>
          </cell>
          <cell r="L47">
            <v>6785.92</v>
          </cell>
          <cell r="M47">
            <v>6736.71</v>
          </cell>
          <cell r="N47">
            <v>6475.05</v>
          </cell>
          <cell r="O47">
            <v>6736.71</v>
          </cell>
        </row>
        <row r="48">
          <cell r="D48">
            <v>75.88</v>
          </cell>
          <cell r="E48">
            <v>38.270000000000003</v>
          </cell>
          <cell r="F48">
            <v>116.69</v>
          </cell>
          <cell r="G48">
            <v>127.62</v>
          </cell>
          <cell r="H48">
            <v>143.11000000000001</v>
          </cell>
          <cell r="I48">
            <v>95.7</v>
          </cell>
          <cell r="J48">
            <v>99</v>
          </cell>
          <cell r="K48">
            <v>106.32</v>
          </cell>
          <cell r="L48">
            <v>89.09</v>
          </cell>
          <cell r="M48">
            <v>118.95</v>
          </cell>
          <cell r="N48">
            <v>114.38</v>
          </cell>
          <cell r="O48">
            <v>106.18</v>
          </cell>
        </row>
        <row r="49">
          <cell r="D49">
            <v>6813.88</v>
          </cell>
          <cell r="E49">
            <v>6154.47</v>
          </cell>
          <cell r="F49">
            <v>6721.17</v>
          </cell>
          <cell r="G49">
            <v>6504.36</v>
          </cell>
          <cell r="H49">
            <v>6767.52</v>
          </cell>
          <cell r="I49">
            <v>6594.07</v>
          </cell>
          <cell r="J49">
            <v>7001.04</v>
          </cell>
          <cell r="K49">
            <v>7814.59</v>
          </cell>
          <cell r="L49">
            <v>7073.86</v>
          </cell>
          <cell r="M49">
            <v>6813.88</v>
          </cell>
          <cell r="N49">
            <v>6549.22</v>
          </cell>
          <cell r="O49">
            <v>6813.88</v>
          </cell>
        </row>
        <row r="50">
          <cell r="D50">
            <v>75.88</v>
          </cell>
          <cell r="E50">
            <v>36.07</v>
          </cell>
          <cell r="F50">
            <v>116.69</v>
          </cell>
          <cell r="G50">
            <v>127.62</v>
          </cell>
          <cell r="H50">
            <v>143.11000000000001</v>
          </cell>
          <cell r="I50">
            <v>95.7</v>
          </cell>
          <cell r="J50">
            <v>99.02</v>
          </cell>
          <cell r="K50">
            <v>112.07</v>
          </cell>
          <cell r="L50">
            <v>91.52</v>
          </cell>
          <cell r="M50">
            <v>118.95</v>
          </cell>
          <cell r="N50">
            <v>114.38</v>
          </cell>
          <cell r="O50">
            <v>106.18</v>
          </cell>
        </row>
        <row r="51">
          <cell r="D51">
            <v>6940.85</v>
          </cell>
          <cell r="E51">
            <v>6269.15</v>
          </cell>
          <cell r="F51">
            <v>6846.41</v>
          </cell>
          <cell r="G51">
            <v>6625.56</v>
          </cell>
          <cell r="H51">
            <v>6893.63</v>
          </cell>
          <cell r="I51">
            <v>6716.95</v>
          </cell>
          <cell r="J51">
            <v>7129.71</v>
          </cell>
          <cell r="K51">
            <v>7631.56</v>
          </cell>
          <cell r="L51">
            <v>7062.32</v>
          </cell>
          <cell r="M51">
            <v>6940.85</v>
          </cell>
          <cell r="N51">
            <v>6671.25</v>
          </cell>
          <cell r="O51">
            <v>6940.85</v>
          </cell>
        </row>
        <row r="52">
          <cell r="D52">
            <v>75.88</v>
          </cell>
          <cell r="E52">
            <v>36.07</v>
          </cell>
          <cell r="F52">
            <v>116.69</v>
          </cell>
          <cell r="G52">
            <v>127.62</v>
          </cell>
          <cell r="H52">
            <v>143.11000000000001</v>
          </cell>
          <cell r="I52">
            <v>95.7</v>
          </cell>
          <cell r="J52">
            <v>99</v>
          </cell>
          <cell r="K52">
            <v>108.36</v>
          </cell>
          <cell r="L52">
            <v>89.93</v>
          </cell>
          <cell r="M52">
            <v>118.95</v>
          </cell>
          <cell r="N52">
            <v>114.38</v>
          </cell>
          <cell r="O52">
            <v>106.18</v>
          </cell>
        </row>
        <row r="53">
          <cell r="D53">
            <v>7050.31</v>
          </cell>
          <cell r="E53">
            <v>6368.02</v>
          </cell>
          <cell r="F53">
            <v>6954.39</v>
          </cell>
          <cell r="G53">
            <v>6730.05</v>
          </cell>
          <cell r="H53">
            <v>7002.35</v>
          </cell>
          <cell r="I53">
            <v>6822.88</v>
          </cell>
          <cell r="J53">
            <v>7242.15</v>
          </cell>
          <cell r="K53">
            <v>8447.4699999999993</v>
          </cell>
          <cell r="L53">
            <v>7797.55</v>
          </cell>
          <cell r="M53">
            <v>7050.31</v>
          </cell>
          <cell r="N53">
            <v>6776.47</v>
          </cell>
          <cell r="O53">
            <v>7050.31</v>
          </cell>
        </row>
        <row r="54">
          <cell r="D54">
            <v>75.88</v>
          </cell>
          <cell r="E54">
            <v>36.07</v>
          </cell>
          <cell r="F54">
            <v>116.69</v>
          </cell>
          <cell r="G54">
            <v>127.62</v>
          </cell>
          <cell r="H54">
            <v>143.11000000000001</v>
          </cell>
          <cell r="I54">
            <v>95.7</v>
          </cell>
          <cell r="J54">
            <v>99</v>
          </cell>
          <cell r="K54">
            <v>116.49</v>
          </cell>
          <cell r="L54">
            <v>97.19</v>
          </cell>
          <cell r="M54">
            <v>118.95</v>
          </cell>
          <cell r="N54">
            <v>114.38</v>
          </cell>
          <cell r="O54">
            <v>106.18</v>
          </cell>
        </row>
        <row r="55">
          <cell r="D55">
            <v>7103.17</v>
          </cell>
          <cell r="E55">
            <v>6415.76</v>
          </cell>
          <cell r="F55">
            <v>7006.53</v>
          </cell>
          <cell r="G55">
            <v>6780.51</v>
          </cell>
          <cell r="H55">
            <v>7054.85</v>
          </cell>
          <cell r="I55">
            <v>6979.74</v>
          </cell>
          <cell r="J55">
            <v>7524.89</v>
          </cell>
          <cell r="K55">
            <v>8698.86</v>
          </cell>
          <cell r="L55">
            <v>7970.97</v>
          </cell>
          <cell r="M55">
            <v>7104.06</v>
          </cell>
          <cell r="N55">
            <v>6827.27</v>
          </cell>
          <cell r="O55">
            <v>7103.17</v>
          </cell>
        </row>
        <row r="56">
          <cell r="D56">
            <v>110.67</v>
          </cell>
          <cell r="E56">
            <v>99.96</v>
          </cell>
          <cell r="F56">
            <v>109.16</v>
          </cell>
          <cell r="G56">
            <v>105.64</v>
          </cell>
          <cell r="H56">
            <v>109.92</v>
          </cell>
          <cell r="I56">
            <v>108.09</v>
          </cell>
          <cell r="J56">
            <v>115.69</v>
          </cell>
          <cell r="K56">
            <v>128.44</v>
          </cell>
          <cell r="L56">
            <v>119.65</v>
          </cell>
          <cell r="M56">
            <v>110.68</v>
          </cell>
          <cell r="N56">
            <v>106.37</v>
          </cell>
          <cell r="O56">
            <v>110.67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59.03</v>
          </cell>
          <cell r="J57">
            <v>518.20000000000005</v>
          </cell>
          <cell r="K57">
            <v>1361.62</v>
          </cell>
          <cell r="L57">
            <v>1091.3499999999999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0.51</v>
          </cell>
          <cell r="J58">
            <v>4.51</v>
          </cell>
          <cell r="K58">
            <v>13.67</v>
          </cell>
          <cell r="L58">
            <v>10.91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161.66999999999999</v>
          </cell>
          <cell r="J59">
            <v>649.41999999999996</v>
          </cell>
          <cell r="K59">
            <v>1702.43</v>
          </cell>
          <cell r="L59">
            <v>1359.87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1.24</v>
          </cell>
          <cell r="J60">
            <v>5.57</v>
          </cell>
          <cell r="K60">
            <v>16.66</v>
          </cell>
          <cell r="L60">
            <v>13.3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264.35000000000002</v>
          </cell>
          <cell r="J61">
            <v>672.04</v>
          </cell>
          <cell r="K61">
            <v>1684.88</v>
          </cell>
          <cell r="L61">
            <v>1410.24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2.2200000000000002</v>
          </cell>
          <cell r="J62">
            <v>5.76</v>
          </cell>
          <cell r="K62">
            <v>16.03</v>
          </cell>
          <cell r="L62">
            <v>13.42</v>
          </cell>
          <cell r="M62">
            <v>0</v>
          </cell>
          <cell r="N62">
            <v>0</v>
          </cell>
          <cell r="O62">
            <v>0</v>
          </cell>
        </row>
        <row r="63">
          <cell r="D63">
            <v>3207.42</v>
          </cell>
          <cell r="E63">
            <v>2897.02</v>
          </cell>
          <cell r="F63">
            <v>3207.42</v>
          </cell>
          <cell r="G63">
            <v>3103.96</v>
          </cell>
          <cell r="H63">
            <v>3207.42</v>
          </cell>
          <cell r="I63">
            <v>3103.96</v>
          </cell>
          <cell r="J63">
            <v>3207.42</v>
          </cell>
          <cell r="K63">
            <v>3207.42</v>
          </cell>
          <cell r="L63">
            <v>3103.96</v>
          </cell>
          <cell r="M63">
            <v>3207.42</v>
          </cell>
          <cell r="N63">
            <v>3103.96</v>
          </cell>
          <cell r="O63">
            <v>3207.42</v>
          </cell>
        </row>
        <row r="64">
          <cell r="D64">
            <v>89.83</v>
          </cell>
          <cell r="E64">
            <v>81.13</v>
          </cell>
          <cell r="F64">
            <v>89.83</v>
          </cell>
          <cell r="G64">
            <v>86.93</v>
          </cell>
          <cell r="H64">
            <v>89.83</v>
          </cell>
          <cell r="I64">
            <v>86.93</v>
          </cell>
          <cell r="J64">
            <v>89.83</v>
          </cell>
          <cell r="K64">
            <v>89.83</v>
          </cell>
          <cell r="L64">
            <v>86.93</v>
          </cell>
          <cell r="M64">
            <v>89.83</v>
          </cell>
          <cell r="N64">
            <v>86.93</v>
          </cell>
          <cell r="O64">
            <v>89.83</v>
          </cell>
        </row>
        <row r="65">
          <cell r="D65">
            <v>3886.66</v>
          </cell>
          <cell r="E65">
            <v>3510.52</v>
          </cell>
          <cell r="F65">
            <v>3886.66</v>
          </cell>
          <cell r="G65">
            <v>3761.29</v>
          </cell>
          <cell r="H65">
            <v>3207.42</v>
          </cell>
          <cell r="I65">
            <v>3761.32</v>
          </cell>
          <cell r="J65">
            <v>3886.69</v>
          </cell>
          <cell r="K65">
            <v>3886.69</v>
          </cell>
          <cell r="L65">
            <v>3761.32</v>
          </cell>
          <cell r="M65">
            <v>3886.69</v>
          </cell>
          <cell r="N65">
            <v>3761.32</v>
          </cell>
          <cell r="O65">
            <v>3886.69</v>
          </cell>
        </row>
        <row r="66">
          <cell r="D66">
            <v>151.58000000000001</v>
          </cell>
          <cell r="E66">
            <v>136.9</v>
          </cell>
          <cell r="F66">
            <v>151.58000000000001</v>
          </cell>
          <cell r="G66">
            <v>146.69</v>
          </cell>
          <cell r="H66">
            <v>89.83</v>
          </cell>
          <cell r="I66">
            <v>146.69</v>
          </cell>
          <cell r="J66">
            <v>151.58000000000001</v>
          </cell>
          <cell r="K66">
            <v>151.58000000000001</v>
          </cell>
          <cell r="L66">
            <v>146.69</v>
          </cell>
          <cell r="M66">
            <v>151.58000000000001</v>
          </cell>
          <cell r="N66">
            <v>146.69</v>
          </cell>
          <cell r="O66">
            <v>151.58000000000001</v>
          </cell>
        </row>
        <row r="67">
          <cell r="D67">
            <v>3886.66</v>
          </cell>
          <cell r="E67">
            <v>3510.52</v>
          </cell>
          <cell r="F67">
            <v>3886.66</v>
          </cell>
          <cell r="G67">
            <v>3761.29</v>
          </cell>
          <cell r="H67">
            <v>3207.42</v>
          </cell>
          <cell r="I67">
            <v>3761.32</v>
          </cell>
          <cell r="J67">
            <v>3886.69</v>
          </cell>
          <cell r="K67">
            <v>3886.69</v>
          </cell>
          <cell r="L67">
            <v>3761.32</v>
          </cell>
          <cell r="M67">
            <v>3886.69</v>
          </cell>
          <cell r="N67">
            <v>3761.32</v>
          </cell>
          <cell r="O67">
            <v>3886.69</v>
          </cell>
        </row>
        <row r="68">
          <cell r="D68">
            <v>205.98</v>
          </cell>
          <cell r="E68">
            <v>186.04</v>
          </cell>
          <cell r="F68">
            <v>205.98</v>
          </cell>
          <cell r="G68">
            <v>199.34</v>
          </cell>
          <cell r="H68">
            <v>144.22999999999999</v>
          </cell>
          <cell r="I68">
            <v>199.34</v>
          </cell>
          <cell r="J68">
            <v>205.98</v>
          </cell>
          <cell r="K68">
            <v>205.98</v>
          </cell>
          <cell r="L68">
            <v>199.34</v>
          </cell>
          <cell r="M68">
            <v>205.98</v>
          </cell>
          <cell r="N68">
            <v>199.34</v>
          </cell>
          <cell r="O68">
            <v>205.98</v>
          </cell>
        </row>
        <row r="69">
          <cell r="D69">
            <v>679.24</v>
          </cell>
          <cell r="E69">
            <v>593.36</v>
          </cell>
          <cell r="F69">
            <v>679.24</v>
          </cell>
          <cell r="G69">
            <v>657.33</v>
          </cell>
          <cell r="H69">
            <v>0</v>
          </cell>
          <cell r="I69">
            <v>657.36</v>
          </cell>
          <cell r="J69">
            <v>679.27</v>
          </cell>
          <cell r="K69">
            <v>679.27</v>
          </cell>
          <cell r="L69">
            <v>657.36</v>
          </cell>
          <cell r="M69">
            <v>679.27</v>
          </cell>
          <cell r="N69">
            <v>657.36</v>
          </cell>
          <cell r="O69">
            <v>679.27</v>
          </cell>
        </row>
        <row r="70">
          <cell r="D70">
            <v>160.94999999999999</v>
          </cell>
          <cell r="E70">
            <v>143.54</v>
          </cell>
          <cell r="F70">
            <v>160.94999999999999</v>
          </cell>
          <cell r="G70">
            <v>155.76</v>
          </cell>
          <cell r="H70">
            <v>99.2</v>
          </cell>
          <cell r="I70">
            <v>155.76</v>
          </cell>
          <cell r="J70">
            <v>160.94999999999999</v>
          </cell>
          <cell r="K70">
            <v>160.94999999999999</v>
          </cell>
          <cell r="L70">
            <v>155.76</v>
          </cell>
          <cell r="M70">
            <v>160.94999999999999</v>
          </cell>
          <cell r="N70">
            <v>155.76</v>
          </cell>
          <cell r="O70">
            <v>160.94999999999999</v>
          </cell>
        </row>
        <row r="71">
          <cell r="D71">
            <v>679.24</v>
          </cell>
          <cell r="E71">
            <v>613.5</v>
          </cell>
          <cell r="F71">
            <v>679.24</v>
          </cell>
          <cell r="G71">
            <v>657.33</v>
          </cell>
          <cell r="H71">
            <v>0</v>
          </cell>
          <cell r="I71">
            <v>657.36</v>
          </cell>
          <cell r="J71">
            <v>679.27</v>
          </cell>
          <cell r="K71">
            <v>679.27</v>
          </cell>
          <cell r="L71">
            <v>657.36</v>
          </cell>
          <cell r="M71">
            <v>679.27</v>
          </cell>
          <cell r="N71">
            <v>657.36</v>
          </cell>
          <cell r="O71">
            <v>679.27</v>
          </cell>
        </row>
        <row r="72">
          <cell r="D72">
            <v>160.94999999999999</v>
          </cell>
          <cell r="E72">
            <v>145.37</v>
          </cell>
          <cell r="F72">
            <v>160.94999999999999</v>
          </cell>
          <cell r="G72">
            <v>155.76</v>
          </cell>
          <cell r="H72">
            <v>99.2</v>
          </cell>
          <cell r="I72">
            <v>155.76</v>
          </cell>
          <cell r="J72">
            <v>160.94999999999999</v>
          </cell>
          <cell r="K72">
            <v>160.94999999999999</v>
          </cell>
          <cell r="L72">
            <v>155.76</v>
          </cell>
          <cell r="M72">
            <v>160.94999999999999</v>
          </cell>
          <cell r="N72">
            <v>155.76</v>
          </cell>
          <cell r="O72">
            <v>160.94999999999999</v>
          </cell>
        </row>
        <row r="73">
          <cell r="D73">
            <v>679.24</v>
          </cell>
          <cell r="E73">
            <v>613.5</v>
          </cell>
          <cell r="F73">
            <v>679.24</v>
          </cell>
          <cell r="G73">
            <v>657.33</v>
          </cell>
          <cell r="H73">
            <v>0</v>
          </cell>
          <cell r="I73">
            <v>657.36</v>
          </cell>
          <cell r="J73">
            <v>679.27</v>
          </cell>
          <cell r="K73">
            <v>679.27</v>
          </cell>
          <cell r="L73">
            <v>657.36</v>
          </cell>
          <cell r="M73">
            <v>679.27</v>
          </cell>
          <cell r="N73">
            <v>657.36</v>
          </cell>
          <cell r="O73">
            <v>679.27</v>
          </cell>
        </row>
        <row r="74">
          <cell r="D74">
            <v>160.94999999999999</v>
          </cell>
          <cell r="E74">
            <v>145.37</v>
          </cell>
          <cell r="F74">
            <v>160.94999999999999</v>
          </cell>
          <cell r="G74">
            <v>155.76</v>
          </cell>
          <cell r="H74">
            <v>99.2</v>
          </cell>
          <cell r="I74">
            <v>155.76</v>
          </cell>
          <cell r="J74">
            <v>160.94999999999999</v>
          </cell>
          <cell r="K74">
            <v>160.94999999999999</v>
          </cell>
          <cell r="L74">
            <v>155.76</v>
          </cell>
          <cell r="M74">
            <v>160.94999999999999</v>
          </cell>
          <cell r="N74">
            <v>155.76</v>
          </cell>
          <cell r="O74">
            <v>160.94999999999999</v>
          </cell>
        </row>
        <row r="75">
          <cell r="D75">
            <v>679.24</v>
          </cell>
          <cell r="E75">
            <v>613.5</v>
          </cell>
          <cell r="F75">
            <v>679.24</v>
          </cell>
          <cell r="G75">
            <v>657.33</v>
          </cell>
          <cell r="H75">
            <v>0</v>
          </cell>
          <cell r="I75">
            <v>657.36</v>
          </cell>
          <cell r="J75">
            <v>679.27</v>
          </cell>
          <cell r="K75">
            <v>679.27</v>
          </cell>
          <cell r="L75">
            <v>657.36</v>
          </cell>
          <cell r="M75">
            <v>679.27</v>
          </cell>
          <cell r="N75">
            <v>657.36</v>
          </cell>
          <cell r="O75">
            <v>679.27</v>
          </cell>
        </row>
        <row r="76">
          <cell r="D76">
            <v>160.94999999999999</v>
          </cell>
          <cell r="E76">
            <v>145.37</v>
          </cell>
          <cell r="F76">
            <v>160.94999999999999</v>
          </cell>
          <cell r="G76">
            <v>155.76</v>
          </cell>
          <cell r="H76">
            <v>99.2</v>
          </cell>
          <cell r="I76">
            <v>155.76</v>
          </cell>
          <cell r="J76">
            <v>160.94999999999999</v>
          </cell>
          <cell r="K76">
            <v>160.94999999999999</v>
          </cell>
          <cell r="L76">
            <v>155.76</v>
          </cell>
          <cell r="M76">
            <v>160.94999999999999</v>
          </cell>
          <cell r="N76">
            <v>155.76</v>
          </cell>
          <cell r="O76">
            <v>160.94999999999999</v>
          </cell>
        </row>
        <row r="77">
          <cell r="D77">
            <v>679.24</v>
          </cell>
          <cell r="E77">
            <v>592.25</v>
          </cell>
          <cell r="F77">
            <v>679.24</v>
          </cell>
          <cell r="G77">
            <v>657.33</v>
          </cell>
          <cell r="H77">
            <v>0</v>
          </cell>
          <cell r="I77">
            <v>657.36</v>
          </cell>
          <cell r="J77">
            <v>679.27</v>
          </cell>
          <cell r="K77">
            <v>679.27</v>
          </cell>
          <cell r="L77">
            <v>657.36</v>
          </cell>
          <cell r="M77">
            <v>679.27</v>
          </cell>
          <cell r="N77">
            <v>657.36</v>
          </cell>
          <cell r="O77">
            <v>679.27</v>
          </cell>
        </row>
        <row r="78">
          <cell r="D78">
            <v>160.94999999999999</v>
          </cell>
          <cell r="E78">
            <v>143.44</v>
          </cell>
          <cell r="F78">
            <v>160.94999999999999</v>
          </cell>
          <cell r="G78">
            <v>155.76</v>
          </cell>
          <cell r="H78">
            <v>99.2</v>
          </cell>
          <cell r="I78">
            <v>155.76</v>
          </cell>
          <cell r="J78">
            <v>160.94999999999999</v>
          </cell>
          <cell r="K78">
            <v>160.94999999999999</v>
          </cell>
          <cell r="L78">
            <v>155.76</v>
          </cell>
          <cell r="M78">
            <v>160.94999999999999</v>
          </cell>
          <cell r="N78">
            <v>155.76</v>
          </cell>
          <cell r="O78">
            <v>160.94999999999999</v>
          </cell>
        </row>
        <row r="79">
          <cell r="D79">
            <v>679.24</v>
          </cell>
          <cell r="E79">
            <v>613.5</v>
          </cell>
          <cell r="F79">
            <v>679.24</v>
          </cell>
          <cell r="G79">
            <v>657.33</v>
          </cell>
          <cell r="H79">
            <v>0</v>
          </cell>
          <cell r="I79">
            <v>657.36</v>
          </cell>
          <cell r="J79">
            <v>679.27</v>
          </cell>
          <cell r="K79">
            <v>679.27</v>
          </cell>
          <cell r="L79">
            <v>657.36</v>
          </cell>
          <cell r="M79">
            <v>679.27</v>
          </cell>
          <cell r="N79">
            <v>657.36</v>
          </cell>
          <cell r="O79">
            <v>679.27</v>
          </cell>
        </row>
        <row r="80">
          <cell r="D80">
            <v>160.94999999999999</v>
          </cell>
          <cell r="E80">
            <v>145.37</v>
          </cell>
          <cell r="F80">
            <v>160.94999999999999</v>
          </cell>
          <cell r="G80">
            <v>155.76</v>
          </cell>
          <cell r="H80">
            <v>99.2</v>
          </cell>
          <cell r="I80">
            <v>155.76</v>
          </cell>
          <cell r="J80">
            <v>160.94999999999999</v>
          </cell>
          <cell r="K80">
            <v>160.94999999999999</v>
          </cell>
          <cell r="L80">
            <v>155.76</v>
          </cell>
          <cell r="M80">
            <v>160.94999999999999</v>
          </cell>
          <cell r="N80">
            <v>155.76</v>
          </cell>
          <cell r="O80">
            <v>160.94999999999999</v>
          </cell>
        </row>
        <row r="81">
          <cell r="D81">
            <v>679.24</v>
          </cell>
          <cell r="E81">
            <v>613.5</v>
          </cell>
          <cell r="F81">
            <v>679.24</v>
          </cell>
          <cell r="G81">
            <v>657.33</v>
          </cell>
          <cell r="H81">
            <v>0</v>
          </cell>
          <cell r="I81">
            <v>657.36</v>
          </cell>
          <cell r="J81">
            <v>679.27</v>
          </cell>
          <cell r="K81">
            <v>679.27</v>
          </cell>
          <cell r="L81">
            <v>657.36</v>
          </cell>
          <cell r="M81">
            <v>679.27</v>
          </cell>
          <cell r="N81">
            <v>657.36</v>
          </cell>
          <cell r="O81">
            <v>679.27</v>
          </cell>
        </row>
        <row r="82">
          <cell r="D82">
            <v>160.94999999999999</v>
          </cell>
          <cell r="E82">
            <v>145.37</v>
          </cell>
          <cell r="F82">
            <v>160.94999999999999</v>
          </cell>
          <cell r="G82">
            <v>155.76</v>
          </cell>
          <cell r="H82">
            <v>99.2</v>
          </cell>
          <cell r="I82">
            <v>155.76</v>
          </cell>
          <cell r="J82">
            <v>160.94999999999999</v>
          </cell>
          <cell r="K82">
            <v>160.94999999999999</v>
          </cell>
          <cell r="L82">
            <v>155.76</v>
          </cell>
          <cell r="M82">
            <v>160.94999999999999</v>
          </cell>
          <cell r="N82">
            <v>155.76</v>
          </cell>
          <cell r="O82">
            <v>160.94999999999999</v>
          </cell>
        </row>
        <row r="83">
          <cell r="D83">
            <v>679.24</v>
          </cell>
          <cell r="E83">
            <v>613.5</v>
          </cell>
          <cell r="F83">
            <v>679.24</v>
          </cell>
          <cell r="G83">
            <v>657.33</v>
          </cell>
          <cell r="H83">
            <v>0</v>
          </cell>
          <cell r="I83">
            <v>657.36</v>
          </cell>
          <cell r="J83">
            <v>679.27</v>
          </cell>
          <cell r="K83">
            <v>679.27</v>
          </cell>
          <cell r="L83">
            <v>657.36</v>
          </cell>
          <cell r="M83">
            <v>679.27</v>
          </cell>
          <cell r="N83">
            <v>657.36</v>
          </cell>
          <cell r="O83">
            <v>679.27</v>
          </cell>
        </row>
        <row r="84">
          <cell r="D84">
            <v>160.94999999999999</v>
          </cell>
          <cell r="E84">
            <v>145.37</v>
          </cell>
          <cell r="F84">
            <v>160.94999999999999</v>
          </cell>
          <cell r="G84">
            <v>155.76</v>
          </cell>
          <cell r="H84">
            <v>99.2</v>
          </cell>
          <cell r="I84">
            <v>155.76</v>
          </cell>
          <cell r="J84">
            <v>160.94999999999999</v>
          </cell>
          <cell r="K84">
            <v>160.94999999999999</v>
          </cell>
          <cell r="L84">
            <v>155.76</v>
          </cell>
          <cell r="M84">
            <v>160.94999999999999</v>
          </cell>
          <cell r="N84">
            <v>155.76</v>
          </cell>
          <cell r="O84">
            <v>160.94999999999999</v>
          </cell>
        </row>
        <row r="85">
          <cell r="D85">
            <v>679.24</v>
          </cell>
          <cell r="E85">
            <v>592.25</v>
          </cell>
          <cell r="F85">
            <v>679.24</v>
          </cell>
          <cell r="G85">
            <v>657.33</v>
          </cell>
          <cell r="H85">
            <v>0</v>
          </cell>
          <cell r="I85">
            <v>657.36</v>
          </cell>
          <cell r="J85">
            <v>679.27</v>
          </cell>
          <cell r="K85">
            <v>679.27</v>
          </cell>
          <cell r="L85">
            <v>657.36</v>
          </cell>
          <cell r="M85">
            <v>679.27</v>
          </cell>
          <cell r="N85">
            <v>657.36</v>
          </cell>
          <cell r="O85">
            <v>679.27</v>
          </cell>
        </row>
        <row r="86">
          <cell r="D86">
            <v>160.94999999999999</v>
          </cell>
          <cell r="E86">
            <v>143.44</v>
          </cell>
          <cell r="F86">
            <v>160.94999999999999</v>
          </cell>
          <cell r="G86">
            <v>155.76</v>
          </cell>
          <cell r="H86">
            <v>99.2</v>
          </cell>
          <cell r="I86">
            <v>155.76</v>
          </cell>
          <cell r="J86">
            <v>160.94999999999999</v>
          </cell>
          <cell r="K86">
            <v>160.94999999999999</v>
          </cell>
          <cell r="L86">
            <v>155.76</v>
          </cell>
          <cell r="M86">
            <v>160.94999999999999</v>
          </cell>
          <cell r="N86">
            <v>155.76</v>
          </cell>
          <cell r="O86">
            <v>160.94999999999999</v>
          </cell>
        </row>
        <row r="87">
          <cell r="D87">
            <v>679.24</v>
          </cell>
          <cell r="E87">
            <v>613.5</v>
          </cell>
          <cell r="F87">
            <v>679.24</v>
          </cell>
          <cell r="G87">
            <v>657.33</v>
          </cell>
          <cell r="H87">
            <v>0</v>
          </cell>
          <cell r="I87">
            <v>657.36</v>
          </cell>
          <cell r="J87">
            <v>679.27</v>
          </cell>
          <cell r="K87">
            <v>679.27</v>
          </cell>
          <cell r="L87">
            <v>657.36</v>
          </cell>
          <cell r="M87">
            <v>679.27</v>
          </cell>
          <cell r="N87">
            <v>657.36</v>
          </cell>
          <cell r="O87">
            <v>679.27</v>
          </cell>
        </row>
        <row r="88">
          <cell r="D88">
            <v>61.75</v>
          </cell>
          <cell r="E88">
            <v>55.77</v>
          </cell>
          <cell r="F88">
            <v>61.75</v>
          </cell>
          <cell r="G88">
            <v>59.76</v>
          </cell>
          <cell r="H88">
            <v>0</v>
          </cell>
          <cell r="I88">
            <v>59.76</v>
          </cell>
          <cell r="J88">
            <v>61.75</v>
          </cell>
          <cell r="K88">
            <v>61.75</v>
          </cell>
          <cell r="L88">
            <v>59.76</v>
          </cell>
          <cell r="M88">
            <v>61.75</v>
          </cell>
          <cell r="N88">
            <v>59.76</v>
          </cell>
          <cell r="O88">
            <v>61.75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</sheetData>
      <sheetData sheetId="6"/>
      <sheetData sheetId="7"/>
      <sheetData sheetId="8"/>
      <sheetData sheetId="9" refreshError="1">
        <row r="3">
          <cell r="B3">
            <v>6284.7327492578852</v>
          </cell>
          <cell r="C3">
            <v>5895.5468135294477</v>
          </cell>
          <cell r="D3">
            <v>5995.4149131375125</v>
          </cell>
          <cell r="E3">
            <v>6096.7810342396988</v>
          </cell>
          <cell r="F3">
            <v>6192.8085396305032</v>
          </cell>
          <cell r="G3">
            <v>6283.225295063472</v>
          </cell>
          <cell r="H3">
            <v>6374.8174683170728</v>
          </cell>
          <cell r="I3">
            <v>6467.6003398229677</v>
          </cell>
          <cell r="J3">
            <v>6554.3594618249417</v>
          </cell>
          <cell r="K3">
            <v>6642.1596932909397</v>
          </cell>
          <cell r="L3">
            <v>6731.0135275345301</v>
          </cell>
          <cell r="M3">
            <v>6820.933607789043</v>
          </cell>
          <cell r="N3">
            <v>6911.9327290066103</v>
          </cell>
          <cell r="O3">
            <v>7004.0238396787881</v>
          </cell>
          <cell r="P3">
            <v>7097.2200436790326</v>
          </cell>
        </row>
        <row r="4">
          <cell r="B4">
            <v>6246.2464019704921</v>
          </cell>
          <cell r="C4">
            <v>5813.100164861914</v>
          </cell>
          <cell r="D4">
            <v>5911.5716526913075</v>
          </cell>
          <cell r="E4">
            <v>6011.5202128381425</v>
          </cell>
          <cell r="F4">
            <v>6106.2048154839122</v>
          </cell>
          <cell r="G4">
            <v>6195.3571320608044</v>
          </cell>
          <cell r="H4">
            <v>6285.6684287532007</v>
          </cell>
          <cell r="I4">
            <v>6377.1537723025958</v>
          </cell>
          <cell r="J4">
            <v>6462.6996058553987</v>
          </cell>
          <cell r="K4">
            <v>6549.2719894108368</v>
          </cell>
          <cell r="L4">
            <v>6636.8832415689385</v>
          </cell>
          <cell r="M4">
            <v>6725.5458287529382</v>
          </cell>
          <cell r="N4">
            <v>6815.2723669831457</v>
          </cell>
          <cell r="O4">
            <v>6906.0756236721163</v>
          </cell>
          <cell r="P4">
            <v>6997.9685194413551</v>
          </cell>
        </row>
        <row r="5">
          <cell r="B5">
            <v>6594.9478974650592</v>
          </cell>
          <cell r="C5">
            <v>5965.059765003205</v>
          </cell>
          <cell r="D5">
            <v>6066.1053849637328</v>
          </cell>
          <cell r="E5">
            <v>6168.666689223669</v>
          </cell>
          <cell r="F5">
            <v>6265.8264314592489</v>
          </cell>
          <cell r="G5">
            <v>6357.3092687556345</v>
          </cell>
          <cell r="H5">
            <v>6449.9813829368759</v>
          </cell>
          <cell r="I5">
            <v>6543.8582346024714</v>
          </cell>
          <cell r="J5">
            <v>6631.6403122060856</v>
          </cell>
          <cell r="K5">
            <v>6720.4757747409431</v>
          </cell>
          <cell r="L5">
            <v>6810.3772628262186</v>
          </cell>
          <cell r="M5">
            <v>6901.357568768517</v>
          </cell>
          <cell r="N5">
            <v>6993.4296383821238</v>
          </cell>
          <cell r="O5">
            <v>7086.6065728310941</v>
          </cell>
          <cell r="P5">
            <v>7180.9016304934521</v>
          </cell>
        </row>
        <row r="6">
          <cell r="B6">
            <v>6364.9011598318029</v>
          </cell>
          <cell r="C6">
            <v>5732.2305616500762</v>
          </cell>
          <cell r="D6">
            <v>5829.3321521918615</v>
          </cell>
          <cell r="E6">
            <v>5927.890266591774</v>
          </cell>
          <cell r="F6">
            <v>6021.2576536332908</v>
          </cell>
          <cell r="G6">
            <v>6109.1697176319522</v>
          </cell>
          <cell r="H6">
            <v>6198.2246384625996</v>
          </cell>
          <cell r="I6">
            <v>6288.4372732640431</v>
          </cell>
          <cell r="J6">
            <v>6372.7930262368391</v>
          </cell>
          <cell r="K6">
            <v>6458.1610482453088</v>
          </cell>
          <cell r="L6">
            <v>6544.5534865178797</v>
          </cell>
          <cell r="M6">
            <v>6631.9826340497211</v>
          </cell>
          <cell r="N6">
            <v>6720.4609313519459</v>
          </cell>
          <cell r="O6">
            <v>6810.000968221796</v>
          </cell>
          <cell r="P6">
            <v>6900.6154855340856</v>
          </cell>
        </row>
        <row r="7">
          <cell r="B7">
            <v>6784.6503029527348</v>
          </cell>
          <cell r="C7">
            <v>6110.2566780034404</v>
          </cell>
          <cell r="D7">
            <v>6213.7618730006752</v>
          </cell>
          <cell r="E7">
            <v>6318.8196459228684</v>
          </cell>
          <cell r="F7">
            <v>6418.3443761378267</v>
          </cell>
          <cell r="G7">
            <v>6512.0540185445088</v>
          </cell>
          <cell r="H7">
            <v>6606.9818863024821</v>
          </cell>
          <cell r="I7">
            <v>6703.1438163413059</v>
          </cell>
          <cell r="J7">
            <v>6793.0626179991486</v>
          </cell>
          <cell r="K7">
            <v>6884.0604452768848</v>
          </cell>
          <cell r="L7">
            <v>6976.1502464819541</v>
          </cell>
          <cell r="M7">
            <v>7069.3451253014837</v>
          </cell>
          <cell r="N7">
            <v>7163.6583426668485</v>
          </cell>
          <cell r="O7">
            <v>7259.1033186405975</v>
          </cell>
          <cell r="P7">
            <v>7355.6936343260313</v>
          </cell>
        </row>
        <row r="8">
          <cell r="B8">
            <v>7145.0035231401289</v>
          </cell>
          <cell r="C8">
            <v>6434.7908207774326</v>
          </cell>
          <cell r="D8">
            <v>6543.7934885489303</v>
          </cell>
          <cell r="E8">
            <v>6654.4311963370001</v>
          </cell>
          <cell r="F8">
            <v>6759.2419848482332</v>
          </cell>
          <cell r="G8">
            <v>6857.92882871645</v>
          </cell>
          <cell r="H8">
            <v>6957.8986015549572</v>
          </cell>
          <cell r="I8">
            <v>7059.1679814403633</v>
          </cell>
          <cell r="J8">
            <v>7153.862641585516</v>
          </cell>
          <cell r="K8">
            <v>7249.6936376524118</v>
          </cell>
          <cell r="L8">
            <v>7346.6746056721095</v>
          </cell>
          <cell r="M8">
            <v>7444.8193453080439</v>
          </cell>
          <cell r="N8">
            <v>7544.1418218196095</v>
          </cell>
          <cell r="O8">
            <v>7644.6561680493141</v>
          </cell>
          <cell r="P8">
            <v>7746.3766864337758</v>
          </cell>
        </row>
        <row r="9">
          <cell r="B9">
            <v>7414.8250396586263</v>
          </cell>
          <cell r="C9">
            <v>6624.0921030187064</v>
          </cell>
          <cell r="D9">
            <v>6790.9111109749801</v>
          </cell>
          <cell r="E9">
            <v>6905.726904050598</v>
          </cell>
          <cell r="F9">
            <v>7014.4957320242338</v>
          </cell>
          <cell r="G9">
            <v>7116.9093527634077</v>
          </cell>
          <cell r="H9">
            <v>7220.6543505721957</v>
          </cell>
          <cell r="I9">
            <v>7325.7480333524945</v>
          </cell>
          <cell r="J9">
            <v>7424.0187108815189</v>
          </cell>
          <cell r="K9">
            <v>7523.4686365408916</v>
          </cell>
          <cell r="L9">
            <v>7624.1119613081773</v>
          </cell>
          <cell r="M9">
            <v>7725.9630059726696</v>
          </cell>
          <cell r="N9">
            <v>7829.0362631731368</v>
          </cell>
          <cell r="O9">
            <v>7933.3463994600088</v>
          </cell>
          <cell r="P9">
            <v>8038.9082573823243</v>
          </cell>
        </row>
        <row r="10">
          <cell r="B10">
            <v>8058.987439885268</v>
          </cell>
          <cell r="C10">
            <v>7205.8448190690224</v>
          </cell>
          <cell r="D10">
            <v>7380.8710328307779</v>
          </cell>
          <cell r="E10">
            <v>7505.6614397989606</v>
          </cell>
          <cell r="F10">
            <v>7623.8795520001522</v>
          </cell>
          <cell r="G10">
            <v>7735.1903487884447</v>
          </cell>
          <cell r="H10">
            <v>7847.948185934988</v>
          </cell>
          <cell r="I10">
            <v>7962.1718749644342</v>
          </cell>
          <cell r="J10">
            <v>8068.9798106445842</v>
          </cell>
          <cell r="K10">
            <v>8177.069441552896</v>
          </cell>
          <cell r="L10">
            <v>8286.4561480321081</v>
          </cell>
          <cell r="M10">
            <v>8397.1554949890688</v>
          </cell>
          <cell r="N10">
            <v>8509.1832341095142</v>
          </cell>
          <cell r="O10">
            <v>8622.5553060994062</v>
          </cell>
          <cell r="P10">
            <v>8737.2878429531756</v>
          </cell>
        </row>
        <row r="11">
          <cell r="B11">
            <v>7216.5313530563844</v>
          </cell>
          <cell r="C11">
            <v>6455.1487908854397</v>
          </cell>
          <cell r="D11">
            <v>6609.3026721539682</v>
          </cell>
          <cell r="E11">
            <v>6721.0479616415232</v>
          </cell>
          <cell r="F11">
            <v>6826.9079992160687</v>
          </cell>
          <cell r="G11">
            <v>6926.5827860237559</v>
          </cell>
          <cell r="H11">
            <v>7027.5533450599478</v>
          </cell>
          <cell r="I11">
            <v>7129.8365213636062</v>
          </cell>
          <cell r="J11">
            <v>7225.4791591441672</v>
          </cell>
          <cell r="K11">
            <v>7322.2695085780942</v>
          </cell>
          <cell r="L11">
            <v>7420.2213422052282</v>
          </cell>
          <cell r="M11">
            <v>7519.3485978358876</v>
          </cell>
          <cell r="N11">
            <v>7619.6653805341157</v>
          </cell>
          <cell r="O11">
            <v>7721.1859646247221</v>
          </cell>
          <cell r="P11">
            <v>7823.9247957244161</v>
          </cell>
        </row>
        <row r="12">
          <cell r="B12">
            <v>6902.0301188214726</v>
          </cell>
          <cell r="C12">
            <v>6173.6389508176535</v>
          </cell>
          <cell r="D12">
            <v>6321.2648675452247</v>
          </cell>
          <cell r="E12">
            <v>6428.14022302371</v>
          </cell>
          <cell r="F12">
            <v>6529.3868097803288</v>
          </cell>
          <cell r="G12">
            <v>6624.7177031107376</v>
          </cell>
          <cell r="H12">
            <v>6721.2878980544447</v>
          </cell>
          <cell r="I12">
            <v>6819.1135055324185</v>
          </cell>
          <cell r="J12">
            <v>6910.5879735710532</v>
          </cell>
          <cell r="K12">
            <v>7003.1601352261514</v>
          </cell>
          <cell r="L12">
            <v>7096.8431628211101</v>
          </cell>
          <cell r="M12">
            <v>7191.6503867472093</v>
          </cell>
          <cell r="N12">
            <v>7287.5952973604208</v>
          </cell>
          <cell r="O12">
            <v>7384.6915469009919</v>
          </cell>
          <cell r="P12">
            <v>7482.9529514360493</v>
          </cell>
        </row>
        <row r="13">
          <cell r="B13">
            <v>6604.6637688712526</v>
          </cell>
          <cell r="C13">
            <v>5948.1607890902796</v>
          </cell>
          <cell r="D13">
            <v>6048.9201474599622</v>
          </cell>
          <cell r="E13">
            <v>6151.1908962051893</v>
          </cell>
          <cell r="F13">
            <v>6248.075385516503</v>
          </cell>
          <cell r="G13">
            <v>6339.2990525237674</v>
          </cell>
          <cell r="H13">
            <v>6431.7086272021297</v>
          </cell>
          <cell r="I13">
            <v>6525.3195263513089</v>
          </cell>
          <cell r="J13">
            <v>6612.8529178941872</v>
          </cell>
          <cell r="K13">
            <v>6701.4367101355801</v>
          </cell>
          <cell r="L13">
            <v>6791.08350788387</v>
          </cell>
          <cell r="M13">
            <v>6881.8060672051397</v>
          </cell>
          <cell r="N13">
            <v>6973.6172972382637</v>
          </cell>
          <cell r="O13">
            <v>7066.5302620317862</v>
          </cell>
          <cell r="P13">
            <v>7160.5581824028304</v>
          </cell>
        </row>
        <row r="14">
          <cell r="B14">
            <v>6901.1664833555897</v>
          </cell>
          <cell r="C14">
            <v>6215.191160638773</v>
          </cell>
          <cell r="D14">
            <v>6320.4739019257086</v>
          </cell>
          <cell r="E14">
            <v>6427.3358843319484</v>
          </cell>
          <cell r="F14">
            <v>6528.5698023314599</v>
          </cell>
          <cell r="G14">
            <v>6623.888767122141</v>
          </cell>
          <cell r="H14">
            <v>6720.4468784551045</v>
          </cell>
          <cell r="I14">
            <v>6818.260245235394</v>
          </cell>
          <cell r="J14">
            <v>6909.723267280101</v>
          </cell>
          <cell r="K14">
            <v>7002.2838455893461</v>
          </cell>
          <cell r="L14">
            <v>7095.9551508383011</v>
          </cell>
          <cell r="M14">
            <v>7190.7505117502442</v>
          </cell>
          <cell r="N14">
            <v>7286.6834169931299</v>
          </cell>
          <cell r="O14">
            <v>7383.7675170989314</v>
          </cell>
          <cell r="P14">
            <v>7482.0166264060017</v>
          </cell>
        </row>
        <row r="18">
          <cell r="B18">
            <v>6679.1364357500297</v>
          </cell>
          <cell r="C18">
            <v>5965.397777932566</v>
          </cell>
          <cell r="D18">
            <v>6038.6194523665181</v>
          </cell>
          <cell r="E18">
            <v>6165.6242413278078</v>
          </cell>
          <cell r="F18">
            <v>6329.6279841895102</v>
          </cell>
          <cell r="G18">
            <v>6497.9939031758668</v>
          </cell>
          <cell r="H18">
            <v>6648.8800107755787</v>
          </cell>
          <cell r="I18">
            <v>6805.7094619794143</v>
          </cell>
          <cell r="J18">
            <v>6970.1093686002514</v>
          </cell>
          <cell r="K18">
            <v>7146.4899156372849</v>
          </cell>
          <cell r="L18">
            <v>7326.7919870772539</v>
          </cell>
          <cell r="M18">
            <v>7511.1027714106212</v>
          </cell>
          <cell r="N18">
            <v>7699.5113956170881</v>
          </cell>
          <cell r="O18">
            <v>7892.1089682646461</v>
          </cell>
          <cell r="P18">
            <v>8088.9886235668464</v>
          </cell>
        </row>
        <row r="19">
          <cell r="B19">
            <v>6022.5192205792746</v>
          </cell>
          <cell r="C19">
            <v>5378.9472818225795</v>
          </cell>
          <cell r="D19">
            <v>5444.970628685378</v>
          </cell>
          <cell r="E19">
            <v>5559.4897420442421</v>
          </cell>
          <cell r="F19">
            <v>5707.3704902716336</v>
          </cell>
          <cell r="G19">
            <v>5859.1845747629259</v>
          </cell>
          <cell r="H19">
            <v>5995.237265388284</v>
          </cell>
          <cell r="I19">
            <v>6136.6490172387967</v>
          </cell>
          <cell r="J19">
            <v>6284.8869828814686</v>
          </cell>
          <cell r="K19">
            <v>6443.9277877647328</v>
          </cell>
          <cell r="L19">
            <v>6606.5045970877682</v>
          </cell>
          <cell r="M19">
            <v>6772.6960279539489</v>
          </cell>
          <cell r="N19">
            <v>6942.5824453855357</v>
          </cell>
          <cell r="O19">
            <v>7116.2460011857065</v>
          </cell>
          <cell r="P19">
            <v>7293.7706736646232</v>
          </cell>
        </row>
        <row r="20">
          <cell r="B20">
            <v>6552.0406200402795</v>
          </cell>
          <cell r="C20">
            <v>5851.8835378937883</v>
          </cell>
          <cell r="D20">
            <v>5923.7118932169042</v>
          </cell>
          <cell r="E20">
            <v>6048.2999360303411</v>
          </cell>
          <cell r="F20">
            <v>6209.1828878019123</v>
          </cell>
          <cell r="G20">
            <v>6374.3450088097225</v>
          </cell>
          <cell r="H20">
            <v>6522.3599379106672</v>
          </cell>
          <cell r="I20">
            <v>6676.2051160397123</v>
          </cell>
          <cell r="J20">
            <v>6837.476693057527</v>
          </cell>
          <cell r="K20">
            <v>7010.500933524595</v>
          </cell>
          <cell r="L20">
            <v>7187.372076570713</v>
          </cell>
          <cell r="M20">
            <v>7368.1756515957668</v>
          </cell>
          <cell r="N20">
            <v>7552.9990896017989</v>
          </cell>
          <cell r="O20">
            <v>7741.9317654719325</v>
          </cell>
          <cell r="P20">
            <v>7935.0650411892884</v>
          </cell>
        </row>
        <row r="21">
          <cell r="B21">
            <v>6183.8342253516948</v>
          </cell>
          <cell r="C21">
            <v>5523.0240169325007</v>
          </cell>
          <cell r="D21">
            <v>5590.8158191748798</v>
          </cell>
          <cell r="E21">
            <v>5708.4023617342837</v>
          </cell>
          <cell r="F21">
            <v>5860.2441406752896</v>
          </cell>
          <cell r="G21">
            <v>6016.1246114855412</v>
          </cell>
          <cell r="H21">
            <v>6155.8215147125857</v>
          </cell>
          <cell r="I21">
            <v>6301.0210232458321</v>
          </cell>
          <cell r="J21">
            <v>6453.2295877789802</v>
          </cell>
          <cell r="K21">
            <v>6616.530348879749</v>
          </cell>
          <cell r="L21">
            <v>6783.4618273721608</v>
          </cell>
          <cell r="M21">
            <v>6954.1047461425578</v>
          </cell>
          <cell r="N21">
            <v>7128.5416228147051</v>
          </cell>
          <cell r="O21">
            <v>7306.8568096527606</v>
          </cell>
          <cell r="P21">
            <v>7489.1365343514035</v>
          </cell>
        </row>
        <row r="22">
          <cell r="B22">
            <v>6699.1775983918797</v>
          </cell>
          <cell r="C22">
            <v>5983.2973235161789</v>
          </cell>
          <cell r="D22">
            <v>6056.7387041202865</v>
          </cell>
          <cell r="E22">
            <v>6184.1245788186843</v>
          </cell>
          <cell r="F22">
            <v>6348.6204250707251</v>
          </cell>
          <cell r="G22">
            <v>6517.4915364271137</v>
          </cell>
          <cell r="H22">
            <v>6668.8303871399348</v>
          </cell>
          <cell r="I22">
            <v>6826.1304148275494</v>
          </cell>
          <cell r="J22">
            <v>6991.0236135526256</v>
          </cell>
          <cell r="K22">
            <v>7167.9334013476564</v>
          </cell>
          <cell r="L22">
            <v>7348.77648032253</v>
          </cell>
          <cell r="M22">
            <v>7533.640300582173</v>
          </cell>
          <cell r="N22">
            <v>7722.6142565373129</v>
          </cell>
          <cell r="O22">
            <v>7915.789730132843</v>
          </cell>
          <cell r="P22">
            <v>8113.2601350372925</v>
          </cell>
        </row>
        <row r="23">
          <cell r="B23">
            <v>7101.9892925436443</v>
          </cell>
          <cell r="C23">
            <v>6343.0641898368776</v>
          </cell>
          <cell r="D23">
            <v>6420.9214926206096</v>
          </cell>
          <cell r="E23">
            <v>6555.9668925733586</v>
          </cell>
          <cell r="F23">
            <v>6730.3536320785679</v>
          </cell>
          <cell r="G23">
            <v>6909.3787149426071</v>
          </cell>
          <cell r="H23">
            <v>7069.8173481214508</v>
          </cell>
          <cell r="I23">
            <v>7236.5755950773782</v>
          </cell>
          <cell r="J23">
            <v>7411.3835792753007</v>
          </cell>
          <cell r="K23">
            <v>7598.9306923669246</v>
          </cell>
          <cell r="L23">
            <v>7790.6475996509589</v>
          </cell>
          <cell r="M23">
            <v>7986.6270094784959</v>
          </cell>
          <cell r="N23">
            <v>8186.9636914146768</v>
          </cell>
          <cell r="O23">
            <v>8391.7545220663123</v>
          </cell>
          <cell r="P23">
            <v>8601.0985319284046</v>
          </cell>
        </row>
        <row r="24">
          <cell r="B24">
            <v>7784.4074546273359</v>
          </cell>
          <cell r="C24">
            <v>6905.0885199609693</v>
          </cell>
          <cell r="D24">
            <v>7037.8969995364278</v>
          </cell>
          <cell r="E24">
            <v>7185.918683997289</v>
          </cell>
          <cell r="F24">
            <v>7377.0619509151566</v>
          </cell>
          <cell r="G24">
            <v>7573.289251775107</v>
          </cell>
          <cell r="H24">
            <v>7749.1441623758365</v>
          </cell>
          <cell r="I24">
            <v>7931.9259277732017</v>
          </cell>
          <cell r="J24">
            <v>8123.5309160751922</v>
          </cell>
          <cell r="K24">
            <v>8329.099114661054</v>
          </cell>
          <cell r="L24">
            <v>8539.2377759241463</v>
          </cell>
          <cell r="M24">
            <v>8754.0485164045131</v>
          </cell>
          <cell r="N24">
            <v>8973.6352119148305</v>
          </cell>
          <cell r="O24">
            <v>9198.104047771516</v>
          </cell>
          <cell r="P24">
            <v>9427.56357014266</v>
          </cell>
        </row>
        <row r="25">
          <cell r="B25">
            <v>8181.6785281101011</v>
          </cell>
          <cell r="C25">
            <v>7255.076841429327</v>
          </cell>
          <cell r="D25">
            <v>7397.0705027688364</v>
          </cell>
          <cell r="E25">
            <v>7552.6463567444926</v>
          </cell>
          <cell r="F25">
            <v>7753.5444690093018</v>
          </cell>
          <cell r="G25">
            <v>7959.7860748646708</v>
          </cell>
          <cell r="H25">
            <v>8144.6156016476561</v>
          </cell>
          <cell r="I25">
            <v>8336.7254897795683</v>
          </cell>
          <cell r="J25">
            <v>8538.1088870139101</v>
          </cell>
          <cell r="K25">
            <v>8754.1680959177866</v>
          </cell>
          <cell r="L25">
            <v>8975.0310174443348</v>
          </cell>
          <cell r="M25">
            <v>9200.8044540532992</v>
          </cell>
          <cell r="N25">
            <v>9431.5975827772399</v>
          </cell>
          <cell r="O25">
            <v>9667.5220080161598</v>
          </cell>
          <cell r="P25">
            <v>9908.6918155059284</v>
          </cell>
        </row>
        <row r="26">
          <cell r="B26">
            <v>7661.4645509647917</v>
          </cell>
          <cell r="C26">
            <v>6795.453407971404</v>
          </cell>
          <cell r="D26">
            <v>6926.7440957548342</v>
          </cell>
          <cell r="E26">
            <v>7072.4280023181855</v>
          </cell>
          <cell r="F26">
            <v>7260.552451376454</v>
          </cell>
          <cell r="G26">
            <v>7453.6806397752171</v>
          </cell>
          <cell r="H26">
            <v>7626.7581889057792</v>
          </cell>
          <cell r="I26">
            <v>7806.653193672294</v>
          </cell>
          <cell r="J26">
            <v>7995.2320719260397</v>
          </cell>
          <cell r="K26">
            <v>8197.5536327450409</v>
          </cell>
          <cell r="L26">
            <v>8404.3734727185183</v>
          </cell>
          <cell r="M26">
            <v>8615.7916035074632</v>
          </cell>
          <cell r="N26">
            <v>8831.9102603637075</v>
          </cell>
          <cell r="O26">
            <v>9052.8339515677235</v>
          </cell>
          <cell r="P26">
            <v>9278.6695089655859</v>
          </cell>
        </row>
        <row r="27">
          <cell r="B27">
            <v>6969.4879972821509</v>
          </cell>
          <cell r="C27">
            <v>6184.4221047590272</v>
          </cell>
          <cell r="D27">
            <v>6301.1268295340542</v>
          </cell>
          <cell r="E27">
            <v>6433.652697328168</v>
          </cell>
          <cell r="F27">
            <v>6604.7859161775341</v>
          </cell>
          <cell r="G27">
            <v>6780.4709411526255</v>
          </cell>
          <cell r="H27">
            <v>6937.9162824761152</v>
          </cell>
          <cell r="I27">
            <v>7101.5633330042483</v>
          </cell>
          <cell r="J27">
            <v>7273.1099374148771</v>
          </cell>
          <cell r="K27">
            <v>7457.1579977223355</v>
          </cell>
          <cell r="L27">
            <v>7645.2980566766582</v>
          </cell>
          <cell r="M27">
            <v>7837.6210929760073</v>
          </cell>
          <cell r="N27">
            <v>8034.2201080766717</v>
          </cell>
          <cell r="O27">
            <v>8235.1901711656883</v>
          </cell>
          <cell r="P27">
            <v>8440.6284651333499</v>
          </cell>
        </row>
        <row r="28">
          <cell r="B28">
            <v>6404.590225269736</v>
          </cell>
          <cell r="C28">
            <v>5720.189827819021</v>
          </cell>
          <cell r="D28">
            <v>5790.4017219566376</v>
          </cell>
          <cell r="E28">
            <v>5912.1859732245302</v>
          </cell>
          <cell r="F28">
            <v>6069.448334690539</v>
          </cell>
          <cell r="G28">
            <v>6230.8935648309061</v>
          </cell>
          <cell r="H28">
            <v>6375.5774920358745</v>
          </cell>
          <cell r="I28">
            <v>6525.9604614326836</v>
          </cell>
          <cell r="J28">
            <v>6683.6027023282813</v>
          </cell>
          <cell r="K28">
            <v>6852.7331188645703</v>
          </cell>
          <cell r="L28">
            <v>7025.6238653627952</v>
          </cell>
          <cell r="M28">
            <v>7202.3585464265043</v>
          </cell>
          <cell r="N28">
            <v>7383.0226254667996</v>
          </cell>
          <cell r="O28">
            <v>7567.7034660297923</v>
          </cell>
          <cell r="P28">
            <v>7756.4903740429017</v>
          </cell>
        </row>
        <row r="29">
          <cell r="B29">
            <v>6328.9396034333131</v>
          </cell>
          <cell r="C29">
            <v>5652.6233009568496</v>
          </cell>
          <cell r="D29">
            <v>5722.0058565630379</v>
          </cell>
          <cell r="E29">
            <v>5842.3515998211678</v>
          </cell>
          <cell r="F29">
            <v>5997.7563880439384</v>
          </cell>
          <cell r="G29">
            <v>6157.2946371561584</v>
          </cell>
          <cell r="H29">
            <v>6300.2695668019069</v>
          </cell>
          <cell r="I29">
            <v>6448.876221907195</v>
          </cell>
          <cell r="J29">
            <v>6604.6564024473337</v>
          </cell>
          <cell r="K29">
            <v>6771.7890610112327</v>
          </cell>
          <cell r="L29">
            <v>6942.6376327531789</v>
          </cell>
          <cell r="M29">
            <v>7117.2847347443376</v>
          </cell>
          <cell r="N29">
            <v>7295.8148209073097</v>
          </cell>
          <cell r="O29">
            <v>7478.3142228554252</v>
          </cell>
          <cell r="P29">
            <v>7664.8711916400398</v>
          </cell>
        </row>
        <row r="33">
          <cell r="B33">
            <v>1402.562278324134</v>
          </cell>
          <cell r="C33">
            <v>1277.0951810174804</v>
          </cell>
          <cell r="D33">
            <v>1337.0087312642122</v>
          </cell>
          <cell r="E33">
            <v>1396.2250250776767</v>
          </cell>
          <cell r="F33">
            <v>1444.3118174304461</v>
          </cell>
          <cell r="G33">
            <v>1494.0281212850591</v>
          </cell>
          <cell r="H33">
            <v>1541.4439375796155</v>
          </cell>
          <cell r="I33">
            <v>1596.0084011238216</v>
          </cell>
          <cell r="J33">
            <v>1638.1486890587444</v>
          </cell>
          <cell r="K33">
            <v>1681.2344346071066</v>
          </cell>
          <cell r="L33">
            <v>1725.2868500135946</v>
          </cell>
          <cell r="M33">
            <v>1770.3276234398656</v>
          </cell>
          <cell r="N33">
            <v>1816.3789296422017</v>
          </cell>
          <cell r="O33">
            <v>1863.4634408887243</v>
          </cell>
          <cell r="P33">
            <v>1911.6043381215468</v>
          </cell>
        </row>
        <row r="34">
          <cell r="B34">
            <v>1239.6078673345355</v>
          </cell>
          <cell r="C34">
            <v>1128.7179601150199</v>
          </cell>
          <cell r="D34">
            <v>1181.6705522341615</v>
          </cell>
          <cell r="E34">
            <v>1234.0068975216398</v>
          </cell>
          <cell r="F34">
            <v>1276.5068043254926</v>
          </cell>
          <cell r="G34">
            <v>1320.4469004947766</v>
          </cell>
          <cell r="H34">
            <v>1362.3537874995029</v>
          </cell>
          <cell r="I34">
            <v>1410.578767831289</v>
          </cell>
          <cell r="J34">
            <v>1447.8230551354432</v>
          </cell>
          <cell r="K34">
            <v>1485.9029536020842</v>
          </cell>
          <cell r="L34">
            <v>1524.8372109658428</v>
          </cell>
          <cell r="M34">
            <v>1564.6449955846836</v>
          </cell>
          <cell r="N34">
            <v>1605.3459058769929</v>
          </cell>
          <cell r="O34">
            <v>1646.9599799703947</v>
          </cell>
          <cell r="P34">
            <v>1689.5077055670465</v>
          </cell>
        </row>
        <row r="35">
          <cell r="B35">
            <v>1371.497114176075</v>
          </cell>
          <cell r="C35">
            <v>1248.8089708119649</v>
          </cell>
          <cell r="D35">
            <v>1307.3955038546324</v>
          </cell>
          <cell r="E35">
            <v>1365.3002239034347</v>
          </cell>
          <cell r="F35">
            <v>1412.3219483295395</v>
          </cell>
          <cell r="G35">
            <v>1460.9370924253692</v>
          </cell>
          <cell r="H35">
            <v>1507.3027021521539</v>
          </cell>
          <cell r="I35">
            <v>1560.6586246976124</v>
          </cell>
          <cell r="J35">
            <v>1601.8655530361905</v>
          </cell>
          <cell r="K35">
            <v>1643.9969981740921</v>
          </cell>
          <cell r="L35">
            <v>1687.0737025288356</v>
          </cell>
          <cell r="M35">
            <v>1731.1168738938884</v>
          </cell>
          <cell r="N35">
            <v>1776.1481958798252</v>
          </cell>
          <cell r="O35">
            <v>1822.1898385897348</v>
          </cell>
          <cell r="P35">
            <v>1869.2644695341473</v>
          </cell>
        </row>
        <row r="36">
          <cell r="B36">
            <v>1287.9870699514099</v>
          </cell>
          <cell r="C36">
            <v>1172.7693705075073</v>
          </cell>
          <cell r="D36">
            <v>1227.7885872833067</v>
          </cell>
          <cell r="E36">
            <v>1282.1675064520996</v>
          </cell>
          <cell r="F36">
            <v>1326.3260923081295</v>
          </cell>
          <cell r="G36">
            <v>1371.9810749924129</v>
          </cell>
          <cell r="H36">
            <v>1415.5234967746035</v>
          </cell>
          <cell r="I36">
            <v>1465.6305933434242</v>
          </cell>
          <cell r="J36">
            <v>1504.3284442859594</v>
          </cell>
          <cell r="K36">
            <v>1543.8945184796949</v>
          </cell>
          <cell r="L36">
            <v>1584.348295342623</v>
          </cell>
          <cell r="M36">
            <v>1625.7096913320861</v>
          </cell>
          <cell r="N36">
            <v>1667.9990697501721</v>
          </cell>
          <cell r="O36">
            <v>1711.237250769103</v>
          </cell>
          <cell r="P36">
            <v>1755.445521681552</v>
          </cell>
        </row>
        <row r="37">
          <cell r="B37">
            <v>1353.187604655109</v>
          </cell>
          <cell r="C37">
            <v>1232.1373500665682</v>
          </cell>
          <cell r="D37">
            <v>1289.9417519086248</v>
          </cell>
          <cell r="E37">
            <v>1347.0734429717413</v>
          </cell>
          <cell r="F37">
            <v>1393.467426586602</v>
          </cell>
          <cell r="G37">
            <v>1441.4335576918206</v>
          </cell>
          <cell r="H37">
            <v>1487.1801857496223</v>
          </cell>
          <cell r="I37">
            <v>1539.823805832503</v>
          </cell>
          <cell r="J37">
            <v>1580.4806209853177</v>
          </cell>
          <cell r="K37">
            <v>1622.049610622649</v>
          </cell>
          <cell r="L37">
            <v>1664.5512402503932</v>
          </cell>
          <cell r="M37">
            <v>1708.0064345376188</v>
          </cell>
          <cell r="N37">
            <v>1752.4365876183342</v>
          </cell>
          <cell r="O37">
            <v>1797.8635736243803</v>
          </cell>
          <cell r="P37">
            <v>1844.3097574546402</v>
          </cell>
        </row>
        <row r="38">
          <cell r="B38">
            <v>1393.1081001661878</v>
          </cell>
          <cell r="C38">
            <v>1268.4867323570611</v>
          </cell>
          <cell r="D38">
            <v>1327.9964264707273</v>
          </cell>
          <cell r="E38">
            <v>1386.813564111081</v>
          </cell>
          <cell r="F38">
            <v>1434.5762203388645</v>
          </cell>
          <cell r="G38">
            <v>1483.9574041055782</v>
          </cell>
          <cell r="H38">
            <v>1531.0536070883543</v>
          </cell>
          <cell r="I38">
            <v>1585.25027080833</v>
          </cell>
          <cell r="J38">
            <v>1627.1065059094351</v>
          </cell>
          <cell r="K38">
            <v>1669.9018256273175</v>
          </cell>
          <cell r="L38">
            <v>1713.6572992223955</v>
          </cell>
          <cell r="M38">
            <v>1758.3944686640702</v>
          </cell>
          <cell r="N38">
            <v>1804.1353592364044</v>
          </cell>
          <cell r="O38">
            <v>1850.9024903817481</v>
          </cell>
          <cell r="P38">
            <v>1898.7188867876507</v>
          </cell>
        </row>
        <row r="39">
          <cell r="B39">
            <v>1566.0976604445693</v>
          </cell>
          <cell r="C39">
            <v>1414.2414019101504</v>
          </cell>
          <cell r="D39">
            <v>1492.9007277514593</v>
          </cell>
          <cell r="E39">
            <v>1559.0214987394504</v>
          </cell>
          <cell r="F39">
            <v>1612.7150952134259</v>
          </cell>
          <cell r="G39">
            <v>1668.2282003039845</v>
          </cell>
          <cell r="H39">
            <v>1721.1725865281041</v>
          </cell>
          <cell r="I39">
            <v>1782.0991350462198</v>
          </cell>
          <cell r="J39">
            <v>1829.1528790155778</v>
          </cell>
          <cell r="K39">
            <v>1877.2623186779826</v>
          </cell>
          <cell r="L39">
            <v>1926.4511395747397</v>
          </cell>
          <cell r="M39">
            <v>1976.7435586548963</v>
          </cell>
          <cell r="N39">
            <v>2028.1643361978868</v>
          </cell>
          <cell r="O39">
            <v>2080.7387880036654</v>
          </cell>
          <cell r="P39">
            <v>2134.4927978563405</v>
          </cell>
        </row>
        <row r="40">
          <cell r="B40">
            <v>1677.6540553742536</v>
          </cell>
          <cell r="C40">
            <v>1515.178448846428</v>
          </cell>
          <cell r="D40">
            <v>1599.2431528647046</v>
          </cell>
          <cell r="E40">
            <v>1670.073843947524</v>
          </cell>
          <cell r="F40">
            <v>1727.5921470184978</v>
          </cell>
          <cell r="G40">
            <v>1787.0595660906617</v>
          </cell>
          <cell r="H40">
            <v>1843.7752911068021</v>
          </cell>
          <cell r="I40">
            <v>1909.0417644456088</v>
          </cell>
          <cell r="J40">
            <v>1959.4472445025335</v>
          </cell>
          <cell r="K40">
            <v>2010.9836196533049</v>
          </cell>
          <cell r="L40">
            <v>2063.6762626096174</v>
          </cell>
          <cell r="M40">
            <v>2117.551115344188</v>
          </cell>
          <cell r="N40">
            <v>2172.634701862673</v>
          </cell>
          <cell r="O40">
            <v>2228.954141262132</v>
          </cell>
          <cell r="P40">
            <v>2286.5371610824718</v>
          </cell>
        </row>
        <row r="41">
          <cell r="B41">
            <v>1563.2743674560463</v>
          </cell>
          <cell r="C41">
            <v>1411.730668384826</v>
          </cell>
          <cell r="D41">
            <v>1490.2093910208846</v>
          </cell>
          <cell r="E41">
            <v>1556.2109623485728</v>
          </cell>
          <cell r="F41">
            <v>1609.8077623338731</v>
          </cell>
          <cell r="G41">
            <v>1665.2207908044788</v>
          </cell>
          <cell r="H41">
            <v>1718.0697311836914</v>
          </cell>
          <cell r="I41">
            <v>1778.8864439606584</v>
          </cell>
          <cell r="J41">
            <v>1825.8553614796692</v>
          </cell>
          <cell r="K41">
            <v>1873.8780715292849</v>
          </cell>
          <cell r="L41">
            <v>1922.9782169515429</v>
          </cell>
          <cell r="M41">
            <v>1973.1799710382249</v>
          </cell>
          <cell r="N41">
            <v>2024.5080494320064</v>
          </cell>
          <cell r="O41">
            <v>2076.9877222946143</v>
          </cell>
          <cell r="P41">
            <v>2130.6448267479932</v>
          </cell>
        </row>
        <row r="42">
          <cell r="B42">
            <v>1473.0898659155973</v>
          </cell>
          <cell r="C42">
            <v>1330.3136785728741</v>
          </cell>
          <cell r="D42">
            <v>1404.2399707336342</v>
          </cell>
          <cell r="E42">
            <v>1466.4339450489308</v>
          </cell>
          <cell r="F42">
            <v>1516.9387729585274</v>
          </cell>
          <cell r="G42">
            <v>1569.1550520577475</v>
          </cell>
          <cell r="H42">
            <v>1618.9551640007871</v>
          </cell>
          <cell r="I42">
            <v>1676.2633916127061</v>
          </cell>
          <cell r="J42">
            <v>1720.522696217613</v>
          </cell>
          <cell r="K42">
            <v>1765.7750005990963</v>
          </cell>
          <cell r="L42">
            <v>1812.0425836556863</v>
          </cell>
          <cell r="M42">
            <v>1859.3482241342808</v>
          </cell>
          <cell r="N42">
            <v>1907.7152118447261</v>
          </cell>
          <cell r="O42">
            <v>1957.1673591259982</v>
          </cell>
          <cell r="P42">
            <v>2007.7290125696438</v>
          </cell>
        </row>
        <row r="43">
          <cell r="B43">
            <v>1404.6280758475191</v>
          </cell>
          <cell r="C43">
            <v>1278.9761813144692</v>
          </cell>
          <cell r="D43">
            <v>1338.9779766720453</v>
          </cell>
          <cell r="E43">
            <v>1398.2814886254773</v>
          </cell>
          <cell r="F43">
            <v>1446.4391067647982</v>
          </cell>
          <cell r="G43">
            <v>1496.2286364710988</v>
          </cell>
          <cell r="H43">
            <v>1543.7142902890107</v>
          </cell>
          <cell r="I43">
            <v>1598.3591204132942</v>
          </cell>
          <cell r="J43">
            <v>1640.5614756829773</v>
          </cell>
          <cell r="K43">
            <v>1683.7106811060435</v>
          </cell>
          <cell r="L43">
            <v>1727.8279801701433</v>
          </cell>
          <cell r="M43">
            <v>1772.9350929808631</v>
          </cell>
          <cell r="N43">
            <v>1819.0542269551077</v>
          </cell>
          <cell r="O43">
            <v>1866.2080877543924</v>
          </cell>
          <cell r="P43">
            <v>1914.4198904634379</v>
          </cell>
        </row>
        <row r="44">
          <cell r="B44">
            <v>1478.6135545506118</v>
          </cell>
          <cell r="C44">
            <v>1346.3432421410937</v>
          </cell>
          <cell r="D44">
            <v>1409.5054908805353</v>
          </cell>
          <cell r="E44">
            <v>1471.9326757806309</v>
          </cell>
          <cell r="F44">
            <v>1522.6268831370573</v>
          </cell>
          <cell r="G44">
            <v>1575.038959162247</v>
          </cell>
          <cell r="H44">
            <v>1625.0258080578155</v>
          </cell>
          <cell r="I44">
            <v>1682.54892602563</v>
          </cell>
          <cell r="J44">
            <v>1726.9741910539276</v>
          </cell>
          <cell r="K44">
            <v>1772.3961793394303</v>
          </cell>
          <cell r="L44">
            <v>1818.8372533205134</v>
          </cell>
          <cell r="M44">
            <v>1866.320277158216</v>
          </cell>
          <cell r="N44">
            <v>1914.8686279928722</v>
          </cell>
          <cell r="O44">
            <v>1964.5062074532902</v>
          </cell>
          <cell r="P44">
            <v>2015.2574534241512</v>
          </cell>
        </row>
        <row r="48">
          <cell r="T48">
            <v>7</v>
          </cell>
          <cell r="U48">
            <v>15</v>
          </cell>
          <cell r="V48">
            <v>23</v>
          </cell>
          <cell r="W48">
            <v>31</v>
          </cell>
          <cell r="X48">
            <v>39</v>
          </cell>
          <cell r="Y48">
            <v>47</v>
          </cell>
          <cell r="Z48">
            <v>55</v>
          </cell>
          <cell r="AA48">
            <v>63</v>
          </cell>
          <cell r="AB48">
            <v>71</v>
          </cell>
          <cell r="AC48">
            <v>79</v>
          </cell>
          <cell r="AD48">
            <v>87</v>
          </cell>
          <cell r="AE48">
            <v>95</v>
          </cell>
          <cell r="AF48">
            <v>103</v>
          </cell>
          <cell r="AG48">
            <v>111</v>
          </cell>
          <cell r="AH48">
            <v>119</v>
          </cell>
        </row>
        <row r="49">
          <cell r="T49">
            <v>2</v>
          </cell>
          <cell r="U49">
            <v>10</v>
          </cell>
          <cell r="V49">
            <v>18</v>
          </cell>
          <cell r="W49">
            <v>26</v>
          </cell>
          <cell r="X49">
            <v>34</v>
          </cell>
          <cell r="Y49">
            <v>42</v>
          </cell>
          <cell r="Z49">
            <v>50</v>
          </cell>
          <cell r="AA49">
            <v>58</v>
          </cell>
          <cell r="AB49">
            <v>66</v>
          </cell>
          <cell r="AC49">
            <v>74</v>
          </cell>
          <cell r="AD49">
            <v>82</v>
          </cell>
          <cell r="AE49">
            <v>90</v>
          </cell>
          <cell r="AF49">
            <v>98</v>
          </cell>
          <cell r="AG49">
            <v>106</v>
          </cell>
          <cell r="AH49">
            <v>114</v>
          </cell>
        </row>
        <row r="50">
          <cell r="T50">
            <v>2001</v>
          </cell>
          <cell r="U50">
            <v>2002</v>
          </cell>
          <cell r="V50">
            <v>2003</v>
          </cell>
          <cell r="W50">
            <v>2004</v>
          </cell>
          <cell r="X50">
            <v>2005</v>
          </cell>
          <cell r="Y50">
            <v>2006</v>
          </cell>
          <cell r="Z50">
            <v>2007</v>
          </cell>
          <cell r="AA50">
            <v>2008</v>
          </cell>
          <cell r="AB50">
            <v>2009</v>
          </cell>
          <cell r="AC50">
            <v>2010</v>
          </cell>
          <cell r="AD50">
            <v>2011</v>
          </cell>
          <cell r="AE50">
            <v>2012</v>
          </cell>
          <cell r="AF50">
            <v>2013</v>
          </cell>
          <cell r="AG50">
            <v>2014</v>
          </cell>
          <cell r="AH50">
            <v>2015</v>
          </cell>
        </row>
      </sheetData>
      <sheetData sheetId="10" refreshError="1">
        <row r="3">
          <cell r="D3">
            <v>1432.9</v>
          </cell>
          <cell r="E3">
            <v>1352.54</v>
          </cell>
          <cell r="F3">
            <v>1487.01</v>
          </cell>
          <cell r="G3">
            <v>1425.92</v>
          </cell>
          <cell r="H3">
            <v>1934.99</v>
          </cell>
          <cell r="I3">
            <v>1878.76</v>
          </cell>
          <cell r="J3">
            <v>2067.64</v>
          </cell>
          <cell r="K3">
            <v>2046.12</v>
          </cell>
          <cell r="L3">
            <v>1849.41</v>
          </cell>
          <cell r="M3">
            <v>1809</v>
          </cell>
          <cell r="N3">
            <v>1691.61</v>
          </cell>
          <cell r="O3">
            <v>1758.81</v>
          </cell>
        </row>
        <row r="4">
          <cell r="D4">
            <v>201592.23080000005</v>
          </cell>
          <cell r="E4">
            <v>156432.51500000001</v>
          </cell>
          <cell r="F4">
            <v>160728.94070000004</v>
          </cell>
          <cell r="G4">
            <v>132142.37509999998</v>
          </cell>
          <cell r="H4">
            <v>231951.40049999993</v>
          </cell>
          <cell r="I4">
            <v>177001.95529999997</v>
          </cell>
          <cell r="J4">
            <v>82309.115299999961</v>
          </cell>
          <cell r="K4">
            <v>78330.521199999988</v>
          </cell>
          <cell r="L4">
            <v>55910.254499999995</v>
          </cell>
          <cell r="M4">
            <v>37650.793200000007</v>
          </cell>
          <cell r="N4">
            <v>57177.065299999987</v>
          </cell>
          <cell r="O4">
            <v>51561.775599999986</v>
          </cell>
        </row>
        <row r="5">
          <cell r="D5">
            <v>1838.84</v>
          </cell>
          <cell r="E5">
            <v>1655.3780000000008</v>
          </cell>
          <cell r="F5">
            <v>1829.9235000000008</v>
          </cell>
          <cell r="G5">
            <v>1825.3577000000005</v>
          </cell>
          <cell r="H5">
            <v>2481.4005999999981</v>
          </cell>
          <cell r="I5">
            <v>2403.0932999999995</v>
          </cell>
          <cell r="J5">
            <v>2596.0037000000002</v>
          </cell>
          <cell r="K5">
            <v>2571.0977999999996</v>
          </cell>
          <cell r="L5">
            <v>2408.1400999999992</v>
          </cell>
          <cell r="M5">
            <v>2355.9732000000004</v>
          </cell>
          <cell r="N5">
            <v>2242.9470000000001</v>
          </cell>
          <cell r="O5">
            <v>2319.7939000000001</v>
          </cell>
        </row>
        <row r="6">
          <cell r="D6">
            <v>2400.1975000000007</v>
          </cell>
          <cell r="E6">
            <v>2167.9212000000002</v>
          </cell>
          <cell r="F6">
            <v>2400.1975000000007</v>
          </cell>
          <cell r="G6">
            <v>2322.7714000000005</v>
          </cell>
          <cell r="H6">
            <v>2400.1975000000007</v>
          </cell>
          <cell r="I6">
            <v>2322.7714000000005</v>
          </cell>
          <cell r="J6">
            <v>2400.1975000000007</v>
          </cell>
          <cell r="K6">
            <v>2400.1975000000007</v>
          </cell>
          <cell r="L6">
            <v>2322.7714000000005</v>
          </cell>
          <cell r="M6">
            <v>2400.1975000000007</v>
          </cell>
          <cell r="N6">
            <v>2322.7714000000005</v>
          </cell>
          <cell r="O6">
            <v>2400.1975000000007</v>
          </cell>
        </row>
        <row r="7">
          <cell r="D7">
            <v>203484.4</v>
          </cell>
          <cell r="E7">
            <v>158112.29</v>
          </cell>
          <cell r="F7">
            <v>162583.48000000001</v>
          </cell>
          <cell r="G7">
            <v>133988.01999999999</v>
          </cell>
          <cell r="H7">
            <v>234460.02</v>
          </cell>
          <cell r="I7">
            <v>179425.3</v>
          </cell>
          <cell r="J7">
            <v>84913.600000000006</v>
          </cell>
          <cell r="K7">
            <v>80909.570000000007</v>
          </cell>
          <cell r="L7">
            <v>58324.31</v>
          </cell>
          <cell r="M7">
            <v>40010.97</v>
          </cell>
          <cell r="N7">
            <v>59426.74</v>
          </cell>
          <cell r="O7">
            <v>53887.49</v>
          </cell>
        </row>
        <row r="8">
          <cell r="D8">
            <v>205884.63</v>
          </cell>
          <cell r="E8">
            <v>160280.20000000001</v>
          </cell>
          <cell r="F8">
            <v>164983.64000000001</v>
          </cell>
          <cell r="G8">
            <v>136310.74</v>
          </cell>
          <cell r="H8">
            <v>236860.28</v>
          </cell>
          <cell r="I8">
            <v>181748.04</v>
          </cell>
          <cell r="J8">
            <v>87313.88</v>
          </cell>
          <cell r="K8">
            <v>83309.759999999995</v>
          </cell>
          <cell r="L8">
            <v>60647.13</v>
          </cell>
          <cell r="M8">
            <v>42411.17</v>
          </cell>
          <cell r="N8">
            <v>61749.5</v>
          </cell>
          <cell r="O8">
            <v>56287.74</v>
          </cell>
        </row>
        <row r="9">
          <cell r="D9">
            <v>1770.94</v>
          </cell>
          <cell r="E9">
            <v>1662.98</v>
          </cell>
          <cell r="F9">
            <v>1822.17</v>
          </cell>
          <cell r="G9">
            <v>1746.27</v>
          </cell>
          <cell r="H9">
            <v>1888.29</v>
          </cell>
          <cell r="I9">
            <v>1870.09</v>
          </cell>
          <cell r="J9">
            <v>2060.54</v>
          </cell>
          <cell r="K9">
            <v>2038.87</v>
          </cell>
          <cell r="L9">
            <v>1839.02</v>
          </cell>
          <cell r="M9">
            <v>1798.7</v>
          </cell>
          <cell r="N9">
            <v>1680.61</v>
          </cell>
          <cell r="O9">
            <v>1747.83</v>
          </cell>
        </row>
        <row r="10">
          <cell r="D10">
            <v>62527.766499999991</v>
          </cell>
          <cell r="E10">
            <v>50642.845899999993</v>
          </cell>
          <cell r="F10">
            <v>53646.456499999993</v>
          </cell>
          <cell r="G10">
            <v>55104.609499999991</v>
          </cell>
          <cell r="H10">
            <v>60256.153999999995</v>
          </cell>
          <cell r="I10">
            <v>66187.259600000034</v>
          </cell>
          <cell r="J10">
            <v>71305.243599999987</v>
          </cell>
          <cell r="K10">
            <v>61908.900900000001</v>
          </cell>
          <cell r="L10">
            <v>57434.200600000004</v>
          </cell>
          <cell r="M10">
            <v>57812.497700000014</v>
          </cell>
          <cell r="N10">
            <v>61196.100700000017</v>
          </cell>
          <cell r="O10">
            <v>63070.629100000013</v>
          </cell>
        </row>
        <row r="11">
          <cell r="D11">
            <v>2364.0075999999999</v>
          </cell>
          <cell r="E11">
            <v>2131.8633000000004</v>
          </cell>
          <cell r="F11">
            <v>2346.5676000000003</v>
          </cell>
          <cell r="G11">
            <v>2326.3026000000009</v>
          </cell>
          <cell r="H11">
            <v>2464.7875999999997</v>
          </cell>
          <cell r="I11">
            <v>2440.1042000000011</v>
          </cell>
          <cell r="J11">
            <v>2636.413399999999</v>
          </cell>
          <cell r="K11">
            <v>2610.7900999999997</v>
          </cell>
          <cell r="L11">
            <v>2445.0065000000009</v>
          </cell>
          <cell r="M11">
            <v>2391.1700999999998</v>
          </cell>
          <cell r="N11">
            <v>2276.1592000000005</v>
          </cell>
          <cell r="O11">
            <v>2354.0303000000004</v>
          </cell>
        </row>
        <row r="12">
          <cell r="D12">
            <v>2436.1270999999997</v>
          </cell>
          <cell r="E12">
            <v>2200.3723999999997</v>
          </cell>
          <cell r="F12">
            <v>2436.1270999999997</v>
          </cell>
          <cell r="G12">
            <v>2357.5421000000006</v>
          </cell>
          <cell r="H12">
            <v>2436.1270999999997</v>
          </cell>
          <cell r="I12">
            <v>2357.5421000000006</v>
          </cell>
          <cell r="J12">
            <v>2436.1270999999997</v>
          </cell>
          <cell r="K12">
            <v>2436.1270999999997</v>
          </cell>
          <cell r="L12">
            <v>2357.5421000000006</v>
          </cell>
          <cell r="M12">
            <v>2436.1270999999997</v>
          </cell>
          <cell r="N12">
            <v>2357.5421000000006</v>
          </cell>
          <cell r="O12">
            <v>2436.1270999999997</v>
          </cell>
        </row>
        <row r="13">
          <cell r="D13">
            <v>64899.16</v>
          </cell>
          <cell r="E13">
            <v>52780.67</v>
          </cell>
          <cell r="F13">
            <v>55999.24</v>
          </cell>
          <cell r="G13">
            <v>57437.22</v>
          </cell>
          <cell r="H13">
            <v>62727.64</v>
          </cell>
          <cell r="I13">
            <v>68634.509999999995</v>
          </cell>
          <cell r="J13">
            <v>73948.88</v>
          </cell>
          <cell r="K13">
            <v>64525.919999999998</v>
          </cell>
          <cell r="L13">
            <v>59885.31</v>
          </cell>
          <cell r="M13">
            <v>60210.31</v>
          </cell>
          <cell r="N13">
            <v>63479.41</v>
          </cell>
          <cell r="O13">
            <v>65432.13</v>
          </cell>
        </row>
        <row r="14">
          <cell r="D14">
            <v>67335.33</v>
          </cell>
          <cell r="E14">
            <v>54981.01</v>
          </cell>
          <cell r="F14">
            <v>58435.41</v>
          </cell>
          <cell r="G14">
            <v>59794.720000000001</v>
          </cell>
          <cell r="H14">
            <v>65163.77</v>
          </cell>
          <cell r="I14">
            <v>70991.990000000005</v>
          </cell>
          <cell r="J14">
            <v>76385.05</v>
          </cell>
          <cell r="K14">
            <v>66962.06</v>
          </cell>
          <cell r="L14">
            <v>62242.82</v>
          </cell>
          <cell r="M14">
            <v>62646.43</v>
          </cell>
          <cell r="N14">
            <v>65836.95</v>
          </cell>
          <cell r="O14">
            <v>67868.23</v>
          </cell>
        </row>
        <row r="15">
          <cell r="D15">
            <v>1771.83</v>
          </cell>
          <cell r="E15">
            <v>1678.29</v>
          </cell>
          <cell r="F15">
            <v>1797.6</v>
          </cell>
          <cell r="G15">
            <v>1712.38</v>
          </cell>
          <cell r="H15">
            <v>1851.68</v>
          </cell>
          <cell r="I15">
            <v>1834.43</v>
          </cell>
          <cell r="J15">
            <v>2026.73</v>
          </cell>
          <cell r="K15">
            <v>2003.46</v>
          </cell>
          <cell r="L15">
            <v>1808.4</v>
          </cell>
          <cell r="M15">
            <v>1769.6</v>
          </cell>
          <cell r="N15">
            <v>1648.41</v>
          </cell>
          <cell r="O15">
            <v>1713.6</v>
          </cell>
        </row>
        <row r="16">
          <cell r="D16">
            <v>92399.30180000003</v>
          </cell>
          <cell r="E16">
            <v>72471.623600000006</v>
          </cell>
          <cell r="F16">
            <v>74358.005700000009</v>
          </cell>
          <cell r="G16">
            <v>74567.655000000013</v>
          </cell>
          <cell r="H16">
            <v>79641.0429</v>
          </cell>
          <cell r="I16">
            <v>87976.976500000004</v>
          </cell>
          <cell r="J16">
            <v>94370.75059999997</v>
          </cell>
          <cell r="K16">
            <v>81084.452000000034</v>
          </cell>
          <cell r="L16">
            <v>77305.214099999968</v>
          </cell>
          <cell r="M16">
            <v>80522.862100000013</v>
          </cell>
          <cell r="N16">
            <v>88265.551099999968</v>
          </cell>
          <cell r="O16">
            <v>93131.727600000071</v>
          </cell>
        </row>
        <row r="17">
          <cell r="D17">
            <v>2381.4942000000001</v>
          </cell>
          <cell r="E17">
            <v>2147.5731999999994</v>
          </cell>
          <cell r="F17">
            <v>2364.4987999999989</v>
          </cell>
          <cell r="G17">
            <v>2345.0654</v>
          </cell>
          <cell r="H17">
            <v>2485.3209000000002</v>
          </cell>
          <cell r="I17">
            <v>2460.8060999999989</v>
          </cell>
          <cell r="J17">
            <v>2659.5358000000006</v>
          </cell>
          <cell r="K17">
            <v>2633.1059999999998</v>
          </cell>
          <cell r="L17">
            <v>2465.4029999999993</v>
          </cell>
          <cell r="M17">
            <v>2409.5394000000006</v>
          </cell>
          <cell r="N17">
            <v>2293.1215999999999</v>
          </cell>
          <cell r="O17">
            <v>2371.3389999999995</v>
          </cell>
        </row>
        <row r="18">
          <cell r="D18">
            <v>2458.6297</v>
          </cell>
          <cell r="E18">
            <v>2220.6982000000012</v>
          </cell>
          <cell r="F18">
            <v>2458.6297</v>
          </cell>
          <cell r="G18">
            <v>2379.319</v>
          </cell>
          <cell r="H18">
            <v>2458.6297</v>
          </cell>
          <cell r="I18">
            <v>2379.319</v>
          </cell>
          <cell r="J18">
            <v>2458.6297</v>
          </cell>
          <cell r="K18">
            <v>2458.6297</v>
          </cell>
          <cell r="L18">
            <v>2379.319</v>
          </cell>
          <cell r="M18">
            <v>2458.6297</v>
          </cell>
          <cell r="N18">
            <v>2379.319</v>
          </cell>
          <cell r="O18">
            <v>2458.6297</v>
          </cell>
        </row>
        <row r="19">
          <cell r="D19">
            <v>94791.45</v>
          </cell>
          <cell r="E19">
            <v>74627.679999999993</v>
          </cell>
          <cell r="F19">
            <v>76731.19</v>
          </cell>
          <cell r="G19">
            <v>76921.009999999995</v>
          </cell>
          <cell r="H19">
            <v>82135.350000000006</v>
          </cell>
          <cell r="I19">
            <v>90447.33</v>
          </cell>
          <cell r="J19">
            <v>97040.04</v>
          </cell>
          <cell r="K19">
            <v>83725.850000000006</v>
          </cell>
          <cell r="L19">
            <v>79778.92</v>
          </cell>
          <cell r="M19">
            <v>82941.67</v>
          </cell>
          <cell r="N19">
            <v>90569.02</v>
          </cell>
          <cell r="O19">
            <v>95514.08</v>
          </cell>
        </row>
        <row r="20">
          <cell r="D20">
            <v>97250.05</v>
          </cell>
          <cell r="E20">
            <v>76848.429999999993</v>
          </cell>
          <cell r="F20">
            <v>79189.83</v>
          </cell>
          <cell r="G20">
            <v>79300.39</v>
          </cell>
          <cell r="H20">
            <v>84593.94</v>
          </cell>
          <cell r="I20">
            <v>92826.68</v>
          </cell>
          <cell r="J20">
            <v>99498.67</v>
          </cell>
          <cell r="K20">
            <v>86184.47</v>
          </cell>
          <cell r="L20">
            <v>82158.22</v>
          </cell>
          <cell r="M20">
            <v>85400.3</v>
          </cell>
          <cell r="N20">
            <v>92948.34</v>
          </cell>
          <cell r="O20">
            <v>97972.71</v>
          </cell>
        </row>
        <row r="21">
          <cell r="D21">
            <v>1665.62</v>
          </cell>
          <cell r="E21">
            <v>1582.02</v>
          </cell>
          <cell r="F21">
            <v>1693.64</v>
          </cell>
          <cell r="G21">
            <v>1611.85</v>
          </cell>
          <cell r="H21">
            <v>1746.82</v>
          </cell>
          <cell r="I21">
            <v>1731.58</v>
          </cell>
          <cell r="J21">
            <v>1917.53</v>
          </cell>
          <cell r="K21">
            <v>1893.83</v>
          </cell>
          <cell r="L21">
            <v>1704.46</v>
          </cell>
          <cell r="M21">
            <v>1663.92</v>
          </cell>
          <cell r="N21">
            <v>1546.47</v>
          </cell>
          <cell r="O21">
            <v>1607.6</v>
          </cell>
        </row>
        <row r="22">
          <cell r="D22">
            <v>81146.744400000011</v>
          </cell>
          <cell r="E22">
            <v>63841.68170000003</v>
          </cell>
          <cell r="F22">
            <v>65645.606200000009</v>
          </cell>
          <cell r="G22">
            <v>65907.664600000004</v>
          </cell>
          <cell r="H22">
            <v>70487.169399999984</v>
          </cell>
          <cell r="I22">
            <v>77755.906900000002</v>
          </cell>
          <cell r="J22">
            <v>83579.315699999992</v>
          </cell>
          <cell r="K22">
            <v>71995.199999999997</v>
          </cell>
          <cell r="L22">
            <v>68465.637599999987</v>
          </cell>
          <cell r="M22">
            <v>70983.191299999991</v>
          </cell>
          <cell r="N22">
            <v>77501.453999999998</v>
          </cell>
          <cell r="O22">
            <v>81711.420800000022</v>
          </cell>
        </row>
        <row r="23">
          <cell r="D23">
            <v>2258.9947999999999</v>
          </cell>
          <cell r="E23">
            <v>2036.8427000000006</v>
          </cell>
          <cell r="F23">
            <v>2245.4250999999995</v>
          </cell>
          <cell r="G23">
            <v>2231.3721999999998</v>
          </cell>
          <cell r="H23">
            <v>2367.7257</v>
          </cell>
          <cell r="I23">
            <v>2346.0361999999991</v>
          </cell>
          <cell r="J23">
            <v>2538.8522000000007</v>
          </cell>
          <cell r="K23">
            <v>2511.0333999999993</v>
          </cell>
          <cell r="L23">
            <v>2348.8798999999995</v>
          </cell>
          <cell r="M23">
            <v>2288.6369000000004</v>
          </cell>
          <cell r="N23">
            <v>2175.7291000000005</v>
          </cell>
          <cell r="O23">
            <v>2248.8636999999994</v>
          </cell>
        </row>
        <row r="24">
          <cell r="D24">
            <v>2337.2411999999995</v>
          </cell>
          <cell r="E24">
            <v>2111.0557999999996</v>
          </cell>
          <cell r="F24">
            <v>2337.2411999999995</v>
          </cell>
          <cell r="G24">
            <v>2261.8459999999991</v>
          </cell>
          <cell r="H24">
            <v>2337.2411999999995</v>
          </cell>
          <cell r="I24">
            <v>2261.8459999999991</v>
          </cell>
          <cell r="J24">
            <v>2337.2411999999995</v>
          </cell>
          <cell r="K24">
            <v>2337.2411999999995</v>
          </cell>
          <cell r="L24">
            <v>2261.8459999999991</v>
          </cell>
          <cell r="M24">
            <v>2337.2411999999995</v>
          </cell>
          <cell r="N24">
            <v>2261.8459999999991</v>
          </cell>
          <cell r="O24">
            <v>2337.2411999999995</v>
          </cell>
        </row>
        <row r="25">
          <cell r="D25">
            <v>83415.570000000007</v>
          </cell>
          <cell r="E25">
            <v>65886.33</v>
          </cell>
          <cell r="F25">
            <v>67899.08</v>
          </cell>
          <cell r="G25">
            <v>68146.960000000006</v>
          </cell>
          <cell r="H25">
            <v>72863.19</v>
          </cell>
          <cell r="I25">
            <v>80110.77</v>
          </cell>
          <cell r="J25">
            <v>86127.09</v>
          </cell>
          <cell r="K25">
            <v>74513.87</v>
          </cell>
          <cell r="L25">
            <v>70822.17</v>
          </cell>
          <cell r="M25">
            <v>73280.210000000006</v>
          </cell>
          <cell r="N25">
            <v>79686.64</v>
          </cell>
          <cell r="O25">
            <v>83970.12</v>
          </cell>
        </row>
        <row r="26">
          <cell r="D26">
            <v>85752.78</v>
          </cell>
          <cell r="E26">
            <v>67997.36</v>
          </cell>
          <cell r="F26">
            <v>70236.33</v>
          </cell>
          <cell r="G26">
            <v>70408.78</v>
          </cell>
          <cell r="H26">
            <v>75200.41</v>
          </cell>
          <cell r="I26">
            <v>82372.570000000007</v>
          </cell>
          <cell r="J26">
            <v>88464.3</v>
          </cell>
          <cell r="K26">
            <v>76851.13</v>
          </cell>
          <cell r="L26">
            <v>73083.98</v>
          </cell>
          <cell r="M26">
            <v>75617.460000000006</v>
          </cell>
          <cell r="N26">
            <v>81948.5</v>
          </cell>
          <cell r="O26">
            <v>86307.37</v>
          </cell>
        </row>
        <row r="27">
          <cell r="D27">
            <v>1641.02</v>
          </cell>
          <cell r="E27">
            <v>1560.14</v>
          </cell>
          <cell r="F27">
            <v>1669.56</v>
          </cell>
          <cell r="G27">
            <v>1588.57</v>
          </cell>
          <cell r="H27">
            <v>1722.54</v>
          </cell>
          <cell r="I27">
            <v>1707.76</v>
          </cell>
          <cell r="J27">
            <v>1892.24</v>
          </cell>
          <cell r="K27">
            <v>1868.44</v>
          </cell>
          <cell r="L27">
            <v>1680.39</v>
          </cell>
          <cell r="M27">
            <v>1639.44</v>
          </cell>
          <cell r="N27">
            <v>1522.86</v>
          </cell>
          <cell r="O27">
            <v>1583.09</v>
          </cell>
        </row>
        <row r="28">
          <cell r="D28">
            <v>78952.046500000011</v>
          </cell>
          <cell r="E28">
            <v>62498.566999999988</v>
          </cell>
          <cell r="F28">
            <v>64426.492900000012</v>
          </cell>
          <cell r="G28">
            <v>64613.693799999994</v>
          </cell>
          <cell r="H28">
            <v>69055.366299999994</v>
          </cell>
          <cell r="I28">
            <v>75868.118700000006</v>
          </cell>
          <cell r="J28">
            <v>81662.54929999997</v>
          </cell>
          <cell r="K28">
            <v>70821.264199999991</v>
          </cell>
          <cell r="L28">
            <v>67260.579099999988</v>
          </cell>
          <cell r="M28">
            <v>69465.667399999977</v>
          </cell>
          <cell r="N28">
            <v>75409.332899999994</v>
          </cell>
          <cell r="O28">
            <v>79469.486099999995</v>
          </cell>
        </row>
        <row r="29">
          <cell r="D29">
            <v>2272.2594999999988</v>
          </cell>
          <cell r="E29">
            <v>2048.7354999999998</v>
          </cell>
          <cell r="F29">
            <v>2259.2649999999999</v>
          </cell>
          <cell r="G29">
            <v>2246.2504000000008</v>
          </cell>
          <cell r="H29">
            <v>2384.2569999999996</v>
          </cell>
          <cell r="I29">
            <v>2362.8413000000005</v>
          </cell>
          <cell r="J29">
            <v>2557.8946999999994</v>
          </cell>
          <cell r="K29">
            <v>2529.2082</v>
          </cell>
          <cell r="L29">
            <v>2365.3105</v>
          </cell>
          <cell r="M29">
            <v>2302.8546000000001</v>
          </cell>
          <cell r="N29">
            <v>2188.6495000000004</v>
          </cell>
          <cell r="O29">
            <v>2261.9510000000009</v>
          </cell>
        </row>
        <row r="30">
          <cell r="D30">
            <v>2351.9389999999989</v>
          </cell>
          <cell r="E30">
            <v>2124.3319999999994</v>
          </cell>
          <cell r="F30">
            <v>2351.9389999999989</v>
          </cell>
          <cell r="G30">
            <v>2276.0700000000002</v>
          </cell>
          <cell r="H30">
            <v>2351.9389999999989</v>
          </cell>
          <cell r="I30">
            <v>2276.0700000000002</v>
          </cell>
          <cell r="J30">
            <v>2351.9389999999989</v>
          </cell>
          <cell r="K30">
            <v>2351.9389999999989</v>
          </cell>
          <cell r="L30">
            <v>2276.0700000000002</v>
          </cell>
          <cell r="M30">
            <v>2351.9389999999989</v>
          </cell>
          <cell r="N30">
            <v>2276.0700000000002</v>
          </cell>
          <cell r="O30">
            <v>2351.9389999999989</v>
          </cell>
        </row>
        <row r="31">
          <cell r="D31">
            <v>81233.81</v>
          </cell>
          <cell r="E31">
            <v>64554.89</v>
          </cell>
          <cell r="F31">
            <v>66693.61</v>
          </cell>
          <cell r="G31">
            <v>66867.63</v>
          </cell>
          <cell r="H31">
            <v>71447.710000000006</v>
          </cell>
          <cell r="I31">
            <v>78239.429999999993</v>
          </cell>
          <cell r="J31">
            <v>84229.06</v>
          </cell>
          <cell r="K31">
            <v>73357.929999999993</v>
          </cell>
          <cell r="L31">
            <v>69633.3</v>
          </cell>
          <cell r="M31">
            <v>71776.67</v>
          </cell>
          <cell r="N31">
            <v>77607.16</v>
          </cell>
          <cell r="O31">
            <v>81740.98</v>
          </cell>
        </row>
        <row r="32">
          <cell r="D32">
            <v>83585.73</v>
          </cell>
          <cell r="E32">
            <v>66679.23</v>
          </cell>
          <cell r="F32">
            <v>69045.52</v>
          </cell>
          <cell r="G32">
            <v>69143.7</v>
          </cell>
          <cell r="H32">
            <v>73799.64</v>
          </cell>
          <cell r="I32">
            <v>80515.48</v>
          </cell>
          <cell r="J32">
            <v>86581.02</v>
          </cell>
          <cell r="K32">
            <v>75709.84</v>
          </cell>
          <cell r="L32">
            <v>71909.39</v>
          </cell>
          <cell r="M32">
            <v>74128.63</v>
          </cell>
          <cell r="N32">
            <v>79883.210000000006</v>
          </cell>
          <cell r="O32">
            <v>84092.89</v>
          </cell>
        </row>
        <row r="33">
          <cell r="D33">
            <v>1631.09</v>
          </cell>
          <cell r="E33">
            <v>1551.17</v>
          </cell>
          <cell r="F33">
            <v>1659.84</v>
          </cell>
          <cell r="G33">
            <v>1579.17</v>
          </cell>
          <cell r="H33">
            <v>1712.74</v>
          </cell>
          <cell r="I33">
            <v>1698.14</v>
          </cell>
          <cell r="J33">
            <v>1882.03</v>
          </cell>
          <cell r="K33">
            <v>1858.19</v>
          </cell>
          <cell r="L33">
            <v>1670.67</v>
          </cell>
          <cell r="M33">
            <v>1629.56</v>
          </cell>
          <cell r="N33">
            <v>1513.33</v>
          </cell>
          <cell r="O33">
            <v>1573.2</v>
          </cell>
        </row>
        <row r="34">
          <cell r="D34">
            <v>80939.978000000003</v>
          </cell>
          <cell r="E34">
            <v>64258.737700000005</v>
          </cell>
          <cell r="F34">
            <v>66313.920500000022</v>
          </cell>
          <cell r="G34">
            <v>65704.821499999991</v>
          </cell>
          <cell r="H34">
            <v>70185.730200000005</v>
          </cell>
          <cell r="I34">
            <v>77029.747600000002</v>
          </cell>
          <cell r="J34">
            <v>82115.670499999993</v>
          </cell>
          <cell r="K34">
            <v>71256.373099999953</v>
          </cell>
          <cell r="L34">
            <v>67640.5481</v>
          </cell>
          <cell r="M34">
            <v>71402.565299999987</v>
          </cell>
          <cell r="N34">
            <v>77299.584900000002</v>
          </cell>
          <cell r="O34">
            <v>81448.053700000004</v>
          </cell>
        </row>
        <row r="35">
          <cell r="D35">
            <v>2311.1829000000002</v>
          </cell>
          <cell r="E35">
            <v>2083.8006</v>
          </cell>
          <cell r="F35">
            <v>2298.2414999999996</v>
          </cell>
          <cell r="G35">
            <v>2285.4727999999996</v>
          </cell>
          <cell r="H35">
            <v>2426.2067999999986</v>
          </cell>
          <cell r="I35">
            <v>2404.5935000000004</v>
          </cell>
          <cell r="J35">
            <v>2603.4531000000002</v>
          </cell>
          <cell r="K35">
            <v>2573.9784000000004</v>
          </cell>
          <cell r="L35">
            <v>2406.9407000000001</v>
          </cell>
          <cell r="M35">
            <v>2342.6305000000002</v>
          </cell>
          <cell r="N35">
            <v>2226.2012</v>
          </cell>
          <cell r="O35">
            <v>2300.6532999999999</v>
          </cell>
        </row>
        <row r="36">
          <cell r="D36">
            <v>2392.594000000001</v>
          </cell>
          <cell r="E36">
            <v>2161.0525999999991</v>
          </cell>
          <cell r="F36">
            <v>2392.594000000001</v>
          </cell>
          <cell r="G36">
            <v>2315.4130000000005</v>
          </cell>
          <cell r="H36">
            <v>2392.594000000001</v>
          </cell>
          <cell r="I36">
            <v>2315.4130000000005</v>
          </cell>
          <cell r="J36">
            <v>2392.594000000001</v>
          </cell>
          <cell r="K36">
            <v>2392.594000000001</v>
          </cell>
          <cell r="L36">
            <v>2315.4130000000005</v>
          </cell>
          <cell r="M36">
            <v>2392.594000000001</v>
          </cell>
          <cell r="N36">
            <v>2315.4130000000005</v>
          </cell>
          <cell r="O36">
            <v>2392.5940000000001</v>
          </cell>
        </row>
        <row r="37">
          <cell r="D37">
            <v>83261.06</v>
          </cell>
          <cell r="E37">
            <v>66350.320000000007</v>
          </cell>
          <cell r="F37">
            <v>68620.2</v>
          </cell>
          <cell r="G37">
            <v>67998.06</v>
          </cell>
          <cell r="H37">
            <v>72620.009999999995</v>
          </cell>
          <cell r="I37">
            <v>79442.94</v>
          </cell>
          <cell r="J37">
            <v>84727.72</v>
          </cell>
          <cell r="K37">
            <v>73837.8</v>
          </cell>
          <cell r="L37">
            <v>70054.899999999994</v>
          </cell>
          <cell r="M37">
            <v>73753.5</v>
          </cell>
          <cell r="N37">
            <v>79535.17</v>
          </cell>
          <cell r="O37">
            <v>83758.69</v>
          </cell>
        </row>
        <row r="38">
          <cell r="D38">
            <v>85653.69</v>
          </cell>
          <cell r="E38">
            <v>68511.38</v>
          </cell>
          <cell r="F38">
            <v>71012.820000000007</v>
          </cell>
          <cell r="G38">
            <v>70313.47</v>
          </cell>
          <cell r="H38">
            <v>75012.62</v>
          </cell>
          <cell r="I38">
            <v>81758.38</v>
          </cell>
          <cell r="J38">
            <v>87120.35</v>
          </cell>
          <cell r="K38">
            <v>76230.34</v>
          </cell>
          <cell r="L38">
            <v>72370.34</v>
          </cell>
          <cell r="M38">
            <v>76146.080000000002</v>
          </cell>
          <cell r="N38">
            <v>81850.58</v>
          </cell>
          <cell r="O38">
            <v>86151.3</v>
          </cell>
        </row>
        <row r="39">
          <cell r="D39">
            <v>1533.11</v>
          </cell>
          <cell r="E39">
            <v>1462.67</v>
          </cell>
          <cell r="F39">
            <v>1563.93</v>
          </cell>
          <cell r="G39">
            <v>1486.41</v>
          </cell>
          <cell r="H39">
            <v>1616</v>
          </cell>
          <cell r="I39">
            <v>1603.25</v>
          </cell>
          <cell r="J39">
            <v>1781.28</v>
          </cell>
          <cell r="K39">
            <v>1757.05</v>
          </cell>
          <cell r="L39">
            <v>1574.77</v>
          </cell>
          <cell r="M39">
            <v>1532.06</v>
          </cell>
          <cell r="N39">
            <v>1419.28</v>
          </cell>
          <cell r="O39">
            <v>1475.4</v>
          </cell>
        </row>
        <row r="40">
          <cell r="D40">
            <v>74817.143799999991</v>
          </cell>
          <cell r="E40">
            <v>59529.760700000006</v>
          </cell>
          <cell r="F40">
            <v>61522.658200000005</v>
          </cell>
          <cell r="G40">
            <v>60988.6129</v>
          </cell>
          <cell r="H40">
            <v>65244.592800000013</v>
          </cell>
          <cell r="I40">
            <v>71523.006399999998</v>
          </cell>
          <cell r="J40">
            <v>76361.062600000005</v>
          </cell>
          <cell r="K40">
            <v>66347.425100000008</v>
          </cell>
          <cell r="L40">
            <v>62879.773099999999</v>
          </cell>
          <cell r="M40">
            <v>66163.696500000005</v>
          </cell>
          <cell r="N40">
            <v>71434.649699999994</v>
          </cell>
          <cell r="O40">
            <v>75236.963399999993</v>
          </cell>
        </row>
        <row r="41">
          <cell r="D41">
            <v>2188.1026000000006</v>
          </cell>
          <cell r="E41">
            <v>1972.538</v>
          </cell>
          <cell r="F41">
            <v>2178.6634999999997</v>
          </cell>
          <cell r="G41">
            <v>2171.4016000000006</v>
          </cell>
          <cell r="H41">
            <v>2308.2948000000006</v>
          </cell>
          <cell r="I41">
            <v>2289.5585000000001</v>
          </cell>
          <cell r="J41">
            <v>2482.5797999999986</v>
          </cell>
          <cell r="K41">
            <v>2451.6425000000004</v>
          </cell>
          <cell r="L41">
            <v>2290.1072999999997</v>
          </cell>
          <cell r="M41">
            <v>2221.2257</v>
          </cell>
          <cell r="N41">
            <v>2108.2647999999995</v>
          </cell>
          <cell r="O41">
            <v>2177.5835000000002</v>
          </cell>
        </row>
        <row r="42">
          <cell r="D42">
            <v>2270.8095000000003</v>
          </cell>
          <cell r="E42">
            <v>2051.0542</v>
          </cell>
          <cell r="F42">
            <v>2270.8095000000003</v>
          </cell>
          <cell r="G42">
            <v>2197.5574999999994</v>
          </cell>
          <cell r="H42">
            <v>2270.8095000000003</v>
          </cell>
          <cell r="I42">
            <v>2197.5574999999994</v>
          </cell>
          <cell r="J42">
            <v>2270.8095000000003</v>
          </cell>
          <cell r="K42">
            <v>2270.8095000000003</v>
          </cell>
          <cell r="L42">
            <v>2197.5574999999994</v>
          </cell>
          <cell r="M42">
            <v>2270.8095000000003</v>
          </cell>
          <cell r="N42">
            <v>2197.5574999999994</v>
          </cell>
          <cell r="O42">
            <v>2270.8095000000003</v>
          </cell>
        </row>
        <row r="43">
          <cell r="D43">
            <v>77014.850000000006</v>
          </cell>
          <cell r="E43">
            <v>61509.86</v>
          </cell>
          <cell r="F43">
            <v>63708.959999999999</v>
          </cell>
          <cell r="G43">
            <v>63167.58</v>
          </cell>
          <cell r="H43">
            <v>67560.759999999995</v>
          </cell>
          <cell r="I43">
            <v>73820.7</v>
          </cell>
          <cell r="J43">
            <v>78851.91</v>
          </cell>
          <cell r="K43">
            <v>68806.13</v>
          </cell>
          <cell r="L43">
            <v>65177</v>
          </cell>
          <cell r="M43">
            <v>68393.14</v>
          </cell>
          <cell r="N43">
            <v>73552.039999999994</v>
          </cell>
          <cell r="O43">
            <v>77424.23</v>
          </cell>
        </row>
        <row r="44">
          <cell r="D44">
            <v>79285.69</v>
          </cell>
          <cell r="E44">
            <v>63560.88</v>
          </cell>
          <cell r="F44">
            <v>65979.83</v>
          </cell>
          <cell r="G44">
            <v>65365.09</v>
          </cell>
          <cell r="H44">
            <v>69831.570000000007</v>
          </cell>
          <cell r="I44">
            <v>76018.2</v>
          </cell>
          <cell r="J44">
            <v>81122.710000000006</v>
          </cell>
          <cell r="K44">
            <v>71076.929999999993</v>
          </cell>
          <cell r="L44">
            <v>67374.5</v>
          </cell>
          <cell r="M44">
            <v>70663.98</v>
          </cell>
          <cell r="N44">
            <v>75749.56</v>
          </cell>
          <cell r="O44">
            <v>79695.039999999994</v>
          </cell>
        </row>
        <row r="45">
          <cell r="D45">
            <v>1475.81</v>
          </cell>
          <cell r="E45">
            <v>1410.58</v>
          </cell>
          <cell r="F45">
            <v>1507.71</v>
          </cell>
          <cell r="G45">
            <v>1432.04</v>
          </cell>
          <cell r="H45">
            <v>1559.37</v>
          </cell>
          <cell r="I45">
            <v>1547.77</v>
          </cell>
          <cell r="J45">
            <v>1722.56</v>
          </cell>
          <cell r="K45">
            <v>1698.13</v>
          </cell>
          <cell r="L45">
            <v>1518.79</v>
          </cell>
          <cell r="M45">
            <v>1475.04</v>
          </cell>
          <cell r="N45">
            <v>1364.23</v>
          </cell>
          <cell r="O45">
            <v>1418.25</v>
          </cell>
        </row>
        <row r="46">
          <cell r="D46">
            <v>75032.387800000026</v>
          </cell>
          <cell r="E46">
            <v>59667.372500000005</v>
          </cell>
          <cell r="F46">
            <v>61647.511299999998</v>
          </cell>
          <cell r="G46">
            <v>61165.099199999997</v>
          </cell>
          <cell r="H46">
            <v>65459.59120000001</v>
          </cell>
          <cell r="I46">
            <v>71783.22699999997</v>
          </cell>
          <cell r="J46">
            <v>76680.562299999976</v>
          </cell>
          <cell r="K46">
            <v>66584.753899999996</v>
          </cell>
          <cell r="L46">
            <v>63077.47080000001</v>
          </cell>
          <cell r="M46">
            <v>66303.746499999994</v>
          </cell>
          <cell r="N46">
            <v>71598.231899999984</v>
          </cell>
          <cell r="O46">
            <v>75423.102200000023</v>
          </cell>
        </row>
        <row r="47">
          <cell r="D47">
            <v>2164.8215</v>
          </cell>
          <cell r="E47">
            <v>1951.4148999999998</v>
          </cell>
          <cell r="F47">
            <v>2156.6157000000003</v>
          </cell>
          <cell r="G47">
            <v>2151.6905000000002</v>
          </cell>
          <cell r="H47">
            <v>2288.9204999999993</v>
          </cell>
          <cell r="I47">
            <v>2271.2833999999998</v>
          </cell>
          <cell r="J47">
            <v>2464.7181000000005</v>
          </cell>
          <cell r="K47">
            <v>2432.7374999999997</v>
          </cell>
          <cell r="L47">
            <v>2271.1686</v>
          </cell>
          <cell r="M47">
            <v>2199.1415000000002</v>
          </cell>
          <cell r="N47">
            <v>2086.0391</v>
          </cell>
          <cell r="O47">
            <v>2154.1834000000003</v>
          </cell>
        </row>
        <row r="48">
          <cell r="D48">
            <v>2256.8877000000007</v>
          </cell>
          <cell r="E48">
            <v>2038.4796000000003</v>
          </cell>
          <cell r="F48">
            <v>2256.8877000000007</v>
          </cell>
          <cell r="G48">
            <v>2184.0854999999992</v>
          </cell>
          <cell r="H48">
            <v>2256.8877000000007</v>
          </cell>
          <cell r="I48">
            <v>2184.0854999999992</v>
          </cell>
          <cell r="J48">
            <v>2256.8877000000007</v>
          </cell>
          <cell r="K48">
            <v>2256.8877000000007</v>
          </cell>
          <cell r="L48">
            <v>2184.0854999999992</v>
          </cell>
          <cell r="M48">
            <v>2256.8877000000007</v>
          </cell>
          <cell r="N48">
            <v>2184.0854999999992</v>
          </cell>
          <cell r="O48">
            <v>2256.8877000000007</v>
          </cell>
        </row>
        <row r="49">
          <cell r="D49">
            <v>77206.81</v>
          </cell>
          <cell r="E49">
            <v>61626.29</v>
          </cell>
          <cell r="F49">
            <v>63811.92</v>
          </cell>
          <cell r="G49">
            <v>63324.23</v>
          </cell>
          <cell r="H49">
            <v>67756.12</v>
          </cell>
          <cell r="I49">
            <v>74062.820000000007</v>
          </cell>
          <cell r="J49">
            <v>79153.64</v>
          </cell>
          <cell r="K49">
            <v>69024.67</v>
          </cell>
          <cell r="L49">
            <v>65355.8</v>
          </cell>
          <cell r="M49">
            <v>68511.09</v>
          </cell>
          <cell r="N49">
            <v>73693.33</v>
          </cell>
          <cell r="O49">
            <v>77586.97</v>
          </cell>
        </row>
        <row r="50">
          <cell r="D50">
            <v>79463.710000000006</v>
          </cell>
          <cell r="E50">
            <v>63664.76</v>
          </cell>
          <cell r="F50">
            <v>66068.81</v>
          </cell>
          <cell r="G50">
            <v>65508.33</v>
          </cell>
          <cell r="H50">
            <v>70012.990000000005</v>
          </cell>
          <cell r="I50">
            <v>76246.899999999994</v>
          </cell>
          <cell r="J50">
            <v>81410.52</v>
          </cell>
          <cell r="K50">
            <v>71281.570000000007</v>
          </cell>
          <cell r="L50">
            <v>67539.89</v>
          </cell>
          <cell r="M50">
            <v>70768.009999999995</v>
          </cell>
          <cell r="N50">
            <v>75877.42</v>
          </cell>
          <cell r="O50">
            <v>79843.81</v>
          </cell>
        </row>
        <row r="51">
          <cell r="D51">
            <v>1298.45</v>
          </cell>
          <cell r="E51">
            <v>1250.73</v>
          </cell>
          <cell r="F51">
            <v>1334.04</v>
          </cell>
          <cell r="G51">
            <v>1264.08</v>
          </cell>
          <cell r="H51">
            <v>1384.24</v>
          </cell>
          <cell r="I51">
            <v>1376.01</v>
          </cell>
          <cell r="J51">
            <v>1540.3</v>
          </cell>
          <cell r="K51">
            <v>1515.18</v>
          </cell>
          <cell r="L51">
            <v>1345.26</v>
          </cell>
          <cell r="M51">
            <v>1298.55</v>
          </cell>
          <cell r="N51">
            <v>1193.98</v>
          </cell>
          <cell r="O51">
            <v>1241.2</v>
          </cell>
        </row>
        <row r="52">
          <cell r="D52">
            <v>65031.528300000005</v>
          </cell>
          <cell r="E52">
            <v>51854.076100000006</v>
          </cell>
          <cell r="F52">
            <v>53673.097799999996</v>
          </cell>
          <cell r="G52">
            <v>53348.842700000008</v>
          </cell>
          <cell r="H52">
            <v>57270.078399999999</v>
          </cell>
          <cell r="I52">
            <v>62738.379900000007</v>
          </cell>
          <cell r="J52">
            <v>67225.984899999996</v>
          </cell>
          <cell r="K52">
            <v>58423.720600000001</v>
          </cell>
          <cell r="L52">
            <v>55172.628200000006</v>
          </cell>
          <cell r="M52">
            <v>57624.962199999994</v>
          </cell>
          <cell r="N52">
            <v>61996.464599999978</v>
          </cell>
          <cell r="O52">
            <v>65286.448400000008</v>
          </cell>
        </row>
        <row r="53">
          <cell r="D53">
            <v>1875.0278999999994</v>
          </cell>
          <cell r="E53">
            <v>1689.5681000000004</v>
          </cell>
          <cell r="F53">
            <v>1873.7559999999999</v>
          </cell>
          <cell r="G53">
            <v>1879.7776999999996</v>
          </cell>
          <cell r="H53">
            <v>2006.5186000000001</v>
          </cell>
          <cell r="I53">
            <v>1994.9933999999996</v>
          </cell>
          <cell r="J53">
            <v>2172.8892999999989</v>
          </cell>
          <cell r="K53">
            <v>2138.7518000000005</v>
          </cell>
          <cell r="L53">
            <v>1991.4371000000003</v>
          </cell>
          <cell r="M53">
            <v>1911.8744000000002</v>
          </cell>
          <cell r="N53">
            <v>1808.0410000000002</v>
          </cell>
          <cell r="O53">
            <v>1864.6388000000002</v>
          </cell>
        </row>
        <row r="54">
          <cell r="D54">
            <v>1966.2062999999996</v>
          </cell>
          <cell r="E54">
            <v>1775.9280999999999</v>
          </cell>
          <cell r="F54">
            <v>1966.2062999999996</v>
          </cell>
          <cell r="G54">
            <v>1902.7798000000003</v>
          </cell>
          <cell r="H54">
            <v>1966.2062999999996</v>
          </cell>
          <cell r="I54">
            <v>1902.7798000000003</v>
          </cell>
          <cell r="J54">
            <v>1966.2062999999996</v>
          </cell>
          <cell r="K54">
            <v>1966.2062999999996</v>
          </cell>
          <cell r="L54">
            <v>1902.7798000000003</v>
          </cell>
          <cell r="M54">
            <v>1966.2062999999996</v>
          </cell>
          <cell r="N54">
            <v>1902.7798000000003</v>
          </cell>
          <cell r="O54">
            <v>1966.2062999999996</v>
          </cell>
        </row>
        <row r="55">
          <cell r="D55">
            <v>66914.91</v>
          </cell>
          <cell r="E55">
            <v>53550.16</v>
          </cell>
          <cell r="F55">
            <v>55553.65</v>
          </cell>
          <cell r="G55">
            <v>55235.199999999997</v>
          </cell>
          <cell r="H55">
            <v>59283.42</v>
          </cell>
          <cell r="I55">
            <v>64740.61</v>
          </cell>
          <cell r="J55">
            <v>69406.100000000006</v>
          </cell>
          <cell r="K55">
            <v>60568.73</v>
          </cell>
          <cell r="L55">
            <v>57170.34</v>
          </cell>
          <cell r="M55">
            <v>59543.79</v>
          </cell>
          <cell r="N55">
            <v>63812.41</v>
          </cell>
          <cell r="O55">
            <v>67159.509999999995</v>
          </cell>
        </row>
        <row r="56">
          <cell r="D56">
            <v>68881.13</v>
          </cell>
          <cell r="E56">
            <v>55326.12</v>
          </cell>
          <cell r="F56">
            <v>57519.839999999997</v>
          </cell>
          <cell r="G56">
            <v>57137.98</v>
          </cell>
          <cell r="H56">
            <v>61249.63</v>
          </cell>
          <cell r="I56">
            <v>66643.399999999994</v>
          </cell>
          <cell r="J56">
            <v>71372.320000000007</v>
          </cell>
          <cell r="K56">
            <v>62534.91</v>
          </cell>
          <cell r="L56">
            <v>59073.05</v>
          </cell>
          <cell r="M56">
            <v>61509.97</v>
          </cell>
          <cell r="N56">
            <v>65715.17</v>
          </cell>
          <cell r="O56">
            <v>69125.679999999993</v>
          </cell>
        </row>
        <row r="57">
          <cell r="D57">
            <v>1226.83</v>
          </cell>
          <cell r="E57">
            <v>1186.05</v>
          </cell>
          <cell r="F57">
            <v>1263.82</v>
          </cell>
          <cell r="G57">
            <v>1196.19</v>
          </cell>
          <cell r="H57">
            <v>1313.47</v>
          </cell>
          <cell r="I57">
            <v>1306.6600000000001</v>
          </cell>
          <cell r="J57">
            <v>1466.83</v>
          </cell>
          <cell r="K57">
            <v>1441.44</v>
          </cell>
          <cell r="L57">
            <v>1275.23</v>
          </cell>
          <cell r="M57">
            <v>1227.26</v>
          </cell>
          <cell r="N57">
            <v>1125.21</v>
          </cell>
          <cell r="O57">
            <v>1169.73</v>
          </cell>
        </row>
        <row r="58">
          <cell r="D58">
            <v>62000.938199999982</v>
          </cell>
          <cell r="E58">
            <v>49484.191500000001</v>
          </cell>
          <cell r="F58">
            <v>51265.9954</v>
          </cell>
          <cell r="G58">
            <v>51022.912999999993</v>
          </cell>
          <cell r="H58">
            <v>54844.67040000001</v>
          </cell>
          <cell r="I58">
            <v>60061.054100000001</v>
          </cell>
          <cell r="J58">
            <v>64452.052999999993</v>
          </cell>
          <cell r="K58">
            <v>56029.222600000001</v>
          </cell>
          <cell r="L58">
            <v>52829.101600000002</v>
          </cell>
          <cell r="M58">
            <v>55013.309599999993</v>
          </cell>
          <cell r="N58">
            <v>59088.224900000001</v>
          </cell>
          <cell r="O58">
            <v>62201.347799999981</v>
          </cell>
        </row>
        <row r="59">
          <cell r="D59">
            <v>1779.5642999999998</v>
          </cell>
          <cell r="E59">
            <v>1603.2429000000004</v>
          </cell>
          <cell r="F59">
            <v>1781.0286000000003</v>
          </cell>
          <cell r="G59">
            <v>1791.82</v>
          </cell>
          <cell r="H59">
            <v>1915.9990000000003</v>
          </cell>
          <cell r="I59">
            <v>1907.0287999999998</v>
          </cell>
          <cell r="J59">
            <v>2081.1583999999998</v>
          </cell>
          <cell r="K59">
            <v>2045.6488000000004</v>
          </cell>
          <cell r="L59">
            <v>1902.0329000000004</v>
          </cell>
          <cell r="M59">
            <v>1817.9711000000002</v>
          </cell>
          <cell r="N59">
            <v>1716.5472</v>
          </cell>
          <cell r="O59">
            <v>1769.1210999999996</v>
          </cell>
        </row>
        <row r="60">
          <cell r="D60">
            <v>1872.8123999999996</v>
          </cell>
          <cell r="E60">
            <v>1691.5731000000003</v>
          </cell>
          <cell r="F60">
            <v>1872.8123999999996</v>
          </cell>
          <cell r="G60">
            <v>1812.3992000000001</v>
          </cell>
          <cell r="H60">
            <v>1872.8123999999996</v>
          </cell>
          <cell r="I60">
            <v>1812.3992000000001</v>
          </cell>
          <cell r="J60">
            <v>1872.8123999999996</v>
          </cell>
          <cell r="K60">
            <v>1872.8123999999996</v>
          </cell>
          <cell r="L60">
            <v>1812.3992000000001</v>
          </cell>
          <cell r="M60">
            <v>1872.8123999999996</v>
          </cell>
          <cell r="N60">
            <v>1812.3992000000001</v>
          </cell>
          <cell r="O60">
            <v>1872.8123999999996</v>
          </cell>
        </row>
        <row r="61">
          <cell r="D61">
            <v>63788.55</v>
          </cell>
          <cell r="E61">
            <v>51093.84</v>
          </cell>
          <cell r="F61">
            <v>53053.66</v>
          </cell>
          <cell r="G61">
            <v>52821.16</v>
          </cell>
          <cell r="H61">
            <v>56767.33</v>
          </cell>
          <cell r="I61">
            <v>61975.17</v>
          </cell>
          <cell r="J61">
            <v>66540.37</v>
          </cell>
          <cell r="K61">
            <v>58081</v>
          </cell>
          <cell r="L61">
            <v>54737.2</v>
          </cell>
          <cell r="M61">
            <v>56838.27</v>
          </cell>
          <cell r="N61">
            <v>60812.54</v>
          </cell>
          <cell r="O61">
            <v>63978.71</v>
          </cell>
        </row>
        <row r="62">
          <cell r="D62">
            <v>65661.39</v>
          </cell>
          <cell r="E62">
            <v>52785.41</v>
          </cell>
          <cell r="F62">
            <v>54926.48</v>
          </cell>
          <cell r="G62">
            <v>54633.57</v>
          </cell>
          <cell r="H62">
            <v>58640.15</v>
          </cell>
          <cell r="I62">
            <v>63787.55</v>
          </cell>
          <cell r="J62">
            <v>68413.19</v>
          </cell>
          <cell r="K62">
            <v>59953.81</v>
          </cell>
          <cell r="L62">
            <v>56549.59</v>
          </cell>
          <cell r="M62">
            <v>58711.09</v>
          </cell>
          <cell r="N62">
            <v>62624.91</v>
          </cell>
          <cell r="O62">
            <v>65851.509999999995</v>
          </cell>
        </row>
        <row r="63">
          <cell r="D63">
            <v>1142.93</v>
          </cell>
          <cell r="E63">
            <v>1110.27</v>
          </cell>
          <cell r="F63">
            <v>1181.6199999999999</v>
          </cell>
          <cell r="G63">
            <v>1116.71</v>
          </cell>
          <cell r="H63">
            <v>1230.76</v>
          </cell>
          <cell r="I63">
            <v>1225.42</v>
          </cell>
          <cell r="J63">
            <v>1380.68</v>
          </cell>
          <cell r="K63">
            <v>1354.98</v>
          </cell>
          <cell r="L63">
            <v>1193.1600000000001</v>
          </cell>
          <cell r="M63">
            <v>1143.77</v>
          </cell>
          <cell r="N63">
            <v>1044.6600000000001</v>
          </cell>
          <cell r="O63">
            <v>1086</v>
          </cell>
        </row>
        <row r="64">
          <cell r="D64">
            <v>58447.775099999992</v>
          </cell>
          <cell r="E64">
            <v>46712.326699999998</v>
          </cell>
          <cell r="F64">
            <v>48432.996399999989</v>
          </cell>
          <cell r="G64">
            <v>48260.654499999997</v>
          </cell>
          <cell r="H64">
            <v>51984.799499999994</v>
          </cell>
          <cell r="I64">
            <v>56892.916399999995</v>
          </cell>
          <cell r="J64">
            <v>61178.646500000003</v>
          </cell>
          <cell r="K64">
            <v>53185.550600000017</v>
          </cell>
          <cell r="L64">
            <v>50061.430800000002</v>
          </cell>
          <cell r="M64">
            <v>51921.453600000001</v>
          </cell>
          <cell r="N64">
            <v>55656.768300000003</v>
          </cell>
          <cell r="O64">
            <v>58586.801000000007</v>
          </cell>
        </row>
        <row r="65">
          <cell r="D65">
            <v>1659.8221999999998</v>
          </cell>
          <cell r="E65">
            <v>1494.9862000000001</v>
          </cell>
          <cell r="F65">
            <v>1664.6317999999999</v>
          </cell>
          <cell r="G65">
            <v>1680.9999</v>
          </cell>
          <cell r="H65">
            <v>1801.9017999999996</v>
          </cell>
          <cell r="I65">
            <v>1795.6621999999995</v>
          </cell>
          <cell r="J65">
            <v>1964.5406999999998</v>
          </cell>
          <cell r="K65">
            <v>1927.5191</v>
          </cell>
          <cell r="L65">
            <v>1788.9333999999999</v>
          </cell>
          <cell r="M65">
            <v>1699.9733000000008</v>
          </cell>
          <cell r="N65">
            <v>1601.7777000000001</v>
          </cell>
          <cell r="O65">
            <v>1649.3841</v>
          </cell>
        </row>
        <row r="66">
          <cell r="D66">
            <v>1757.0573999999997</v>
          </cell>
          <cell r="E66">
            <v>1587.0197000000003</v>
          </cell>
          <cell r="F66">
            <v>1757.0573999999997</v>
          </cell>
          <cell r="G66">
            <v>1700.3775999999998</v>
          </cell>
          <cell r="H66">
            <v>1757.0573999999997</v>
          </cell>
          <cell r="I66">
            <v>1700.3775999999998</v>
          </cell>
          <cell r="J66">
            <v>1757.0573999999997</v>
          </cell>
          <cell r="K66">
            <v>1757.0573999999997</v>
          </cell>
          <cell r="L66">
            <v>1700.3775999999998</v>
          </cell>
          <cell r="M66">
            <v>1757.0573999999997</v>
          </cell>
          <cell r="N66">
            <v>1700.3775999999998</v>
          </cell>
          <cell r="O66">
            <v>1757.0573999999997</v>
          </cell>
        </row>
        <row r="67">
          <cell r="D67">
            <v>60115.24</v>
          </cell>
          <cell r="E67">
            <v>48213.03</v>
          </cell>
          <cell r="F67">
            <v>50103.82</v>
          </cell>
          <cell r="G67">
            <v>49947.64</v>
          </cell>
          <cell r="H67">
            <v>53792.99</v>
          </cell>
          <cell r="I67">
            <v>58695.17</v>
          </cell>
          <cell r="J67">
            <v>63149.86</v>
          </cell>
          <cell r="K67">
            <v>55118.75</v>
          </cell>
          <cell r="L67">
            <v>51855.82</v>
          </cell>
          <cell r="M67">
            <v>53627.66</v>
          </cell>
          <cell r="N67">
            <v>57265.79</v>
          </cell>
          <cell r="O67">
            <v>60243.89</v>
          </cell>
        </row>
        <row r="68">
          <cell r="D68">
            <v>61872.3</v>
          </cell>
          <cell r="E68">
            <v>49800.04</v>
          </cell>
          <cell r="F68">
            <v>51860.87</v>
          </cell>
          <cell r="G68">
            <v>51648.01</v>
          </cell>
          <cell r="H68">
            <v>55550</v>
          </cell>
          <cell r="I68">
            <v>60395.54</v>
          </cell>
          <cell r="J68">
            <v>64906.9</v>
          </cell>
          <cell r="K68">
            <v>56875.81</v>
          </cell>
          <cell r="L68">
            <v>53556.18</v>
          </cell>
          <cell r="M68">
            <v>55384.77</v>
          </cell>
          <cell r="N68">
            <v>58966.14</v>
          </cell>
          <cell r="O68">
            <v>62000.959999999999</v>
          </cell>
        </row>
        <row r="69">
          <cell r="D69">
            <v>1009.79</v>
          </cell>
          <cell r="E69">
            <v>989.67</v>
          </cell>
          <cell r="F69">
            <v>1051.05</v>
          </cell>
          <cell r="G69">
            <v>990.49</v>
          </cell>
          <cell r="H69">
            <v>1099</v>
          </cell>
          <cell r="I69">
            <v>1096.49</v>
          </cell>
          <cell r="J69">
            <v>1244.07</v>
          </cell>
          <cell r="K69">
            <v>1217.8800000000001</v>
          </cell>
          <cell r="L69">
            <v>1063</v>
          </cell>
          <cell r="M69">
            <v>1011.24</v>
          </cell>
          <cell r="N69">
            <v>916.8</v>
          </cell>
          <cell r="O69">
            <v>953.09</v>
          </cell>
        </row>
        <row r="70">
          <cell r="D70">
            <v>50836.299400000004</v>
          </cell>
          <cell r="E70">
            <v>40751.425999999992</v>
          </cell>
          <cell r="F70">
            <v>42347.470199999989</v>
          </cell>
          <cell r="G70">
            <v>42317.725899999998</v>
          </cell>
          <cell r="H70">
            <v>45753.286800000002</v>
          </cell>
          <cell r="I70">
            <v>50027.413599999993</v>
          </cell>
          <cell r="J70">
            <v>54024.476799999989</v>
          </cell>
          <cell r="K70">
            <v>47006.20979999999</v>
          </cell>
          <cell r="L70">
            <v>44054.563699999999</v>
          </cell>
          <cell r="M70">
            <v>45310.958100000003</v>
          </cell>
          <cell r="N70">
            <v>48339.669400000006</v>
          </cell>
          <cell r="O70">
            <v>50860.410800000005</v>
          </cell>
        </row>
        <row r="71">
          <cell r="D71">
            <v>1423.2719000000002</v>
          </cell>
          <cell r="E71">
            <v>1281.2228</v>
          </cell>
          <cell r="F71">
            <v>1433.5906</v>
          </cell>
          <cell r="G71">
            <v>1459.4109999999998</v>
          </cell>
          <cell r="H71">
            <v>1571.8933000000002</v>
          </cell>
          <cell r="I71">
            <v>1571.3004000000001</v>
          </cell>
          <cell r="J71">
            <v>1728.3781000000004</v>
          </cell>
          <cell r="K71">
            <v>1689.4191999999998</v>
          </cell>
          <cell r="L71">
            <v>1561.8271</v>
          </cell>
          <cell r="M71">
            <v>1465.7217000000001</v>
          </cell>
          <cell r="N71">
            <v>1374.7954</v>
          </cell>
          <cell r="O71">
            <v>1413.0277999999998</v>
          </cell>
        </row>
        <row r="72">
          <cell r="D72">
            <v>1524.9708000000005</v>
          </cell>
          <cell r="E72">
            <v>1377.3928000000001</v>
          </cell>
          <cell r="F72">
            <v>1524.9708000000005</v>
          </cell>
          <cell r="G72">
            <v>1475.7783999999999</v>
          </cell>
          <cell r="H72">
            <v>1524.9708000000005</v>
          </cell>
          <cell r="I72">
            <v>1475.7783999999999</v>
          </cell>
          <cell r="J72">
            <v>1524.9708000000005</v>
          </cell>
          <cell r="K72">
            <v>1524.9708000000005</v>
          </cell>
          <cell r="L72">
            <v>1475.7783999999999</v>
          </cell>
          <cell r="M72">
            <v>1524.9708000000005</v>
          </cell>
          <cell r="N72">
            <v>1475.7783999999999</v>
          </cell>
          <cell r="O72">
            <v>1524.9708000000005</v>
          </cell>
        </row>
        <row r="73">
          <cell r="D73">
            <v>52266.15</v>
          </cell>
          <cell r="E73">
            <v>42037.78</v>
          </cell>
          <cell r="F73">
            <v>43786.43</v>
          </cell>
          <cell r="G73">
            <v>43782.31</v>
          </cell>
          <cell r="H73">
            <v>47330.559999999998</v>
          </cell>
          <cell r="I73">
            <v>51604.4</v>
          </cell>
          <cell r="J73">
            <v>55758.55</v>
          </cell>
          <cell r="K73">
            <v>48700.56</v>
          </cell>
          <cell r="L73">
            <v>45621.32</v>
          </cell>
          <cell r="M73">
            <v>46782.29</v>
          </cell>
          <cell r="N73">
            <v>49720.68</v>
          </cell>
          <cell r="O73">
            <v>52280.08</v>
          </cell>
        </row>
        <row r="74">
          <cell r="D74">
            <v>53791.12</v>
          </cell>
          <cell r="E74">
            <v>43415.17</v>
          </cell>
          <cell r="F74">
            <v>45311.38</v>
          </cell>
          <cell r="G74">
            <v>45258.05</v>
          </cell>
          <cell r="H74">
            <v>48855.519999999997</v>
          </cell>
          <cell r="I74">
            <v>53080.17</v>
          </cell>
          <cell r="J74">
            <v>57283.519999999997</v>
          </cell>
          <cell r="K74">
            <v>50225.53</v>
          </cell>
          <cell r="L74">
            <v>47097.09</v>
          </cell>
          <cell r="M74">
            <v>48307.28</v>
          </cell>
          <cell r="N74">
            <v>51196.44</v>
          </cell>
          <cell r="O74">
            <v>53805.03</v>
          </cell>
        </row>
        <row r="75">
          <cell r="D75">
            <v>883.39</v>
          </cell>
          <cell r="E75">
            <v>876.41</v>
          </cell>
          <cell r="F75">
            <v>921.69</v>
          </cell>
          <cell r="G75">
            <v>855.42</v>
          </cell>
          <cell r="H75">
            <v>951.32</v>
          </cell>
          <cell r="I75">
            <v>947.65</v>
          </cell>
          <cell r="J75">
            <v>1077.92</v>
          </cell>
          <cell r="K75">
            <v>1057.3</v>
          </cell>
          <cell r="L75">
            <v>916.11</v>
          </cell>
          <cell r="M75">
            <v>878.59</v>
          </cell>
          <cell r="N75">
            <v>794.12</v>
          </cell>
          <cell r="O75">
            <v>827.97</v>
          </cell>
        </row>
        <row r="76">
          <cell r="D76">
            <v>37153.955099999999</v>
          </cell>
          <cell r="E76">
            <v>29985.193400000004</v>
          </cell>
          <cell r="F76">
            <v>31099.871899999998</v>
          </cell>
          <cell r="G76">
            <v>31965.875000000004</v>
          </cell>
          <cell r="H76">
            <v>33143.784399999997</v>
          </cell>
          <cell r="I76">
            <v>35292.071199999998</v>
          </cell>
          <cell r="J76">
            <v>38667.198300000004</v>
          </cell>
          <cell r="K76">
            <v>33851.510500000011</v>
          </cell>
          <cell r="L76">
            <v>31579.395199999999</v>
          </cell>
          <cell r="M76">
            <v>31635.479500000005</v>
          </cell>
          <cell r="N76">
            <v>34341.006699999998</v>
          </cell>
          <cell r="O76">
            <v>35388.709600000009</v>
          </cell>
        </row>
        <row r="77">
          <cell r="D77">
            <v>1229.2215000000001</v>
          </cell>
          <cell r="E77">
            <v>1106.7128</v>
          </cell>
          <cell r="F77">
            <v>1235.9165</v>
          </cell>
          <cell r="G77">
            <v>1254.72</v>
          </cell>
          <cell r="H77">
            <v>1349.1840999999997</v>
          </cell>
          <cell r="I77">
            <v>1347.4928</v>
          </cell>
          <cell r="J77">
            <v>1479.8544999999999</v>
          </cell>
          <cell r="K77">
            <v>1448.3539000000001</v>
          </cell>
          <cell r="L77">
            <v>1340.4806000000001</v>
          </cell>
          <cell r="M77">
            <v>1263.2558999999999</v>
          </cell>
          <cell r="N77">
            <v>1186.6527999999998</v>
          </cell>
          <cell r="O77">
            <v>1220.7102</v>
          </cell>
        </row>
        <row r="78">
          <cell r="D78">
            <v>1349.6199000000001</v>
          </cell>
          <cell r="E78">
            <v>1219.0113999999999</v>
          </cell>
          <cell r="F78">
            <v>1349.6199000000001</v>
          </cell>
          <cell r="G78">
            <v>1306.0837999999994</v>
          </cell>
          <cell r="H78">
            <v>1349.6199000000001</v>
          </cell>
          <cell r="I78">
            <v>1306.0837999999994</v>
          </cell>
          <cell r="J78">
            <v>1349.6199000000001</v>
          </cell>
          <cell r="K78">
            <v>1349.6199000000001</v>
          </cell>
          <cell r="L78">
            <v>1306.0837999999994</v>
          </cell>
          <cell r="M78">
            <v>1349.6199000000001</v>
          </cell>
          <cell r="N78">
            <v>1306.0837999999994</v>
          </cell>
          <cell r="O78">
            <v>1349.6199000000001</v>
          </cell>
        </row>
        <row r="79">
          <cell r="D79">
            <v>38387.54</v>
          </cell>
          <cell r="E79">
            <v>31095.52</v>
          </cell>
          <cell r="F79">
            <v>32339.5</v>
          </cell>
          <cell r="G79">
            <v>33223.79</v>
          </cell>
          <cell r="H79">
            <v>34496.65</v>
          </cell>
          <cell r="I79">
            <v>36643.33</v>
          </cell>
          <cell r="J79">
            <v>40150.92</v>
          </cell>
          <cell r="K79">
            <v>35303.19</v>
          </cell>
          <cell r="L79">
            <v>32923.199999999997</v>
          </cell>
          <cell r="M79">
            <v>32902.410000000003</v>
          </cell>
          <cell r="N79">
            <v>35531.919999999998</v>
          </cell>
          <cell r="O79">
            <v>36613.839999999997</v>
          </cell>
        </row>
        <row r="80">
          <cell r="D80">
            <v>39737.160000000003</v>
          </cell>
          <cell r="E80">
            <v>32314.51</v>
          </cell>
          <cell r="F80">
            <v>33689.120000000003</v>
          </cell>
          <cell r="G80">
            <v>34529.879999999997</v>
          </cell>
          <cell r="H80">
            <v>35846.269999999997</v>
          </cell>
          <cell r="I80">
            <v>37949.440000000002</v>
          </cell>
          <cell r="J80">
            <v>41500.51</v>
          </cell>
          <cell r="K80">
            <v>36652.800000000003</v>
          </cell>
          <cell r="L80">
            <v>34229.269999999997</v>
          </cell>
          <cell r="M80">
            <v>34252.050000000003</v>
          </cell>
          <cell r="N80">
            <v>36837.980000000003</v>
          </cell>
          <cell r="O80">
            <v>37963.46</v>
          </cell>
        </row>
        <row r="81">
          <cell r="D81">
            <v>810.03</v>
          </cell>
          <cell r="E81">
            <v>810.72</v>
          </cell>
          <cell r="F81">
            <v>844.16</v>
          </cell>
          <cell r="G81">
            <v>770.44</v>
          </cell>
          <cell r="H81">
            <v>856.03</v>
          </cell>
          <cell r="I81">
            <v>850.18</v>
          </cell>
          <cell r="J81">
            <v>966.32</v>
          </cell>
          <cell r="K81">
            <v>951.51</v>
          </cell>
          <cell r="L81">
            <v>821.24</v>
          </cell>
          <cell r="M81">
            <v>798.75</v>
          </cell>
          <cell r="N81">
            <v>722.46</v>
          </cell>
          <cell r="O81">
            <v>755.76</v>
          </cell>
        </row>
        <row r="82">
          <cell r="D82">
            <v>34020.972399999999</v>
          </cell>
          <cell r="E82">
            <v>27489.560699999998</v>
          </cell>
          <cell r="F82">
            <v>28323.027900000005</v>
          </cell>
          <cell r="G82">
            <v>28878.319299999999</v>
          </cell>
          <cell r="H82">
            <v>29839.621199999998</v>
          </cell>
          <cell r="I82">
            <v>31749.102499999994</v>
          </cell>
          <cell r="J82">
            <v>34682.298199999997</v>
          </cell>
          <cell r="K82">
            <v>30349.5762</v>
          </cell>
          <cell r="L82">
            <v>28360.723000000005</v>
          </cell>
          <cell r="M82">
            <v>28742.532900000002</v>
          </cell>
          <cell r="N82">
            <v>31341.414599999993</v>
          </cell>
          <cell r="O82">
            <v>32359.478899999998</v>
          </cell>
        </row>
        <row r="83">
          <cell r="D83">
            <v>1144.1563999999998</v>
          </cell>
          <cell r="E83">
            <v>1030.6819</v>
          </cell>
          <cell r="F83">
            <v>1144.4297000000001</v>
          </cell>
          <cell r="G83">
            <v>1151.9542000000001</v>
          </cell>
          <cell r="H83">
            <v>1232.5062</v>
          </cell>
          <cell r="I83">
            <v>1227.3177000000003</v>
          </cell>
          <cell r="J83">
            <v>1340.6936000000003</v>
          </cell>
          <cell r="K83">
            <v>1317.5916</v>
          </cell>
          <cell r="L83">
            <v>1224.2527999999995</v>
          </cell>
          <cell r="M83">
            <v>1168.8085999999998</v>
          </cell>
          <cell r="N83">
            <v>1103.1996999999999</v>
          </cell>
          <cell r="O83">
            <v>1137.1895</v>
          </cell>
        </row>
        <row r="84">
          <cell r="D84">
            <v>1285.1274000000001</v>
          </cell>
          <cell r="E84">
            <v>1160.7606000000005</v>
          </cell>
          <cell r="F84">
            <v>1285.1274000000001</v>
          </cell>
          <cell r="G84">
            <v>1243.6716999999999</v>
          </cell>
          <cell r="H84">
            <v>1285.1274000000001</v>
          </cell>
          <cell r="I84">
            <v>1243.6716999999999</v>
          </cell>
          <cell r="J84">
            <v>1285.1274000000001</v>
          </cell>
          <cell r="K84">
            <v>1285.1274000000001</v>
          </cell>
          <cell r="L84">
            <v>1243.6716999999999</v>
          </cell>
          <cell r="M84">
            <v>1285.1274000000001</v>
          </cell>
          <cell r="N84">
            <v>1243.6716999999999</v>
          </cell>
          <cell r="O84">
            <v>1285.1274000000001</v>
          </cell>
        </row>
        <row r="85">
          <cell r="D85">
            <v>35169.599999999999</v>
          </cell>
          <cell r="E85">
            <v>28523.74</v>
          </cell>
          <cell r="F85">
            <v>29471.05</v>
          </cell>
          <cell r="G85">
            <v>30033.87</v>
          </cell>
          <cell r="H85">
            <v>31075.68</v>
          </cell>
          <cell r="I85">
            <v>32980.04</v>
          </cell>
          <cell r="J85">
            <v>36026.49</v>
          </cell>
          <cell r="K85">
            <v>31670.53</v>
          </cell>
          <cell r="L85">
            <v>29588.17</v>
          </cell>
          <cell r="M85">
            <v>29914.93</v>
          </cell>
          <cell r="N85">
            <v>32448.7</v>
          </cell>
          <cell r="O85">
            <v>33500.629999999997</v>
          </cell>
        </row>
        <row r="86">
          <cell r="D86">
            <v>36454.71</v>
          </cell>
          <cell r="E86">
            <v>29684.47</v>
          </cell>
          <cell r="F86">
            <v>30756.16</v>
          </cell>
          <cell r="G86">
            <v>31277.52</v>
          </cell>
          <cell r="H86">
            <v>32360.81</v>
          </cell>
          <cell r="I86">
            <v>34223.74</v>
          </cell>
          <cell r="J86">
            <v>37311.64</v>
          </cell>
          <cell r="K86">
            <v>32955.64</v>
          </cell>
          <cell r="L86">
            <v>30831.85</v>
          </cell>
          <cell r="M86">
            <v>31200.06</v>
          </cell>
          <cell r="N86">
            <v>33692.379999999997</v>
          </cell>
          <cell r="O86">
            <v>34785.79</v>
          </cell>
        </row>
        <row r="87">
          <cell r="D87">
            <v>565.44000000000005</v>
          </cell>
          <cell r="E87">
            <v>590.45000000000005</v>
          </cell>
          <cell r="F87">
            <v>599.98</v>
          </cell>
          <cell r="G87">
            <v>524.25</v>
          </cell>
          <cell r="H87">
            <v>592.04999999999995</v>
          </cell>
          <cell r="I87">
            <v>586.89</v>
          </cell>
          <cell r="J87">
            <v>677.68</v>
          </cell>
          <cell r="K87">
            <v>668.11</v>
          </cell>
          <cell r="L87">
            <v>558.53</v>
          </cell>
          <cell r="M87">
            <v>548.80999999999995</v>
          </cell>
          <cell r="N87">
            <v>486.98</v>
          </cell>
          <cell r="O87">
            <v>513.16</v>
          </cell>
        </row>
        <row r="88">
          <cell r="D88">
            <v>20802.96</v>
          </cell>
          <cell r="E88">
            <v>17193.417100000002</v>
          </cell>
          <cell r="F88">
            <v>17705.916399999998</v>
          </cell>
          <cell r="G88">
            <v>17863.084100000007</v>
          </cell>
          <cell r="H88">
            <v>18619.298699999999</v>
          </cell>
          <cell r="I88">
            <v>19832.375700000001</v>
          </cell>
          <cell r="J88">
            <v>21852.905299999995</v>
          </cell>
          <cell r="K88">
            <v>19286.584899999998</v>
          </cell>
          <cell r="L88">
            <v>17748.074000000001</v>
          </cell>
          <cell r="M88">
            <v>17808.126699999997</v>
          </cell>
          <cell r="N88">
            <v>19129.792799999999</v>
          </cell>
          <cell r="O88">
            <v>19720.288599999996</v>
          </cell>
        </row>
        <row r="89">
          <cell r="D89">
            <v>770.76200000000006</v>
          </cell>
          <cell r="E89">
            <v>694.41339999999991</v>
          </cell>
          <cell r="F89">
            <v>771.85050000000001</v>
          </cell>
          <cell r="G89">
            <v>776.49459999999988</v>
          </cell>
          <cell r="H89">
            <v>830.01740000000007</v>
          </cell>
          <cell r="I89">
            <v>825.94280000000003</v>
          </cell>
          <cell r="J89">
            <v>900.76690000000019</v>
          </cell>
          <cell r="K89">
            <v>885.52070000000003</v>
          </cell>
          <cell r="L89">
            <v>823.67879999999991</v>
          </cell>
          <cell r="M89">
            <v>787.40539999999999</v>
          </cell>
          <cell r="N89">
            <v>743.76900000000012</v>
          </cell>
          <cell r="O89">
            <v>766.78890000000001</v>
          </cell>
        </row>
        <row r="90">
          <cell r="D90">
            <v>954.09939999999995</v>
          </cell>
          <cell r="E90">
            <v>861.76729999999998</v>
          </cell>
          <cell r="F90">
            <v>954.09939999999995</v>
          </cell>
          <cell r="G90">
            <v>923.32199999999989</v>
          </cell>
          <cell r="H90">
            <v>954.09939999999995</v>
          </cell>
          <cell r="I90">
            <v>923.32199999999989</v>
          </cell>
          <cell r="J90">
            <v>954.09939999999995</v>
          </cell>
          <cell r="K90">
            <v>954.09939999999995</v>
          </cell>
          <cell r="L90">
            <v>923.32199999999989</v>
          </cell>
          <cell r="M90">
            <v>954.09939999999995</v>
          </cell>
          <cell r="N90">
            <v>923.32199999999989</v>
          </cell>
          <cell r="O90">
            <v>954.09939999999995</v>
          </cell>
        </row>
        <row r="91">
          <cell r="D91">
            <v>21576.31</v>
          </cell>
          <cell r="E91">
            <v>17889.849999999999</v>
          </cell>
          <cell r="F91">
            <v>18479.830000000002</v>
          </cell>
          <cell r="G91">
            <v>18641.7</v>
          </cell>
          <cell r="H91">
            <v>19451.34</v>
          </cell>
          <cell r="I91">
            <v>20660.45</v>
          </cell>
          <cell r="J91">
            <v>22755.85</v>
          </cell>
          <cell r="K91">
            <v>20173.96</v>
          </cell>
          <cell r="L91">
            <v>18573.64</v>
          </cell>
          <cell r="M91">
            <v>18597.650000000001</v>
          </cell>
          <cell r="N91">
            <v>19875.95</v>
          </cell>
          <cell r="O91">
            <v>20489.560000000001</v>
          </cell>
        </row>
        <row r="92">
          <cell r="D92">
            <v>22530.42</v>
          </cell>
          <cell r="E92">
            <v>18751.62</v>
          </cell>
          <cell r="F92">
            <v>19433.95</v>
          </cell>
          <cell r="G92">
            <v>19564.990000000002</v>
          </cell>
          <cell r="H92">
            <v>20405.43</v>
          </cell>
          <cell r="I92">
            <v>21583.75</v>
          </cell>
          <cell r="J92">
            <v>23709.95</v>
          </cell>
          <cell r="K92">
            <v>21128.05</v>
          </cell>
          <cell r="L92">
            <v>19496.95</v>
          </cell>
          <cell r="M92">
            <v>19551.740000000002</v>
          </cell>
          <cell r="N92">
            <v>20799.29</v>
          </cell>
          <cell r="O92">
            <v>21443.66</v>
          </cell>
        </row>
        <row r="93">
          <cell r="D93">
            <v>1902.69</v>
          </cell>
          <cell r="E93">
            <v>1706.05</v>
          </cell>
          <cell r="F93">
            <v>1896</v>
          </cell>
          <cell r="G93">
            <v>1927.21</v>
          </cell>
          <cell r="H93">
            <v>2077.6</v>
          </cell>
          <cell r="I93">
            <v>2224.71</v>
          </cell>
          <cell r="J93">
            <v>2266.14</v>
          </cell>
          <cell r="K93">
            <v>2219.58</v>
          </cell>
          <cell r="L93">
            <v>2111.9899999999998</v>
          </cell>
          <cell r="M93">
            <v>2144.66</v>
          </cell>
          <cell r="N93">
            <v>2047.53</v>
          </cell>
          <cell r="O93">
            <v>2097.11</v>
          </cell>
        </row>
        <row r="94">
          <cell r="D94">
            <v>202538.61290000001</v>
          </cell>
          <cell r="E94">
            <v>139242.51549999998</v>
          </cell>
          <cell r="F94">
            <v>154161.82050000003</v>
          </cell>
          <cell r="G94">
            <v>152214.99220000001</v>
          </cell>
          <cell r="H94">
            <v>186897.11450000003</v>
          </cell>
          <cell r="I94">
            <v>177943.65840000001</v>
          </cell>
          <cell r="J94">
            <v>84984.983099999983</v>
          </cell>
          <cell r="K94">
            <v>69597.532300000006</v>
          </cell>
          <cell r="L94">
            <v>50434.383000000002</v>
          </cell>
          <cell r="M94">
            <v>37673.651300000012</v>
          </cell>
          <cell r="N94">
            <v>51928.808699999987</v>
          </cell>
          <cell r="O94">
            <v>44610.508400000006</v>
          </cell>
        </row>
        <row r="95">
          <cell r="D95">
            <v>2659.1373000000003</v>
          </cell>
          <cell r="E95">
            <v>2373.0859999999998</v>
          </cell>
          <cell r="F95">
            <v>2634.3921</v>
          </cell>
          <cell r="G95">
            <v>2655.1356999999998</v>
          </cell>
          <cell r="H95">
            <v>2842.8330000000001</v>
          </cell>
          <cell r="I95">
            <v>3084.3243000000007</v>
          </cell>
          <cell r="J95">
            <v>3151.3328000000001</v>
          </cell>
          <cell r="K95">
            <v>3098.2967000000003</v>
          </cell>
          <cell r="L95">
            <v>2955.8882000000003</v>
          </cell>
          <cell r="M95">
            <v>3010.2098000000001</v>
          </cell>
          <cell r="N95">
            <v>2880.8930999999998</v>
          </cell>
          <cell r="O95">
            <v>2955.9190000000008</v>
          </cell>
        </row>
        <row r="96">
          <cell r="D96">
            <v>2972.2141000000006</v>
          </cell>
          <cell r="E96">
            <v>2684.5804999999996</v>
          </cell>
          <cell r="F96">
            <v>2972.2141000000006</v>
          </cell>
          <cell r="G96">
            <v>2876.3367000000003</v>
          </cell>
          <cell r="H96">
            <v>2972.2141000000006</v>
          </cell>
          <cell r="I96">
            <v>2876.3367000000003</v>
          </cell>
          <cell r="J96">
            <v>2972.2141000000006</v>
          </cell>
          <cell r="K96">
            <v>2972.2141000000006</v>
          </cell>
          <cell r="L96">
            <v>2876.3367000000003</v>
          </cell>
          <cell r="M96">
            <v>2972.2141000000006</v>
          </cell>
          <cell r="N96">
            <v>2876.3367000000003</v>
          </cell>
          <cell r="O96">
            <v>2972.2141000000006</v>
          </cell>
        </row>
        <row r="97">
          <cell r="D97">
            <v>205216.1</v>
          </cell>
          <cell r="E97">
            <v>141628.49</v>
          </cell>
          <cell r="F97">
            <v>156810.38</v>
          </cell>
          <cell r="G97">
            <v>154883.79</v>
          </cell>
          <cell r="H97">
            <v>189756.73</v>
          </cell>
          <cell r="I97">
            <v>181040.78</v>
          </cell>
          <cell r="J97">
            <v>88141.89</v>
          </cell>
          <cell r="K97">
            <v>72700.289999999994</v>
          </cell>
          <cell r="L97">
            <v>53393.42</v>
          </cell>
          <cell r="M97">
            <v>40686.15</v>
          </cell>
          <cell r="N97">
            <v>54813.2</v>
          </cell>
          <cell r="O97">
            <v>47569.37</v>
          </cell>
        </row>
        <row r="98">
          <cell r="D98">
            <v>208188.32</v>
          </cell>
          <cell r="E98">
            <v>144313.09</v>
          </cell>
          <cell r="F98">
            <v>159782.60999999999</v>
          </cell>
          <cell r="G98">
            <v>157760.14000000001</v>
          </cell>
          <cell r="H98">
            <v>192728.95999999999</v>
          </cell>
          <cell r="I98">
            <v>183917.1</v>
          </cell>
          <cell r="J98">
            <v>91114.07</v>
          </cell>
          <cell r="K98">
            <v>75672.509999999995</v>
          </cell>
          <cell r="L98">
            <v>56269.760000000002</v>
          </cell>
          <cell r="M98">
            <v>43658.33</v>
          </cell>
          <cell r="N98">
            <v>57689.5</v>
          </cell>
          <cell r="O98">
            <v>50541.599999999999</v>
          </cell>
        </row>
        <row r="99">
          <cell r="D99">
            <v>2051.96</v>
          </cell>
          <cell r="E99">
            <v>1873.07</v>
          </cell>
          <cell r="F99">
            <v>2080.56</v>
          </cell>
          <cell r="G99">
            <v>2105.81</v>
          </cell>
          <cell r="H99">
            <v>2262.19</v>
          </cell>
          <cell r="I99">
            <v>2208.09</v>
          </cell>
          <cell r="J99">
            <v>2248.89</v>
          </cell>
          <cell r="K99">
            <v>2202.34</v>
          </cell>
          <cell r="L99">
            <v>2095.34</v>
          </cell>
          <cell r="M99">
            <v>2127.5</v>
          </cell>
          <cell r="N99">
            <v>2030.93</v>
          </cell>
          <cell r="O99">
            <v>2080.08</v>
          </cell>
        </row>
        <row r="100">
          <cell r="D100">
            <v>56966.59550000001</v>
          </cell>
          <cell r="E100">
            <v>46695.864999999991</v>
          </cell>
          <cell r="F100">
            <v>50145.126100000001</v>
          </cell>
          <cell r="G100">
            <v>52696.033599999995</v>
          </cell>
          <cell r="H100">
            <v>58050.101299999988</v>
          </cell>
          <cell r="I100">
            <v>62069.096500000014</v>
          </cell>
          <cell r="J100">
            <v>63253.826499999996</v>
          </cell>
          <cell r="K100">
            <v>54793.548299999995</v>
          </cell>
          <cell r="L100">
            <v>52025.183000000012</v>
          </cell>
          <cell r="M100">
            <v>54101.164800000006</v>
          </cell>
          <cell r="N100">
            <v>57012.983800000009</v>
          </cell>
          <cell r="O100">
            <v>58285.792999999991</v>
          </cell>
        </row>
        <row r="101">
          <cell r="D101">
            <v>2969.1322</v>
          </cell>
          <cell r="E101">
            <v>2704.8957999999998</v>
          </cell>
          <cell r="F101">
            <v>3001.3328999999999</v>
          </cell>
          <cell r="G101">
            <v>3012.888100000001</v>
          </cell>
          <cell r="H101">
            <v>3215.0516999999995</v>
          </cell>
          <cell r="I101">
            <v>3134.3180000000002</v>
          </cell>
          <cell r="J101">
            <v>3201.9760000000001</v>
          </cell>
          <cell r="K101">
            <v>3147.6203</v>
          </cell>
          <cell r="L101">
            <v>3002.6274000000003</v>
          </cell>
          <cell r="M101">
            <v>3057.4771000000001</v>
          </cell>
          <cell r="N101">
            <v>2925.8395000000005</v>
          </cell>
          <cell r="O101">
            <v>3001.9745999999996</v>
          </cell>
        </row>
        <row r="102">
          <cell r="D102">
            <v>3022.3468999999996</v>
          </cell>
          <cell r="E102">
            <v>2729.8621000000003</v>
          </cell>
          <cell r="F102">
            <v>3022.3468999999996</v>
          </cell>
          <cell r="G102">
            <v>2924.8522000000003</v>
          </cell>
          <cell r="H102">
            <v>3022.3468999999996</v>
          </cell>
          <cell r="I102">
            <v>2924.8522000000003</v>
          </cell>
          <cell r="J102">
            <v>3022.3468999999996</v>
          </cell>
          <cell r="K102">
            <v>3022.3468999999996</v>
          </cell>
          <cell r="L102">
            <v>2924.8522000000003</v>
          </cell>
          <cell r="M102">
            <v>3022.3468999999996</v>
          </cell>
          <cell r="N102">
            <v>2924.8522000000003</v>
          </cell>
          <cell r="O102">
            <v>3022.3468999999996</v>
          </cell>
        </row>
        <row r="103">
          <cell r="D103">
            <v>59939.58</v>
          </cell>
          <cell r="E103">
            <v>49403.87</v>
          </cell>
          <cell r="F103">
            <v>53149.75</v>
          </cell>
          <cell r="G103">
            <v>55712.25</v>
          </cell>
          <cell r="H103">
            <v>61268.66</v>
          </cell>
          <cell r="I103">
            <v>65207.19</v>
          </cell>
          <cell r="J103">
            <v>66459.679999999993</v>
          </cell>
          <cell r="K103">
            <v>57944.45</v>
          </cell>
          <cell r="L103">
            <v>55030.96</v>
          </cell>
          <cell r="M103">
            <v>57162.12</v>
          </cell>
          <cell r="N103">
            <v>59942.62</v>
          </cell>
          <cell r="O103">
            <v>61291.72</v>
          </cell>
        </row>
        <row r="104">
          <cell r="D104">
            <v>62961.919999999998</v>
          </cell>
          <cell r="E104">
            <v>52133.760000000002</v>
          </cell>
          <cell r="F104">
            <v>56172.1</v>
          </cell>
          <cell r="G104">
            <v>58637.120000000003</v>
          </cell>
          <cell r="H104">
            <v>64291.01</v>
          </cell>
          <cell r="I104">
            <v>68132.08</v>
          </cell>
          <cell r="J104">
            <v>69482</v>
          </cell>
          <cell r="K104">
            <v>60966.81</v>
          </cell>
          <cell r="L104">
            <v>57955.79</v>
          </cell>
          <cell r="M104">
            <v>60184.46</v>
          </cell>
          <cell r="N104">
            <v>62867.48</v>
          </cell>
          <cell r="O104">
            <v>64314.080000000002</v>
          </cell>
        </row>
        <row r="105">
          <cell r="D105">
            <v>2017.69</v>
          </cell>
          <cell r="E105">
            <v>1842.11</v>
          </cell>
          <cell r="F105">
            <v>2046.4</v>
          </cell>
          <cell r="G105">
            <v>2072.7600000000002</v>
          </cell>
          <cell r="H105">
            <v>2227.98</v>
          </cell>
          <cell r="I105">
            <v>2174.92</v>
          </cell>
          <cell r="J105">
            <v>2214.46</v>
          </cell>
          <cell r="K105">
            <v>2167.89</v>
          </cell>
          <cell r="L105">
            <v>2062.12</v>
          </cell>
          <cell r="M105">
            <v>2093.25</v>
          </cell>
          <cell r="N105">
            <v>1997.8</v>
          </cell>
          <cell r="O105">
            <v>2045.88</v>
          </cell>
        </row>
        <row r="106">
          <cell r="D106">
            <v>75687.555500000017</v>
          </cell>
          <cell r="E106">
            <v>61295.196499999991</v>
          </cell>
          <cell r="F106">
            <v>65519.244700000003</v>
          </cell>
          <cell r="G106">
            <v>68487.150900000008</v>
          </cell>
          <cell r="H106">
            <v>75119.869300000006</v>
          </cell>
          <cell r="I106">
            <v>80964.224499999997</v>
          </cell>
          <cell r="J106">
            <v>82705.089600000021</v>
          </cell>
          <cell r="K106">
            <v>70960.316500000015</v>
          </cell>
          <cell r="L106">
            <v>67582.166899999997</v>
          </cell>
          <cell r="M106">
            <v>70759.423999999999</v>
          </cell>
          <cell r="N106">
            <v>75469.962499999994</v>
          </cell>
          <cell r="O106">
            <v>77291.193700000003</v>
          </cell>
        </row>
        <row r="107">
          <cell r="D107">
            <v>2986.0501999999997</v>
          </cell>
          <cell r="E107">
            <v>2720.7536999999998</v>
          </cell>
          <cell r="F107">
            <v>3019.2448999999997</v>
          </cell>
          <cell r="G107">
            <v>3032.9431</v>
          </cell>
          <cell r="H107">
            <v>3238.2307000000001</v>
          </cell>
          <cell r="I107">
            <v>3157.2081000000003</v>
          </cell>
          <cell r="J107">
            <v>3224.4572999999996</v>
          </cell>
          <cell r="K107">
            <v>3168.7076999999999</v>
          </cell>
          <cell r="L107">
            <v>3022.1354000000001</v>
          </cell>
          <cell r="M107">
            <v>3076.6459</v>
          </cell>
          <cell r="N107">
            <v>2943.5932999999995</v>
          </cell>
          <cell r="O107">
            <v>3019.8091000000009</v>
          </cell>
        </row>
        <row r="108">
          <cell r="D108">
            <v>3048.3513999999996</v>
          </cell>
          <cell r="E108">
            <v>2753.3497000000007</v>
          </cell>
          <cell r="F108">
            <v>3048.3513999999996</v>
          </cell>
          <cell r="G108">
            <v>2950.0172000000002</v>
          </cell>
          <cell r="H108">
            <v>3048.3513999999996</v>
          </cell>
          <cell r="I108">
            <v>2950.0172000000002</v>
          </cell>
          <cell r="J108">
            <v>3048.3513999999996</v>
          </cell>
          <cell r="K108">
            <v>3048.3513999999996</v>
          </cell>
          <cell r="L108">
            <v>2950.0172000000002</v>
          </cell>
          <cell r="M108">
            <v>3048.3513999999996</v>
          </cell>
          <cell r="N108">
            <v>2950.0172000000002</v>
          </cell>
          <cell r="O108">
            <v>3048.3513999999996</v>
          </cell>
        </row>
        <row r="109">
          <cell r="D109">
            <v>78679.070000000007</v>
          </cell>
          <cell r="E109">
            <v>64020.32</v>
          </cell>
          <cell r="F109">
            <v>68543.09</v>
          </cell>
          <cell r="G109">
            <v>71524.73</v>
          </cell>
          <cell r="H109">
            <v>78362.98</v>
          </cell>
          <cell r="I109">
            <v>84126.73</v>
          </cell>
          <cell r="J109">
            <v>85934.94</v>
          </cell>
          <cell r="K109">
            <v>74133.58</v>
          </cell>
          <cell r="L109">
            <v>70608.679999999993</v>
          </cell>
          <cell r="M109">
            <v>73840.95</v>
          </cell>
          <cell r="N109">
            <v>78418.89</v>
          </cell>
          <cell r="O109">
            <v>80316.58</v>
          </cell>
        </row>
        <row r="110">
          <cell r="D110">
            <v>81727.41</v>
          </cell>
          <cell r="E110">
            <v>66773.67</v>
          </cell>
          <cell r="F110">
            <v>71591.45</v>
          </cell>
          <cell r="G110">
            <v>74474.78</v>
          </cell>
          <cell r="H110">
            <v>81411.37</v>
          </cell>
          <cell r="I110">
            <v>87076.74</v>
          </cell>
          <cell r="J110">
            <v>88983.3</v>
          </cell>
          <cell r="K110">
            <v>77181.95</v>
          </cell>
          <cell r="L110">
            <v>73558.720000000001</v>
          </cell>
          <cell r="M110">
            <v>76889.3</v>
          </cell>
          <cell r="N110">
            <v>81368.95</v>
          </cell>
          <cell r="O110">
            <v>83364.92</v>
          </cell>
        </row>
        <row r="111">
          <cell r="D111">
            <v>2014.09</v>
          </cell>
          <cell r="E111">
            <v>1838.01</v>
          </cell>
          <cell r="F111">
            <v>2041.3</v>
          </cell>
          <cell r="G111">
            <v>2064.06</v>
          </cell>
          <cell r="H111">
            <v>2215.38</v>
          </cell>
          <cell r="I111">
            <v>2162.12</v>
          </cell>
          <cell r="J111">
            <v>2202.7600000000002</v>
          </cell>
          <cell r="K111">
            <v>2158.17</v>
          </cell>
          <cell r="L111">
            <v>2054.02</v>
          </cell>
          <cell r="M111">
            <v>2086.4499999999998</v>
          </cell>
          <cell r="N111">
            <v>1992.3</v>
          </cell>
          <cell r="O111">
            <v>2041.03</v>
          </cell>
        </row>
        <row r="112">
          <cell r="D112">
            <v>71953.928899999999</v>
          </cell>
          <cell r="E112">
            <v>58412.617299999984</v>
          </cell>
          <cell r="F112">
            <v>62493.644600000007</v>
          </cell>
          <cell r="G112">
            <v>65331.591899999999</v>
          </cell>
          <cell r="H112">
            <v>71670.843499999988</v>
          </cell>
          <cell r="I112">
            <v>77143.155200000008</v>
          </cell>
          <cell r="J112">
            <v>78765.101699999999</v>
          </cell>
          <cell r="K112">
            <v>67737.188400000014</v>
          </cell>
          <cell r="L112">
            <v>64496.190599999994</v>
          </cell>
          <cell r="M112">
            <v>67448.806000000011</v>
          </cell>
          <cell r="N112">
            <v>71773.157600000006</v>
          </cell>
          <cell r="O112">
            <v>73497.088899999988</v>
          </cell>
        </row>
        <row r="113">
          <cell r="D113">
            <v>3056.2614999999996</v>
          </cell>
          <cell r="E113">
            <v>2783.7158999999992</v>
          </cell>
          <cell r="F113">
            <v>3088.4367000000002</v>
          </cell>
          <cell r="G113">
            <v>3098.0378999999998</v>
          </cell>
          <cell r="H113">
            <v>3303.6506000000004</v>
          </cell>
          <cell r="I113">
            <v>3220.3553999999995</v>
          </cell>
          <cell r="J113">
            <v>3290.6411999999991</v>
          </cell>
          <cell r="K113">
            <v>3235.9396999999999</v>
          </cell>
          <cell r="L113">
            <v>3087.6999000000001</v>
          </cell>
          <cell r="M113">
            <v>3145.1682999999998</v>
          </cell>
          <cell r="N113">
            <v>3010.4004</v>
          </cell>
          <cell r="O113">
            <v>3089.3224</v>
          </cell>
        </row>
        <row r="114">
          <cell r="D114">
            <v>3124.5599000000002</v>
          </cell>
          <cell r="E114">
            <v>2822.1833999999994</v>
          </cell>
          <cell r="F114">
            <v>3124.5599000000002</v>
          </cell>
          <cell r="G114">
            <v>3023.7676999999999</v>
          </cell>
          <cell r="H114">
            <v>3124.5599000000002</v>
          </cell>
          <cell r="I114">
            <v>3023.7676999999999</v>
          </cell>
          <cell r="J114">
            <v>3124.5599000000002</v>
          </cell>
          <cell r="K114">
            <v>3124.5599000000002</v>
          </cell>
          <cell r="L114">
            <v>3023.7676999999999</v>
          </cell>
          <cell r="M114">
            <v>3124.5599000000002</v>
          </cell>
          <cell r="N114">
            <v>3023.7676999999999</v>
          </cell>
          <cell r="O114">
            <v>3124.5599000000002</v>
          </cell>
        </row>
        <row r="115">
          <cell r="D115">
            <v>75015.399999999994</v>
          </cell>
          <cell r="E115">
            <v>61200.47</v>
          </cell>
          <cell r="F115">
            <v>65586.45</v>
          </cell>
          <cell r="G115">
            <v>68434</v>
          </cell>
          <cell r="H115">
            <v>74979.199999999997</v>
          </cell>
          <cell r="I115">
            <v>80368.5</v>
          </cell>
          <cell r="J115">
            <v>82060.84</v>
          </cell>
          <cell r="K115">
            <v>70977.48</v>
          </cell>
          <cell r="L115">
            <v>67588.08</v>
          </cell>
          <cell r="M115">
            <v>70598.570000000007</v>
          </cell>
          <cell r="N115">
            <v>74788.61</v>
          </cell>
          <cell r="O115">
            <v>76591.710000000006</v>
          </cell>
        </row>
        <row r="116">
          <cell r="D116">
            <v>78139.98</v>
          </cell>
          <cell r="E116">
            <v>64022.65</v>
          </cell>
          <cell r="F116">
            <v>68710.990000000005</v>
          </cell>
          <cell r="G116">
            <v>71457.78</v>
          </cell>
          <cell r="H116">
            <v>78103.77</v>
          </cell>
          <cell r="I116">
            <v>83392.289999999994</v>
          </cell>
          <cell r="J116">
            <v>85185.4</v>
          </cell>
          <cell r="K116">
            <v>74102.009999999995</v>
          </cell>
          <cell r="L116">
            <v>70611.89</v>
          </cell>
          <cell r="M116">
            <v>73723.149999999994</v>
          </cell>
          <cell r="N116">
            <v>77812.36</v>
          </cell>
          <cell r="O116">
            <v>79716.259999999995</v>
          </cell>
        </row>
        <row r="117">
          <cell r="D117">
            <v>1816.46</v>
          </cell>
          <cell r="E117">
            <v>1659.5</v>
          </cell>
          <cell r="F117">
            <v>1843.84</v>
          </cell>
          <cell r="G117">
            <v>1872.98</v>
          </cell>
          <cell r="H117">
            <v>2017.85</v>
          </cell>
          <cell r="I117">
            <v>1970.86</v>
          </cell>
          <cell r="J117">
            <v>2004.89</v>
          </cell>
          <cell r="K117">
            <v>1960.27</v>
          </cell>
          <cell r="L117">
            <v>1862.68</v>
          </cell>
          <cell r="M117">
            <v>1888.86</v>
          </cell>
          <cell r="N117">
            <v>1801.11</v>
          </cell>
          <cell r="O117">
            <v>1843.47</v>
          </cell>
        </row>
        <row r="118">
          <cell r="D118">
            <v>60336.148000000001</v>
          </cell>
          <cell r="E118">
            <v>49471.204900000004</v>
          </cell>
          <cell r="F118">
            <v>53114.707300000002</v>
          </cell>
          <cell r="G118">
            <v>55730.522299999997</v>
          </cell>
          <cell r="H118">
            <v>61328.587500000001</v>
          </cell>
          <cell r="I118">
            <v>65529.508099999999</v>
          </cell>
          <cell r="J118">
            <v>66786.326400000005</v>
          </cell>
          <cell r="K118">
            <v>57932.482899999995</v>
          </cell>
          <cell r="L118">
            <v>55015.693500000001</v>
          </cell>
          <cell r="M118">
            <v>57256.120700000014</v>
          </cell>
          <cell r="N118">
            <v>60310.813799999996</v>
          </cell>
          <cell r="O118">
            <v>61699.887600000002</v>
          </cell>
        </row>
        <row r="119">
          <cell r="D119">
            <v>2796.7538000000004</v>
          </cell>
          <cell r="E119">
            <v>2549.9026000000003</v>
          </cell>
          <cell r="F119">
            <v>2830.0009</v>
          </cell>
          <cell r="G119">
            <v>2850.6853999999998</v>
          </cell>
          <cell r="H119">
            <v>3050.4876999999997</v>
          </cell>
          <cell r="I119">
            <v>2975.7770000000005</v>
          </cell>
          <cell r="J119">
            <v>3036.6295</v>
          </cell>
          <cell r="K119">
            <v>2980.5101999999997</v>
          </cell>
          <cell r="L119">
            <v>2839.6781000000005</v>
          </cell>
          <cell r="M119">
            <v>2887.9441000000006</v>
          </cell>
          <cell r="N119">
            <v>2760.6812999999997</v>
          </cell>
          <cell r="O119">
            <v>2830.7437999999993</v>
          </cell>
        </row>
        <row r="120">
          <cell r="D120">
            <v>2813.0401000000002</v>
          </cell>
          <cell r="E120">
            <v>2540.8105</v>
          </cell>
          <cell r="F120">
            <v>2813.0401000000002</v>
          </cell>
          <cell r="G120">
            <v>2722.2968999999998</v>
          </cell>
          <cell r="H120">
            <v>2813.0401000000002</v>
          </cell>
          <cell r="I120">
            <v>2722.2968999999998</v>
          </cell>
          <cell r="J120">
            <v>2813.0401000000002</v>
          </cell>
          <cell r="K120">
            <v>2813.0401000000002</v>
          </cell>
          <cell r="L120">
            <v>2722.2968999999998</v>
          </cell>
          <cell r="M120">
            <v>2813.0401000000002</v>
          </cell>
          <cell r="N120">
            <v>2722.2968999999998</v>
          </cell>
          <cell r="O120">
            <v>2813.0401000000002</v>
          </cell>
        </row>
        <row r="121">
          <cell r="D121">
            <v>63137.06</v>
          </cell>
          <cell r="E121">
            <v>52024.45</v>
          </cell>
          <cell r="F121">
            <v>55948.21</v>
          </cell>
          <cell r="G121">
            <v>58584.77</v>
          </cell>
          <cell r="H121">
            <v>64382.86</v>
          </cell>
          <cell r="I121">
            <v>68509.289999999994</v>
          </cell>
          <cell r="J121">
            <v>69827.009999999995</v>
          </cell>
          <cell r="K121">
            <v>60916.480000000003</v>
          </cell>
          <cell r="L121">
            <v>57858.79</v>
          </cell>
          <cell r="M121">
            <v>60147.79</v>
          </cell>
          <cell r="N121">
            <v>63075.54</v>
          </cell>
          <cell r="O121">
            <v>64534.86</v>
          </cell>
        </row>
        <row r="122">
          <cell r="D122">
            <v>65950.12</v>
          </cell>
          <cell r="E122">
            <v>54565.26</v>
          </cell>
          <cell r="F122">
            <v>58761.27</v>
          </cell>
          <cell r="G122">
            <v>61307.040000000001</v>
          </cell>
          <cell r="H122">
            <v>67195.899999999994</v>
          </cell>
          <cell r="I122">
            <v>71231.570000000007</v>
          </cell>
          <cell r="J122">
            <v>72640.100000000006</v>
          </cell>
          <cell r="K122">
            <v>63729.53</v>
          </cell>
          <cell r="L122">
            <v>60581.07</v>
          </cell>
          <cell r="M122">
            <v>62960.82</v>
          </cell>
          <cell r="N122">
            <v>65797.820000000007</v>
          </cell>
          <cell r="O122">
            <v>67347.92</v>
          </cell>
        </row>
        <row r="123">
          <cell r="D123">
            <v>1816.46</v>
          </cell>
          <cell r="E123">
            <v>1659.5</v>
          </cell>
          <cell r="F123">
            <v>1843.84</v>
          </cell>
          <cell r="G123">
            <v>1872.98</v>
          </cell>
          <cell r="H123">
            <v>2001.95</v>
          </cell>
          <cell r="I123">
            <v>1955.44</v>
          </cell>
          <cell r="J123">
            <v>1988.89</v>
          </cell>
          <cell r="K123">
            <v>1944.27</v>
          </cell>
          <cell r="L123">
            <v>1847.24</v>
          </cell>
          <cell r="M123">
            <v>1872.94</v>
          </cell>
          <cell r="N123">
            <v>1785.71</v>
          </cell>
          <cell r="O123">
            <v>1827.61</v>
          </cell>
        </row>
        <row r="124">
          <cell r="D124">
            <v>62242.48</v>
          </cell>
          <cell r="E124">
            <v>51165.934100000013</v>
          </cell>
          <cell r="F124">
            <v>54980.558300000004</v>
          </cell>
          <cell r="G124">
            <v>57048.842900000018</v>
          </cell>
          <cell r="H124">
            <v>62503.954200000007</v>
          </cell>
          <cell r="I124">
            <v>66730.926400000011</v>
          </cell>
          <cell r="J124">
            <v>67412.016500000012</v>
          </cell>
          <cell r="K124">
            <v>58449.605199999998</v>
          </cell>
          <cell r="L124">
            <v>55504.923300000009</v>
          </cell>
          <cell r="M124">
            <v>58942.438699999992</v>
          </cell>
          <cell r="N124">
            <v>61968.152699999977</v>
          </cell>
          <cell r="O124">
            <v>63386.888499999986</v>
          </cell>
        </row>
        <row r="125">
          <cell r="D125">
            <v>2866.6693999999993</v>
          </cell>
          <cell r="E125">
            <v>2613.6477999999997</v>
          </cell>
          <cell r="F125">
            <v>2900.7475999999997</v>
          </cell>
          <cell r="G125">
            <v>2921.95</v>
          </cell>
          <cell r="H125">
            <v>3098.1274999999996</v>
          </cell>
          <cell r="I125">
            <v>3022.415</v>
          </cell>
          <cell r="J125">
            <v>3083.7381999999993</v>
          </cell>
          <cell r="K125">
            <v>3026.1995000000002</v>
          </cell>
          <cell r="L125">
            <v>2882.8690000000001</v>
          </cell>
          <cell r="M125">
            <v>2931.4872</v>
          </cell>
          <cell r="N125">
            <v>2801.9805000000001</v>
          </cell>
          <cell r="O125">
            <v>2872.912499999999</v>
          </cell>
        </row>
        <row r="126">
          <cell r="D126">
            <v>2883.3659999999995</v>
          </cell>
          <cell r="E126">
            <v>2604.3308999999999</v>
          </cell>
          <cell r="F126">
            <v>2883.3659999999995</v>
          </cell>
          <cell r="G126">
            <v>2790.3543</v>
          </cell>
          <cell r="H126">
            <v>2858.8183999999997</v>
          </cell>
          <cell r="I126">
            <v>2766.5985000000001</v>
          </cell>
          <cell r="J126">
            <v>2858.8183999999997</v>
          </cell>
          <cell r="K126">
            <v>2858.8183999999997</v>
          </cell>
          <cell r="L126">
            <v>2766.5985000000001</v>
          </cell>
          <cell r="M126">
            <v>2858.8183999999997</v>
          </cell>
          <cell r="N126">
            <v>2766.598500000001</v>
          </cell>
          <cell r="O126">
            <v>2858.8184000000006</v>
          </cell>
        </row>
        <row r="127">
          <cell r="D127">
            <v>65113.440000000002</v>
          </cell>
          <cell r="E127">
            <v>53783.040000000001</v>
          </cell>
          <cell r="F127">
            <v>57884.94</v>
          </cell>
          <cell r="G127">
            <v>59974.41</v>
          </cell>
          <cell r="H127">
            <v>65605.929999999993</v>
          </cell>
          <cell r="I127">
            <v>69757.39</v>
          </cell>
          <cell r="J127">
            <v>70499.839999999997</v>
          </cell>
          <cell r="K127">
            <v>61479.27</v>
          </cell>
          <cell r="L127">
            <v>58390.19</v>
          </cell>
          <cell r="M127">
            <v>61877.74</v>
          </cell>
          <cell r="N127">
            <v>64774.29</v>
          </cell>
          <cell r="O127">
            <v>66264.12</v>
          </cell>
        </row>
        <row r="128">
          <cell r="D128">
            <v>67996.83</v>
          </cell>
          <cell r="E128">
            <v>56387.41</v>
          </cell>
          <cell r="F128">
            <v>60768.31</v>
          </cell>
          <cell r="G128">
            <v>62764.78</v>
          </cell>
          <cell r="H128">
            <v>68464.740000000005</v>
          </cell>
          <cell r="I128">
            <v>72524.009999999995</v>
          </cell>
          <cell r="J128">
            <v>73358.67</v>
          </cell>
          <cell r="K128">
            <v>64338.12</v>
          </cell>
          <cell r="L128">
            <v>61156.81</v>
          </cell>
          <cell r="M128">
            <v>64736.57</v>
          </cell>
          <cell r="N128">
            <v>67540.86</v>
          </cell>
          <cell r="O128">
            <v>69122.91</v>
          </cell>
        </row>
        <row r="129">
          <cell r="D129">
            <v>1800.54</v>
          </cell>
          <cell r="E129">
            <v>1645.12</v>
          </cell>
          <cell r="F129">
            <v>1827.96</v>
          </cell>
          <cell r="G129">
            <v>1857.62</v>
          </cell>
          <cell r="H129">
            <v>2001.95</v>
          </cell>
          <cell r="I129">
            <v>1955.44</v>
          </cell>
          <cell r="J129">
            <v>1988.89</v>
          </cell>
          <cell r="K129">
            <v>1944.27</v>
          </cell>
          <cell r="L129">
            <v>1847.24</v>
          </cell>
          <cell r="M129">
            <v>1872.94</v>
          </cell>
          <cell r="N129">
            <v>1785.71</v>
          </cell>
          <cell r="O129">
            <v>1827.65</v>
          </cell>
        </row>
        <row r="130">
          <cell r="D130">
            <v>62049.697600000007</v>
          </cell>
          <cell r="E130">
            <v>51043.03</v>
          </cell>
          <cell r="F130">
            <v>54871.539700000008</v>
          </cell>
          <cell r="G130">
            <v>56964.633499999989</v>
          </cell>
          <cell r="H130">
            <v>62718.853099999986</v>
          </cell>
          <cell r="I130">
            <v>66902.753299999982</v>
          </cell>
          <cell r="J130">
            <v>67552.174499999994</v>
          </cell>
          <cell r="K130">
            <v>58629.018799999998</v>
          </cell>
          <cell r="L130">
            <v>55659.929899999988</v>
          </cell>
          <cell r="M130">
            <v>59083.741999999991</v>
          </cell>
          <cell r="N130">
            <v>62045.439100000003</v>
          </cell>
          <cell r="O130">
            <v>63457.517999999996</v>
          </cell>
        </row>
        <row r="131">
          <cell r="D131">
            <v>2908.9472999999994</v>
          </cell>
          <cell r="E131">
            <v>2652.4438999999998</v>
          </cell>
          <cell r="F131">
            <v>2943.9755999999998</v>
          </cell>
          <cell r="G131">
            <v>2966.6583000000005</v>
          </cell>
          <cell r="H131">
            <v>3175.5848999999994</v>
          </cell>
          <cell r="I131">
            <v>3097.979499999999</v>
          </cell>
          <cell r="J131">
            <v>3160.8356999999996</v>
          </cell>
          <cell r="K131">
            <v>3101.8577999999993</v>
          </cell>
          <cell r="L131">
            <v>2954.9443999999999</v>
          </cell>
          <cell r="M131">
            <v>3004.7781000000004</v>
          </cell>
          <cell r="N131">
            <v>2872.033899999999</v>
          </cell>
          <cell r="O131">
            <v>2944.8038999999999</v>
          </cell>
        </row>
        <row r="132">
          <cell r="D132">
            <v>2930.2887999999994</v>
          </cell>
          <cell r="E132">
            <v>2646.7124000000003</v>
          </cell>
          <cell r="F132">
            <v>2930.2887999999994</v>
          </cell>
          <cell r="G132">
            <v>2835.7633000000001</v>
          </cell>
          <cell r="H132">
            <v>2930.2887999999994</v>
          </cell>
          <cell r="I132">
            <v>2835.7633000000001</v>
          </cell>
          <cell r="J132">
            <v>2930.2887999999994</v>
          </cell>
          <cell r="K132">
            <v>2930.2887999999994</v>
          </cell>
          <cell r="L132">
            <v>2835.7633000000001</v>
          </cell>
          <cell r="M132">
            <v>2930.2887999999994</v>
          </cell>
          <cell r="N132">
            <v>2835.7633000000001</v>
          </cell>
          <cell r="O132">
            <v>2930.2887999999994</v>
          </cell>
        </row>
        <row r="133">
          <cell r="D133">
            <v>64962.91</v>
          </cell>
          <cell r="E133">
            <v>53698.85</v>
          </cell>
          <cell r="F133">
            <v>57819.14</v>
          </cell>
          <cell r="G133">
            <v>59934.87</v>
          </cell>
          <cell r="H133">
            <v>65898.27</v>
          </cell>
          <cell r="I133">
            <v>70004.759999999995</v>
          </cell>
          <cell r="J133">
            <v>70717.070000000007</v>
          </cell>
          <cell r="K133">
            <v>61734.38</v>
          </cell>
          <cell r="L133">
            <v>58618.29</v>
          </cell>
          <cell r="M133">
            <v>62092.29</v>
          </cell>
          <cell r="N133">
            <v>64921.58</v>
          </cell>
          <cell r="O133">
            <v>66406.62</v>
          </cell>
        </row>
        <row r="134">
          <cell r="D134">
            <v>67893.210000000006</v>
          </cell>
          <cell r="E134">
            <v>56345.59</v>
          </cell>
          <cell r="F134">
            <v>60749.45</v>
          </cell>
          <cell r="G134">
            <v>62770.61</v>
          </cell>
          <cell r="H134">
            <v>68828.570000000007</v>
          </cell>
          <cell r="I134">
            <v>72840.53</v>
          </cell>
          <cell r="J134">
            <v>73647.360000000001</v>
          </cell>
          <cell r="K134">
            <v>64664.67</v>
          </cell>
          <cell r="L134">
            <v>61454.06</v>
          </cell>
          <cell r="M134">
            <v>65022.62</v>
          </cell>
          <cell r="N134">
            <v>67757.33</v>
          </cell>
          <cell r="O134">
            <v>69336.94</v>
          </cell>
        </row>
        <row r="135">
          <cell r="D135">
            <v>1322.26</v>
          </cell>
          <cell r="E135">
            <v>1213.1300000000001</v>
          </cell>
          <cell r="F135">
            <v>1350.55</v>
          </cell>
          <cell r="G135">
            <v>1395.67</v>
          </cell>
          <cell r="H135">
            <v>1524.19</v>
          </cell>
          <cell r="I135">
            <v>1492.57</v>
          </cell>
          <cell r="J135">
            <v>1509.43</v>
          </cell>
          <cell r="K135">
            <v>1464.65</v>
          </cell>
          <cell r="L135">
            <v>1383.95</v>
          </cell>
          <cell r="M135">
            <v>1394.86</v>
          </cell>
          <cell r="N135">
            <v>1323.19</v>
          </cell>
          <cell r="O135">
            <v>1349.51</v>
          </cell>
        </row>
        <row r="136">
          <cell r="D136">
            <v>40406.398700000005</v>
          </cell>
          <cell r="E136">
            <v>33762.328699999998</v>
          </cell>
          <cell r="F136">
            <v>36521.276100000003</v>
          </cell>
          <cell r="G136">
            <v>38683.506199999989</v>
          </cell>
          <cell r="H136">
            <v>43184.538199999995</v>
          </cell>
          <cell r="I136">
            <v>45699.630199999992</v>
          </cell>
          <cell r="J136">
            <v>45931.743399999999</v>
          </cell>
          <cell r="K136">
            <v>40135.532400000004</v>
          </cell>
          <cell r="L136">
            <v>37808.744000000006</v>
          </cell>
          <cell r="M136">
            <v>39531.308700000001</v>
          </cell>
          <cell r="N136">
            <v>40826.040399999998</v>
          </cell>
          <cell r="O136">
            <v>41564.954399999995</v>
          </cell>
        </row>
        <row r="137">
          <cell r="D137">
            <v>2076.8151000000003</v>
          </cell>
          <cell r="E137">
            <v>1901.4656</v>
          </cell>
          <cell r="F137">
            <v>2114.3674999999998</v>
          </cell>
          <cell r="G137">
            <v>2166.8513000000003</v>
          </cell>
          <cell r="H137">
            <v>2351.1054000000004</v>
          </cell>
          <cell r="I137">
            <v>2299.7124999999996</v>
          </cell>
          <cell r="J137">
            <v>2332.7592</v>
          </cell>
          <cell r="K137">
            <v>2272.0012000000006</v>
          </cell>
          <cell r="L137">
            <v>2152.3126000000007</v>
          </cell>
          <cell r="M137">
            <v>2175.4163000000003</v>
          </cell>
          <cell r="N137">
            <v>2068.7767000000003</v>
          </cell>
          <cell r="O137">
            <v>2113.7967000000003</v>
          </cell>
        </row>
        <row r="138">
          <cell r="D138">
            <v>2235.4420999999993</v>
          </cell>
          <cell r="E138">
            <v>2019.1095000000003</v>
          </cell>
          <cell r="F138">
            <v>2235.4420999999993</v>
          </cell>
          <cell r="G138">
            <v>2163.3313000000003</v>
          </cell>
          <cell r="H138">
            <v>2235.4420999999993</v>
          </cell>
          <cell r="I138">
            <v>2163.3313000000003</v>
          </cell>
          <cell r="J138">
            <v>2235.4420999999993</v>
          </cell>
          <cell r="K138">
            <v>2235.4420999999993</v>
          </cell>
          <cell r="L138">
            <v>2163.3313000000003</v>
          </cell>
          <cell r="M138">
            <v>2235.4420999999993</v>
          </cell>
          <cell r="N138">
            <v>2163.3313000000003</v>
          </cell>
          <cell r="O138">
            <v>2235.4420999999993</v>
          </cell>
        </row>
        <row r="139">
          <cell r="D139">
            <v>42486.35</v>
          </cell>
          <cell r="E139">
            <v>35666.28</v>
          </cell>
          <cell r="F139">
            <v>38638.28</v>
          </cell>
          <cell r="G139">
            <v>40852.980000000003</v>
          </cell>
          <cell r="H139">
            <v>45538.43</v>
          </cell>
          <cell r="I139">
            <v>48002.3</v>
          </cell>
          <cell r="J139">
            <v>48267.51</v>
          </cell>
          <cell r="K139">
            <v>42410.1</v>
          </cell>
          <cell r="L139">
            <v>39963.54</v>
          </cell>
          <cell r="M139">
            <v>41709.51</v>
          </cell>
          <cell r="N139">
            <v>42897.84</v>
          </cell>
          <cell r="O139">
            <v>43681.89</v>
          </cell>
        </row>
        <row r="140">
          <cell r="D140">
            <v>44721.760000000002</v>
          </cell>
          <cell r="E140">
            <v>37685.379999999997</v>
          </cell>
          <cell r="F140">
            <v>40873.75</v>
          </cell>
          <cell r="G140">
            <v>43016.29</v>
          </cell>
          <cell r="H140">
            <v>47773.91</v>
          </cell>
          <cell r="I140">
            <v>50165.599999999999</v>
          </cell>
          <cell r="J140">
            <v>50502.95</v>
          </cell>
          <cell r="K140">
            <v>44645.57</v>
          </cell>
          <cell r="L140">
            <v>42126.87</v>
          </cell>
          <cell r="M140">
            <v>43944.95</v>
          </cell>
          <cell r="N140">
            <v>45061.18</v>
          </cell>
          <cell r="O140">
            <v>45917.34</v>
          </cell>
        </row>
        <row r="141">
          <cell r="D141">
            <v>1113.9000000000001</v>
          </cell>
          <cell r="E141">
            <v>1024.94</v>
          </cell>
          <cell r="F141">
            <v>1142.78</v>
          </cell>
          <cell r="G141">
            <v>1194.6400000000001</v>
          </cell>
          <cell r="H141">
            <v>1316.19</v>
          </cell>
          <cell r="I141">
            <v>1290.92</v>
          </cell>
          <cell r="J141">
            <v>1300.29</v>
          </cell>
          <cell r="K141">
            <v>1255.3900000000001</v>
          </cell>
          <cell r="L141">
            <v>1182.02</v>
          </cell>
          <cell r="M141">
            <v>1186.6500000000001</v>
          </cell>
          <cell r="N141">
            <v>1121.78</v>
          </cell>
          <cell r="O141">
            <v>1141.26</v>
          </cell>
        </row>
        <row r="142">
          <cell r="D142">
            <v>28321.487200000007</v>
          </cell>
          <cell r="E142">
            <v>24145.5844</v>
          </cell>
          <cell r="F142">
            <v>26307.437900000008</v>
          </cell>
          <cell r="G142">
            <v>28466.432000000001</v>
          </cell>
          <cell r="H142">
            <v>32284.229500000001</v>
          </cell>
          <cell r="I142">
            <v>33730.440200000005</v>
          </cell>
          <cell r="J142">
            <v>33641.646700000005</v>
          </cell>
          <cell r="K142">
            <v>29641.914099999995</v>
          </cell>
          <cell r="L142">
            <v>27722.849300000002</v>
          </cell>
          <cell r="M142">
            <v>28585.417100000006</v>
          </cell>
          <cell r="N142">
            <v>28907.117099999996</v>
          </cell>
          <cell r="O142">
            <v>29315.615299999998</v>
          </cell>
        </row>
        <row r="143">
          <cell r="D143">
            <v>1724.6852999999999</v>
          </cell>
          <cell r="E143">
            <v>1584.0536</v>
          </cell>
          <cell r="F143">
            <v>1764.3199</v>
          </cell>
          <cell r="G143">
            <v>1831.1797999999999</v>
          </cell>
          <cell r="H143">
            <v>2006.5237</v>
          </cell>
          <cell r="I143">
            <v>1966.1565000000001</v>
          </cell>
          <cell r="J143">
            <v>1985.5045999999998</v>
          </cell>
          <cell r="K143">
            <v>1923.0170000000003</v>
          </cell>
          <cell r="L143">
            <v>1814.5345</v>
          </cell>
          <cell r="M143">
            <v>1826.0291</v>
          </cell>
          <cell r="N143">
            <v>1729.9158999999997</v>
          </cell>
          <cell r="O143">
            <v>1762.7686999999999</v>
          </cell>
        </row>
        <row r="144">
          <cell r="D144">
            <v>1946.5229999999999</v>
          </cell>
          <cell r="E144">
            <v>1758.1499000000001</v>
          </cell>
          <cell r="F144">
            <v>1946.5229999999999</v>
          </cell>
          <cell r="G144">
            <v>1883.7316999999996</v>
          </cell>
          <cell r="H144">
            <v>1946.5229999999999</v>
          </cell>
          <cell r="I144">
            <v>1883.7316999999996</v>
          </cell>
          <cell r="J144">
            <v>1946.5229999999999</v>
          </cell>
          <cell r="K144">
            <v>1946.5229999999999</v>
          </cell>
          <cell r="L144">
            <v>1883.7316999999996</v>
          </cell>
          <cell r="M144">
            <v>1946.5229999999999</v>
          </cell>
          <cell r="N144">
            <v>1883.7316999999996</v>
          </cell>
          <cell r="O144">
            <v>1946.5229999999999</v>
          </cell>
        </row>
        <row r="145">
          <cell r="D145">
            <v>30047.48</v>
          </cell>
          <cell r="E145">
            <v>25730.7</v>
          </cell>
          <cell r="F145">
            <v>28072.880000000001</v>
          </cell>
          <cell r="G145">
            <v>30298.73</v>
          </cell>
          <cell r="H145">
            <v>34291.94</v>
          </cell>
          <cell r="I145">
            <v>35697.85</v>
          </cell>
          <cell r="J145">
            <v>35628.44</v>
          </cell>
          <cell r="K145">
            <v>31566.04</v>
          </cell>
          <cell r="L145">
            <v>29538.43</v>
          </cell>
          <cell r="M145">
            <v>30412.639999999999</v>
          </cell>
          <cell r="N145">
            <v>30638.32</v>
          </cell>
          <cell r="O145">
            <v>31079.73</v>
          </cell>
        </row>
        <row r="146">
          <cell r="D146">
            <v>31994.03</v>
          </cell>
          <cell r="E146">
            <v>27488.880000000001</v>
          </cell>
          <cell r="F146">
            <v>30019.43</v>
          </cell>
          <cell r="G146">
            <v>32182.49</v>
          </cell>
          <cell r="H146">
            <v>36238.480000000003</v>
          </cell>
          <cell r="I146">
            <v>37581.58</v>
          </cell>
          <cell r="J146">
            <v>37574.959999999999</v>
          </cell>
          <cell r="K146">
            <v>33512.550000000003</v>
          </cell>
          <cell r="L146">
            <v>31422.19</v>
          </cell>
          <cell r="M146">
            <v>32359.16</v>
          </cell>
          <cell r="N146">
            <v>32522.080000000002</v>
          </cell>
          <cell r="O146">
            <v>33026.239999999998</v>
          </cell>
        </row>
        <row r="147">
          <cell r="D147">
            <v>1083.0899999999999</v>
          </cell>
          <cell r="E147">
            <v>997.11</v>
          </cell>
          <cell r="F147">
            <v>1112.07</v>
          </cell>
          <cell r="G147">
            <v>1164.93</v>
          </cell>
          <cell r="H147">
            <v>1285.44</v>
          </cell>
          <cell r="I147">
            <v>1261.0999999999999</v>
          </cell>
          <cell r="J147">
            <v>1269.3399999999999</v>
          </cell>
          <cell r="K147">
            <v>1224.43</v>
          </cell>
          <cell r="L147">
            <v>1152.1500000000001</v>
          </cell>
          <cell r="M147">
            <v>1155.8599999999999</v>
          </cell>
          <cell r="N147">
            <v>1092</v>
          </cell>
          <cell r="O147">
            <v>1110.51</v>
          </cell>
        </row>
        <row r="148">
          <cell r="D148">
            <v>27107.9532</v>
          </cell>
          <cell r="E148">
            <v>23214.088599999995</v>
          </cell>
          <cell r="F148">
            <v>25333.554600000003</v>
          </cell>
          <cell r="G148">
            <v>27537.383300000005</v>
          </cell>
          <cell r="H148">
            <v>31333.407800000001</v>
          </cell>
          <cell r="I148">
            <v>32650.9961</v>
          </cell>
          <cell r="J148">
            <v>32511.106499999998</v>
          </cell>
          <cell r="K148">
            <v>28695.855899999995</v>
          </cell>
          <cell r="L148">
            <v>26797.633600000005</v>
          </cell>
          <cell r="M148">
            <v>27547.836500000001</v>
          </cell>
          <cell r="N148">
            <v>27730.8727</v>
          </cell>
          <cell r="O148">
            <v>28106.481299999999</v>
          </cell>
        </row>
        <row r="149">
          <cell r="D149">
            <v>1706.5595000000003</v>
          </cell>
          <cell r="E149">
            <v>1568.3388999999997</v>
          </cell>
          <cell r="F149">
            <v>1747.3870999999999</v>
          </cell>
          <cell r="G149">
            <v>1817.8993999999998</v>
          </cell>
          <cell r="H149">
            <v>1995.5666000000003</v>
          </cell>
          <cell r="I149">
            <v>1956.0352999999996</v>
          </cell>
          <cell r="J149">
            <v>1973.6237000000001</v>
          </cell>
          <cell r="K149">
            <v>1909.5392000000002</v>
          </cell>
          <cell r="L149">
            <v>1800.5273000000002</v>
          </cell>
          <cell r="M149">
            <v>1810.4822999999997</v>
          </cell>
          <cell r="N149">
            <v>1713.9703999999999</v>
          </cell>
          <cell r="O149">
            <v>1745.6862000000001</v>
          </cell>
        </row>
        <row r="150">
          <cell r="D150">
            <v>1942.1720999999998</v>
          </cell>
          <cell r="E150">
            <v>1754.22</v>
          </cell>
          <cell r="F150">
            <v>1942.1720999999998</v>
          </cell>
          <cell r="G150">
            <v>1879.5212999999999</v>
          </cell>
          <cell r="H150">
            <v>1942.1720999999998</v>
          </cell>
          <cell r="I150">
            <v>1879.5212999999999</v>
          </cell>
          <cell r="J150">
            <v>1942.1720999999998</v>
          </cell>
          <cell r="K150">
            <v>1942.1720999999998</v>
          </cell>
          <cell r="L150">
            <v>1879.5212999999999</v>
          </cell>
          <cell r="M150">
            <v>1942.1720999999998</v>
          </cell>
          <cell r="N150">
            <v>1879.5212999999999</v>
          </cell>
          <cell r="O150">
            <v>1942.1720999999998</v>
          </cell>
        </row>
        <row r="151">
          <cell r="D151">
            <v>28815.61</v>
          </cell>
          <cell r="E151">
            <v>24783.3</v>
          </cell>
          <cell r="F151">
            <v>27081.87</v>
          </cell>
          <cell r="G151">
            <v>29356.17</v>
          </cell>
          <cell r="H151">
            <v>33329.96</v>
          </cell>
          <cell r="I151">
            <v>34608.06</v>
          </cell>
          <cell r="J151">
            <v>34485.800000000003</v>
          </cell>
          <cell r="K151">
            <v>30606.27</v>
          </cell>
          <cell r="L151">
            <v>28598.99</v>
          </cell>
          <cell r="M151">
            <v>29359.279999999999</v>
          </cell>
          <cell r="N151">
            <v>29445.87</v>
          </cell>
          <cell r="O151">
            <v>29853.25</v>
          </cell>
        </row>
        <row r="152">
          <cell r="D152">
            <v>30757.759999999998</v>
          </cell>
          <cell r="E152">
            <v>26537.51</v>
          </cell>
          <cell r="F152">
            <v>29024.02</v>
          </cell>
          <cell r="G152">
            <v>31235.72</v>
          </cell>
          <cell r="H152">
            <v>35272.129999999997</v>
          </cell>
          <cell r="I152">
            <v>36487.58</v>
          </cell>
          <cell r="J152">
            <v>36427.949999999997</v>
          </cell>
          <cell r="K152">
            <v>32548.48</v>
          </cell>
          <cell r="L152">
            <v>30478.59</v>
          </cell>
          <cell r="M152">
            <v>31301.46</v>
          </cell>
          <cell r="N152">
            <v>31325.439999999999</v>
          </cell>
          <cell r="O152">
            <v>31795.43</v>
          </cell>
        </row>
        <row r="153">
          <cell r="D153">
            <v>1044.04</v>
          </cell>
          <cell r="E153">
            <v>961.84</v>
          </cell>
          <cell r="F153">
            <v>1073.1500000000001</v>
          </cell>
          <cell r="G153">
            <v>1127.27</v>
          </cell>
          <cell r="H153">
            <v>1246.47</v>
          </cell>
          <cell r="I153">
            <v>1223.31</v>
          </cell>
          <cell r="J153">
            <v>1230.1099999999999</v>
          </cell>
          <cell r="K153">
            <v>1185.18</v>
          </cell>
          <cell r="L153">
            <v>1114.31</v>
          </cell>
          <cell r="M153">
            <v>1116.8399999999999</v>
          </cell>
          <cell r="N153">
            <v>1054.26</v>
          </cell>
          <cell r="O153">
            <v>1071.52</v>
          </cell>
        </row>
        <row r="154">
          <cell r="D154">
            <v>26144.790200000003</v>
          </cell>
          <cell r="E154">
            <v>22475.328400000006</v>
          </cell>
          <cell r="F154">
            <v>24570.235999999997</v>
          </cell>
          <cell r="G154">
            <v>26841.838500000002</v>
          </cell>
          <cell r="H154">
            <v>30634.547000000002</v>
          </cell>
          <cell r="I154">
            <v>31878.398400000005</v>
          </cell>
          <cell r="J154">
            <v>31709.232100000005</v>
          </cell>
          <cell r="K154">
            <v>28022.929800000005</v>
          </cell>
          <cell r="L154">
            <v>26125.2876</v>
          </cell>
          <cell r="M154">
            <v>26757.017400000004</v>
          </cell>
          <cell r="N154">
            <v>26829.041499999999</v>
          </cell>
          <cell r="O154">
            <v>27149.957200000001</v>
          </cell>
        </row>
        <row r="155">
          <cell r="D155">
            <v>1691.9852000000001</v>
          </cell>
          <cell r="E155">
            <v>1555.8481999999999</v>
          </cell>
          <cell r="F155">
            <v>1734.0220999999997</v>
          </cell>
          <cell r="G155">
            <v>1808.1494999999998</v>
          </cell>
          <cell r="H155">
            <v>1988.3305999999998</v>
          </cell>
          <cell r="I155">
            <v>1949.5396000000007</v>
          </cell>
          <cell r="J155">
            <v>1965.4691</v>
          </cell>
          <cell r="K155">
            <v>1899.7471999999998</v>
          </cell>
          <cell r="L155">
            <v>1790.0887999999998</v>
          </cell>
          <cell r="M155">
            <v>1798.5493999999999</v>
          </cell>
          <cell r="N155">
            <v>1701.4976000000001</v>
          </cell>
          <cell r="O155">
            <v>1732.1814999999999</v>
          </cell>
        </row>
        <row r="156">
          <cell r="D156">
            <v>1945.5260999999998</v>
          </cell>
          <cell r="E156">
            <v>1757.2491999999997</v>
          </cell>
          <cell r="F156">
            <v>1945.5260999999998</v>
          </cell>
          <cell r="G156">
            <v>1882.7672000000005</v>
          </cell>
          <cell r="H156">
            <v>1945.5260999999998</v>
          </cell>
          <cell r="I156">
            <v>1882.7672000000005</v>
          </cell>
          <cell r="J156">
            <v>1945.5260999999998</v>
          </cell>
          <cell r="K156">
            <v>1945.5260999999998</v>
          </cell>
          <cell r="L156">
            <v>1882.7672000000005</v>
          </cell>
          <cell r="M156">
            <v>1945.5260999999998</v>
          </cell>
          <cell r="N156">
            <v>1882.7672000000005</v>
          </cell>
          <cell r="O156">
            <v>1945.5260999999998</v>
          </cell>
        </row>
        <row r="157">
          <cell r="D157">
            <v>27837.9</v>
          </cell>
          <cell r="E157">
            <v>24032.09</v>
          </cell>
          <cell r="F157">
            <v>26305.200000000001</v>
          </cell>
          <cell r="G157">
            <v>28650.9</v>
          </cell>
          <cell r="H157">
            <v>32623.88</v>
          </cell>
          <cell r="I157">
            <v>33829</v>
          </cell>
          <cell r="J157">
            <v>33675.760000000002</v>
          </cell>
          <cell r="K157">
            <v>29923.59</v>
          </cell>
          <cell r="L157">
            <v>27916.28</v>
          </cell>
          <cell r="M157">
            <v>28556.57</v>
          </cell>
          <cell r="N157">
            <v>28531.64</v>
          </cell>
          <cell r="O157">
            <v>28883.279999999999</v>
          </cell>
        </row>
        <row r="158">
          <cell r="D158">
            <v>29783.439999999999</v>
          </cell>
          <cell r="E158">
            <v>25789.33</v>
          </cell>
          <cell r="F158">
            <v>28250.77</v>
          </cell>
          <cell r="G158">
            <v>30533.7</v>
          </cell>
          <cell r="H158">
            <v>34569.449999999997</v>
          </cell>
          <cell r="I158">
            <v>35711.78</v>
          </cell>
          <cell r="J158">
            <v>35621.31</v>
          </cell>
          <cell r="K158">
            <v>31869.14</v>
          </cell>
          <cell r="L158">
            <v>29799.040000000001</v>
          </cell>
          <cell r="M158">
            <v>30502.12</v>
          </cell>
          <cell r="N158">
            <v>30414.41</v>
          </cell>
          <cell r="O158">
            <v>30828.799999999999</v>
          </cell>
        </row>
        <row r="159">
          <cell r="D159">
            <v>1044.04</v>
          </cell>
          <cell r="E159">
            <v>961.84</v>
          </cell>
          <cell r="F159">
            <v>1073.1500000000001</v>
          </cell>
          <cell r="G159">
            <v>1127.27</v>
          </cell>
          <cell r="H159">
            <v>1246.47</v>
          </cell>
          <cell r="I159">
            <v>1223.31</v>
          </cell>
          <cell r="J159">
            <v>1230.1099999999999</v>
          </cell>
          <cell r="K159">
            <v>1185.18</v>
          </cell>
          <cell r="L159">
            <v>1114.29</v>
          </cell>
          <cell r="M159">
            <v>1116.8399999999999</v>
          </cell>
          <cell r="N159">
            <v>1054.26</v>
          </cell>
          <cell r="O159">
            <v>1071.57</v>
          </cell>
        </row>
        <row r="160">
          <cell r="D160">
            <v>27007.002700000005</v>
          </cell>
          <cell r="E160">
            <v>23196.131799999999</v>
          </cell>
          <cell r="F160">
            <v>25348.215899999996</v>
          </cell>
          <cell r="G160">
            <v>27681.8855</v>
          </cell>
          <cell r="H160">
            <v>31585.513099999996</v>
          </cell>
          <cell r="I160">
            <v>32882.170200000008</v>
          </cell>
          <cell r="J160">
            <v>32715.424300000002</v>
          </cell>
          <cell r="K160">
            <v>28894.561700000002</v>
          </cell>
          <cell r="L160">
            <v>26943.490800000003</v>
          </cell>
          <cell r="M160">
            <v>27607.4287</v>
          </cell>
          <cell r="N160">
            <v>27704.86</v>
          </cell>
          <cell r="O160">
            <v>28042.484899999999</v>
          </cell>
        </row>
        <row r="161">
          <cell r="D161">
            <v>1734.2847000000002</v>
          </cell>
          <cell r="E161">
            <v>1594.7442999999998</v>
          </cell>
          <cell r="F161">
            <v>1777.3727999999999</v>
          </cell>
          <cell r="G161">
            <v>1853.3532</v>
          </cell>
          <cell r="H161">
            <v>2038.0374999999999</v>
          </cell>
          <cell r="I161">
            <v>1998.2776999999999</v>
          </cell>
          <cell r="J161">
            <v>2014.6057999999994</v>
          </cell>
          <cell r="K161">
            <v>1947.2408</v>
          </cell>
          <cell r="L161">
            <v>1834.8042</v>
          </cell>
          <cell r="M161">
            <v>1843.5125999999998</v>
          </cell>
          <cell r="N161">
            <v>1744.0352999999998</v>
          </cell>
          <cell r="O161">
            <v>1775.5612000000001</v>
          </cell>
        </row>
        <row r="162">
          <cell r="D162">
            <v>1994.164</v>
          </cell>
          <cell r="E162">
            <v>1801.1806000000001</v>
          </cell>
          <cell r="F162">
            <v>1994.164</v>
          </cell>
          <cell r="G162">
            <v>1929.8364000000006</v>
          </cell>
          <cell r="H162">
            <v>1994.164</v>
          </cell>
          <cell r="I162">
            <v>1929.8364000000006</v>
          </cell>
          <cell r="J162">
            <v>1994.164</v>
          </cell>
          <cell r="K162">
            <v>1994.164</v>
          </cell>
          <cell r="L162">
            <v>1929.8364000000006</v>
          </cell>
          <cell r="M162">
            <v>1994.164</v>
          </cell>
          <cell r="N162">
            <v>1929.8364000000006</v>
          </cell>
          <cell r="O162">
            <v>1994.164</v>
          </cell>
        </row>
        <row r="163">
          <cell r="D163">
            <v>28742.46</v>
          </cell>
          <cell r="E163">
            <v>24791.79</v>
          </cell>
          <cell r="F163">
            <v>27126.6</v>
          </cell>
          <cell r="G163">
            <v>29536.240000000002</v>
          </cell>
          <cell r="H163">
            <v>33624.58</v>
          </cell>
          <cell r="I163">
            <v>34881.56</v>
          </cell>
          <cell r="J163">
            <v>34731.15</v>
          </cell>
          <cell r="K163">
            <v>30842.76</v>
          </cell>
          <cell r="L163">
            <v>28779.24</v>
          </cell>
          <cell r="M163">
            <v>29451.98</v>
          </cell>
          <cell r="N163">
            <v>29450.04</v>
          </cell>
          <cell r="O163">
            <v>29819.22</v>
          </cell>
        </row>
        <row r="164">
          <cell r="D164">
            <v>30736.6</v>
          </cell>
          <cell r="E164">
            <v>26592.99</v>
          </cell>
          <cell r="F164">
            <v>29120.73</v>
          </cell>
          <cell r="G164">
            <v>31466.07</v>
          </cell>
          <cell r="H164">
            <v>35618.78</v>
          </cell>
          <cell r="I164">
            <v>36811.4</v>
          </cell>
          <cell r="J164">
            <v>36725.300000000003</v>
          </cell>
          <cell r="K164">
            <v>32836.93</v>
          </cell>
          <cell r="L164">
            <v>30709.08</v>
          </cell>
          <cell r="M164">
            <v>31446.16</v>
          </cell>
          <cell r="N164">
            <v>31379.88</v>
          </cell>
          <cell r="O164">
            <v>31813.37</v>
          </cell>
        </row>
        <row r="165">
          <cell r="D165">
            <v>987.13</v>
          </cell>
          <cell r="E165">
            <v>910.43</v>
          </cell>
          <cell r="F165">
            <v>1016.42</v>
          </cell>
          <cell r="G165">
            <v>1072.3800000000001</v>
          </cell>
          <cell r="H165">
            <v>1189.6600000000001</v>
          </cell>
          <cell r="I165">
            <v>1168.22</v>
          </cell>
          <cell r="J165">
            <v>1130.8</v>
          </cell>
          <cell r="K165">
            <v>1085.71</v>
          </cell>
          <cell r="L165">
            <v>1018.9</v>
          </cell>
          <cell r="M165">
            <v>1018.95</v>
          </cell>
          <cell r="N165">
            <v>959.66</v>
          </cell>
          <cell r="O165">
            <v>973.61</v>
          </cell>
        </row>
        <row r="166">
          <cell r="D166">
            <v>22525.686900000001</v>
          </cell>
          <cell r="E166">
            <v>19622.267100000001</v>
          </cell>
          <cell r="F166">
            <v>21561.8338</v>
          </cell>
          <cell r="G166">
            <v>24086.118599999998</v>
          </cell>
          <cell r="H166">
            <v>27786.961900000002</v>
          </cell>
          <cell r="I166">
            <v>28739.332400000007</v>
          </cell>
          <cell r="J166">
            <v>27987.200700000001</v>
          </cell>
          <cell r="K166">
            <v>24774.521800000002</v>
          </cell>
          <cell r="L166">
            <v>22963.067599999995</v>
          </cell>
          <cell r="M166">
            <v>23008.574200000003</v>
          </cell>
          <cell r="N166">
            <v>22773.645200000003</v>
          </cell>
          <cell r="O166">
            <v>22946.100300000002</v>
          </cell>
        </row>
        <row r="167">
          <cell r="D167">
            <v>1655.8165999999999</v>
          </cell>
          <cell r="E167">
            <v>1524.577</v>
          </cell>
          <cell r="F167">
            <v>1700.3837000000003</v>
          </cell>
          <cell r="G167">
            <v>1782.2050999999997</v>
          </cell>
          <cell r="H167">
            <v>1967.4032999999999</v>
          </cell>
          <cell r="I167">
            <v>1930.3263999999999</v>
          </cell>
          <cell r="J167">
            <v>1863.423</v>
          </cell>
          <cell r="K167">
            <v>1794.0557999999999</v>
          </cell>
          <cell r="L167">
            <v>1687.0175999999999</v>
          </cell>
          <cell r="M167">
            <v>1690.8096000000003</v>
          </cell>
          <cell r="N167">
            <v>1595.5149000000001</v>
          </cell>
          <cell r="O167">
            <v>1620.9757999999999</v>
          </cell>
        </row>
        <row r="168">
          <cell r="D168">
            <v>1938.7183999999997</v>
          </cell>
          <cell r="E168">
            <v>1751.1007000000006</v>
          </cell>
          <cell r="F168">
            <v>1938.7183999999997</v>
          </cell>
          <cell r="G168">
            <v>1876.1793</v>
          </cell>
          <cell r="H168">
            <v>1938.7183999999997</v>
          </cell>
          <cell r="I168">
            <v>1876.1793</v>
          </cell>
          <cell r="J168">
            <v>1757.1954000000001</v>
          </cell>
          <cell r="K168">
            <v>1757.1954000000001</v>
          </cell>
          <cell r="L168">
            <v>1700.5118999999997</v>
          </cell>
          <cell r="M168">
            <v>1757.1954000000001</v>
          </cell>
          <cell r="N168">
            <v>1700.5118999999997</v>
          </cell>
          <cell r="O168">
            <v>1757.1954000000001</v>
          </cell>
        </row>
        <row r="169">
          <cell r="D169">
            <v>24182.3</v>
          </cell>
          <cell r="E169">
            <v>21147.48</v>
          </cell>
          <cell r="F169">
            <v>23262.92</v>
          </cell>
          <cell r="G169">
            <v>25868.92</v>
          </cell>
          <cell r="H169">
            <v>29755.09</v>
          </cell>
          <cell r="I169">
            <v>30670.46</v>
          </cell>
          <cell r="J169">
            <v>29851.41</v>
          </cell>
          <cell r="K169">
            <v>26569.25</v>
          </cell>
          <cell r="L169">
            <v>24650.75</v>
          </cell>
          <cell r="M169">
            <v>24700.1</v>
          </cell>
          <cell r="N169">
            <v>24369.93</v>
          </cell>
          <cell r="O169">
            <v>24567.88</v>
          </cell>
        </row>
        <row r="170">
          <cell r="D170">
            <v>26121.03</v>
          </cell>
          <cell r="E170">
            <v>22898.57</v>
          </cell>
          <cell r="F170">
            <v>25201.63</v>
          </cell>
          <cell r="G170">
            <v>27745.1</v>
          </cell>
          <cell r="H170">
            <v>31693.82</v>
          </cell>
          <cell r="I170">
            <v>32546.59</v>
          </cell>
          <cell r="J170">
            <v>31608.6</v>
          </cell>
          <cell r="K170">
            <v>28326.46</v>
          </cell>
          <cell r="L170">
            <v>26351.26</v>
          </cell>
          <cell r="M170">
            <v>26457.31</v>
          </cell>
          <cell r="N170">
            <v>26070.47</v>
          </cell>
          <cell r="O170">
            <v>26325.09</v>
          </cell>
        </row>
        <row r="171">
          <cell r="D171">
            <v>933.84</v>
          </cell>
          <cell r="E171">
            <v>859.53</v>
          </cell>
          <cell r="F171">
            <v>959.35</v>
          </cell>
          <cell r="G171">
            <v>1004.15</v>
          </cell>
          <cell r="H171">
            <v>1107</v>
          </cell>
          <cell r="I171">
            <v>1085.44</v>
          </cell>
          <cell r="J171">
            <v>1091.9000000000001</v>
          </cell>
          <cell r="K171">
            <v>1053.51</v>
          </cell>
          <cell r="L171">
            <v>992.2</v>
          </cell>
          <cell r="M171">
            <v>996.05</v>
          </cell>
          <cell r="N171">
            <v>941.46</v>
          </cell>
          <cell r="O171">
            <v>957.53</v>
          </cell>
        </row>
        <row r="172">
          <cell r="D172">
            <v>22172.718099999998</v>
          </cell>
          <cell r="E172">
            <v>19187.640499999998</v>
          </cell>
          <cell r="F172">
            <v>21040.4872</v>
          </cell>
          <cell r="G172">
            <v>23255.623899999999</v>
          </cell>
          <cell r="H172">
            <v>26622.482399999997</v>
          </cell>
          <cell r="I172">
            <v>27587.077799999999</v>
          </cell>
          <cell r="J172">
            <v>27528.267900000003</v>
          </cell>
          <cell r="K172">
            <v>24435.306900000003</v>
          </cell>
          <cell r="L172">
            <v>22749.279599999998</v>
          </cell>
          <cell r="M172">
            <v>22919.690399999999</v>
          </cell>
          <cell r="N172">
            <v>22834.358100000001</v>
          </cell>
          <cell r="O172">
            <v>23079.253400000005</v>
          </cell>
        </row>
        <row r="173">
          <cell r="D173">
            <v>1598.7952</v>
          </cell>
          <cell r="E173">
            <v>1469.4249000000002</v>
          </cell>
          <cell r="F173">
            <v>1638.7513000000001</v>
          </cell>
          <cell r="G173">
            <v>1705.4822999999999</v>
          </cell>
          <cell r="H173">
            <v>1871.9702999999997</v>
          </cell>
          <cell r="I173">
            <v>1834.0715</v>
          </cell>
          <cell r="J173">
            <v>1848.6077000000005</v>
          </cell>
          <cell r="K173">
            <v>1788.0809999999999</v>
          </cell>
          <cell r="L173">
            <v>1687.0477999999998</v>
          </cell>
          <cell r="M173">
            <v>1696.933</v>
          </cell>
          <cell r="N173">
            <v>1606.675</v>
          </cell>
          <cell r="O173">
            <v>1636.1142</v>
          </cell>
        </row>
        <row r="174">
          <cell r="D174">
            <v>1801.1252999999997</v>
          </cell>
          <cell r="E174">
            <v>1626.8231000000001</v>
          </cell>
          <cell r="F174">
            <v>1801.1252999999997</v>
          </cell>
          <cell r="G174">
            <v>1743.0246999999999</v>
          </cell>
          <cell r="H174">
            <v>1801.1252999999997</v>
          </cell>
          <cell r="I174">
            <v>1743.0246999999999</v>
          </cell>
          <cell r="J174">
            <v>1801.1252999999997</v>
          </cell>
          <cell r="K174">
            <v>1801.1252999999997</v>
          </cell>
          <cell r="L174">
            <v>1743.0246999999999</v>
          </cell>
          <cell r="M174">
            <v>1801.1252999999997</v>
          </cell>
          <cell r="N174">
            <v>1743.0246999999999</v>
          </cell>
          <cell r="O174">
            <v>1801.1252999999997</v>
          </cell>
        </row>
        <row r="175">
          <cell r="D175">
            <v>23772.36</v>
          </cell>
          <cell r="E175">
            <v>20657.73</v>
          </cell>
          <cell r="F175">
            <v>22679.93</v>
          </cell>
          <cell r="G175">
            <v>24961.8</v>
          </cell>
          <cell r="H175">
            <v>28495.200000000001</v>
          </cell>
          <cell r="I175">
            <v>29421.95</v>
          </cell>
          <cell r="J175">
            <v>29377.7</v>
          </cell>
          <cell r="K175">
            <v>26224.1</v>
          </cell>
          <cell r="L175">
            <v>24437.03</v>
          </cell>
          <cell r="M175">
            <v>24617.39</v>
          </cell>
          <cell r="N175">
            <v>24441.86</v>
          </cell>
          <cell r="O175">
            <v>24716.22</v>
          </cell>
        </row>
        <row r="176">
          <cell r="D176">
            <v>25573.46</v>
          </cell>
          <cell r="E176">
            <v>22284.55</v>
          </cell>
          <cell r="F176">
            <v>24481.07</v>
          </cell>
          <cell r="G176">
            <v>26704.85</v>
          </cell>
          <cell r="H176">
            <v>30296.32</v>
          </cell>
          <cell r="I176">
            <v>31164.97</v>
          </cell>
          <cell r="J176">
            <v>31178.799999999999</v>
          </cell>
          <cell r="K176">
            <v>28025.24</v>
          </cell>
          <cell r="L176">
            <v>26180.04</v>
          </cell>
          <cell r="M176">
            <v>26418.47</v>
          </cell>
          <cell r="N176">
            <v>26184.85</v>
          </cell>
          <cell r="O176">
            <v>26517.32</v>
          </cell>
        </row>
        <row r="177">
          <cell r="D177">
            <v>779.24</v>
          </cell>
          <cell r="E177">
            <v>714.44</v>
          </cell>
          <cell r="F177">
            <v>795.68</v>
          </cell>
          <cell r="G177">
            <v>819.78</v>
          </cell>
          <cell r="H177">
            <v>892.92</v>
          </cell>
          <cell r="I177">
            <v>873.75</v>
          </cell>
          <cell r="J177">
            <v>883.76</v>
          </cell>
          <cell r="K177">
            <v>858.57</v>
          </cell>
          <cell r="L177">
            <v>812.49</v>
          </cell>
          <cell r="M177">
            <v>820.16</v>
          </cell>
          <cell r="N177">
            <v>707.66</v>
          </cell>
          <cell r="O177">
            <v>721.33</v>
          </cell>
        </row>
        <row r="178">
          <cell r="D178">
            <v>19351.942399999996</v>
          </cell>
          <cell r="E178">
            <v>16636.45</v>
          </cell>
          <cell r="F178">
            <v>18179.530599999998</v>
          </cell>
          <cell r="G178">
            <v>19649.767499999998</v>
          </cell>
          <cell r="H178">
            <v>22141.5478</v>
          </cell>
          <cell r="I178">
            <v>22960.293099999995</v>
          </cell>
          <cell r="J178">
            <v>23078.277000000002</v>
          </cell>
          <cell r="K178">
            <v>20601.634700000002</v>
          </cell>
          <cell r="L178">
            <v>19309.027600000001</v>
          </cell>
          <cell r="M178">
            <v>19610.284300000007</v>
          </cell>
          <cell r="N178">
            <v>18755.9457</v>
          </cell>
          <cell r="O178">
            <v>19026.9915</v>
          </cell>
        </row>
        <row r="179">
          <cell r="D179">
            <v>1367.1439000000003</v>
          </cell>
          <cell r="E179">
            <v>1252.0055000000002</v>
          </cell>
          <cell r="F179">
            <v>1393.4373000000001</v>
          </cell>
          <cell r="G179">
            <v>1429.0452999999998</v>
          </cell>
          <cell r="H179">
            <v>1550.9188999999999</v>
          </cell>
          <cell r="I179">
            <v>1516.6148000000003</v>
          </cell>
          <cell r="J179">
            <v>1536.5605</v>
          </cell>
          <cell r="K179">
            <v>1495.8657999999998</v>
          </cell>
          <cell r="L179">
            <v>1417.6611000000005</v>
          </cell>
          <cell r="M179">
            <v>1433.2885000000001</v>
          </cell>
          <cell r="N179">
            <v>1247.7789000000005</v>
          </cell>
          <cell r="O179">
            <v>1273.3853999999999</v>
          </cell>
        </row>
        <row r="180">
          <cell r="D180">
            <v>1643.3624000000002</v>
          </cell>
          <cell r="E180">
            <v>1484.3274999999999</v>
          </cell>
          <cell r="F180">
            <v>1643.3624000000002</v>
          </cell>
          <cell r="G180">
            <v>1590.3507</v>
          </cell>
          <cell r="H180">
            <v>1643.3624000000002</v>
          </cell>
          <cell r="I180">
            <v>1590.3507</v>
          </cell>
          <cell r="J180">
            <v>1643.3624000000002</v>
          </cell>
          <cell r="K180">
            <v>1643.3624000000002</v>
          </cell>
          <cell r="L180">
            <v>1590.3507</v>
          </cell>
          <cell r="M180">
            <v>1643.3624000000002</v>
          </cell>
          <cell r="N180">
            <v>1384.8339000000001</v>
          </cell>
          <cell r="O180">
            <v>1430.9949999999999</v>
          </cell>
        </row>
        <row r="181">
          <cell r="D181">
            <v>20719.849999999999</v>
          </cell>
          <cell r="E181">
            <v>17889.080000000002</v>
          </cell>
          <cell r="F181">
            <v>19573.63</v>
          </cell>
          <cell r="G181">
            <v>21079.49</v>
          </cell>
          <cell r="H181">
            <v>23693.16</v>
          </cell>
          <cell r="I181">
            <v>24477.64</v>
          </cell>
          <cell r="J181">
            <v>24615.59</v>
          </cell>
          <cell r="K181">
            <v>22098.16</v>
          </cell>
          <cell r="L181">
            <v>20727.32</v>
          </cell>
          <cell r="M181">
            <v>21044.26</v>
          </cell>
          <cell r="N181">
            <v>20004.5</v>
          </cell>
          <cell r="O181">
            <v>20301.16</v>
          </cell>
        </row>
        <row r="182">
          <cell r="D182">
            <v>22363.24</v>
          </cell>
          <cell r="E182">
            <v>19373.400000000001</v>
          </cell>
          <cell r="F182">
            <v>21216.99</v>
          </cell>
          <cell r="G182">
            <v>22669.81</v>
          </cell>
          <cell r="H182">
            <v>25336.55</v>
          </cell>
          <cell r="I182">
            <v>26068</v>
          </cell>
          <cell r="J182">
            <v>26258.959999999999</v>
          </cell>
          <cell r="K182">
            <v>23741.54</v>
          </cell>
          <cell r="L182">
            <v>22317.68</v>
          </cell>
          <cell r="M182">
            <v>22687.65</v>
          </cell>
          <cell r="N182">
            <v>21389.33</v>
          </cell>
          <cell r="O182">
            <v>21732.14</v>
          </cell>
        </row>
        <row r="183">
          <cell r="D183">
            <v>89.15</v>
          </cell>
          <cell r="E183">
            <v>80.53</v>
          </cell>
          <cell r="F183">
            <v>87.57</v>
          </cell>
          <cell r="G183">
            <v>84.74</v>
          </cell>
          <cell r="H183">
            <v>164.77</v>
          </cell>
          <cell r="I183">
            <v>161.41</v>
          </cell>
          <cell r="J183">
            <v>170.98</v>
          </cell>
          <cell r="K183">
            <v>171.38</v>
          </cell>
          <cell r="L183">
            <v>163.04</v>
          </cell>
          <cell r="M183">
            <v>165.84</v>
          </cell>
          <cell r="N183">
            <v>160.19</v>
          </cell>
          <cell r="O183">
            <v>166.54</v>
          </cell>
        </row>
        <row r="184">
          <cell r="D184">
            <v>13642.7174</v>
          </cell>
          <cell r="E184">
            <v>9579.0663999999997</v>
          </cell>
          <cell r="F184">
            <v>10396.2317</v>
          </cell>
          <cell r="G184">
            <v>10047.658800000001</v>
          </cell>
          <cell r="H184">
            <v>23257.305500000002</v>
          </cell>
          <cell r="I184">
            <v>18057.521100000002</v>
          </cell>
          <cell r="J184">
            <v>8049.3207000000002</v>
          </cell>
          <cell r="K184">
            <v>6477.2735000000002</v>
          </cell>
          <cell r="L184">
            <v>4448.0192999999999</v>
          </cell>
          <cell r="M184">
            <v>3104.2239</v>
          </cell>
          <cell r="N184">
            <v>4777.4651999999987</v>
          </cell>
          <cell r="O184">
            <v>4043.3822</v>
          </cell>
        </row>
        <row r="185">
          <cell r="D185">
            <v>138.255</v>
          </cell>
          <cell r="E185">
            <v>124.8754</v>
          </cell>
          <cell r="F185">
            <v>135.83030000000002</v>
          </cell>
          <cell r="G185">
            <v>131.40359999999998</v>
          </cell>
          <cell r="H185">
            <v>244.14780000000002</v>
          </cell>
          <cell r="I185">
            <v>239.1643</v>
          </cell>
          <cell r="J185">
            <v>253.3304</v>
          </cell>
          <cell r="K185">
            <v>253.89530000000002</v>
          </cell>
          <cell r="L185">
            <v>241.6036</v>
          </cell>
          <cell r="M185">
            <v>245.7527</v>
          </cell>
          <cell r="N185">
            <v>237.37220000000002</v>
          </cell>
          <cell r="O185">
            <v>246.76259999999999</v>
          </cell>
        </row>
        <row r="186">
          <cell r="D186">
            <v>277.71170000000006</v>
          </cell>
          <cell r="E186">
            <v>250.83639999999997</v>
          </cell>
          <cell r="F186">
            <v>277.71170000000006</v>
          </cell>
          <cell r="G186">
            <v>268.75319999999999</v>
          </cell>
          <cell r="H186">
            <v>277.71170000000006</v>
          </cell>
          <cell r="I186">
            <v>268.75319999999999</v>
          </cell>
          <cell r="J186">
            <v>277.71170000000006</v>
          </cell>
          <cell r="K186">
            <v>277.71170000000006</v>
          </cell>
          <cell r="L186">
            <v>268.75319999999999</v>
          </cell>
          <cell r="M186">
            <v>277.71170000000006</v>
          </cell>
          <cell r="N186">
            <v>268.75319999999999</v>
          </cell>
          <cell r="O186">
            <v>277.71170000000006</v>
          </cell>
        </row>
        <row r="187">
          <cell r="D187">
            <v>13781.11</v>
          </cell>
          <cell r="E187">
            <v>9704.0499999999993</v>
          </cell>
          <cell r="F187">
            <v>10532.16</v>
          </cell>
          <cell r="G187">
            <v>10179.17</v>
          </cell>
          <cell r="H187">
            <v>23501.56</v>
          </cell>
          <cell r="I187">
            <v>18296.79</v>
          </cell>
          <cell r="J187">
            <v>8302.69</v>
          </cell>
          <cell r="K187">
            <v>6731.2</v>
          </cell>
          <cell r="L187">
            <v>4689.6499999999996</v>
          </cell>
          <cell r="M187">
            <v>3350</v>
          </cell>
          <cell r="N187">
            <v>5014.87</v>
          </cell>
          <cell r="O187">
            <v>4290.17</v>
          </cell>
        </row>
        <row r="188">
          <cell r="D188">
            <v>14058.83</v>
          </cell>
          <cell r="E188">
            <v>9954.8799999999992</v>
          </cell>
          <cell r="F188">
            <v>10809.89</v>
          </cell>
          <cell r="G188">
            <v>10447.92</v>
          </cell>
          <cell r="H188">
            <v>23779.3</v>
          </cell>
          <cell r="I188">
            <v>18565.53</v>
          </cell>
          <cell r="J188">
            <v>8580.41</v>
          </cell>
          <cell r="K188">
            <v>7008.91</v>
          </cell>
          <cell r="L188">
            <v>4958.3999999999996</v>
          </cell>
          <cell r="M188">
            <v>3627.72</v>
          </cell>
          <cell r="N188">
            <v>5283.62</v>
          </cell>
          <cell r="O188">
            <v>4567.88</v>
          </cell>
        </row>
        <row r="189">
          <cell r="D189">
            <v>166.72</v>
          </cell>
          <cell r="E189">
            <v>150.6</v>
          </cell>
          <cell r="F189">
            <v>163.51</v>
          </cell>
          <cell r="G189">
            <v>158.13999999999999</v>
          </cell>
          <cell r="H189">
            <v>164.77</v>
          </cell>
          <cell r="I189">
            <v>161.41</v>
          </cell>
          <cell r="J189">
            <v>170.98</v>
          </cell>
          <cell r="K189">
            <v>171.38</v>
          </cell>
          <cell r="L189">
            <v>163.04</v>
          </cell>
          <cell r="M189">
            <v>165.84</v>
          </cell>
          <cell r="N189">
            <v>160.19</v>
          </cell>
          <cell r="O189">
            <v>166.54</v>
          </cell>
        </row>
        <row r="190">
          <cell r="D190">
            <v>5589.8813</v>
          </cell>
          <cell r="E190">
            <v>4452.5048000000006</v>
          </cell>
          <cell r="F190">
            <v>4626.4889000000003</v>
          </cell>
          <cell r="G190">
            <v>4656.8678</v>
          </cell>
          <cell r="H190">
            <v>5026.0634</v>
          </cell>
          <cell r="I190">
            <v>5441.5382</v>
          </cell>
          <cell r="J190">
            <v>5695.9252999999999</v>
          </cell>
          <cell r="K190">
            <v>4878.3441000000003</v>
          </cell>
          <cell r="L190">
            <v>4666.8436000000002</v>
          </cell>
          <cell r="M190">
            <v>4970.5153</v>
          </cell>
          <cell r="N190">
            <v>5396.8490999999995</v>
          </cell>
          <cell r="O190">
            <v>5635.8726999999999</v>
          </cell>
        </row>
        <row r="191">
          <cell r="D191">
            <v>253.21819999999997</v>
          </cell>
          <cell r="E191">
            <v>228.7133</v>
          </cell>
          <cell r="F191">
            <v>248.38410000000002</v>
          </cell>
          <cell r="G191">
            <v>240.18779999999998</v>
          </cell>
          <cell r="H191">
            <v>250.25140000000002</v>
          </cell>
          <cell r="I191">
            <v>245.14330000000001</v>
          </cell>
          <cell r="J191">
            <v>259.66379999999998</v>
          </cell>
          <cell r="K191">
            <v>260.24279999999999</v>
          </cell>
          <cell r="L191">
            <v>247.6438</v>
          </cell>
          <cell r="M191">
            <v>251.8963</v>
          </cell>
          <cell r="N191">
            <v>243.30650000000003</v>
          </cell>
          <cell r="O191">
            <v>252.93169999999998</v>
          </cell>
        </row>
        <row r="192">
          <cell r="D192">
            <v>284.65460000000002</v>
          </cell>
          <cell r="E192">
            <v>257.10729999999995</v>
          </cell>
          <cell r="F192">
            <v>284.65460000000002</v>
          </cell>
          <cell r="G192">
            <v>275.47219999999999</v>
          </cell>
          <cell r="H192">
            <v>284.65460000000002</v>
          </cell>
          <cell r="I192">
            <v>275.47219999999999</v>
          </cell>
          <cell r="J192">
            <v>284.65460000000002</v>
          </cell>
          <cell r="K192">
            <v>284.65460000000002</v>
          </cell>
          <cell r="L192">
            <v>275.47219999999999</v>
          </cell>
          <cell r="M192">
            <v>284.65460000000002</v>
          </cell>
          <cell r="N192">
            <v>275.47219999999999</v>
          </cell>
          <cell r="O192">
            <v>284.65460000000002</v>
          </cell>
        </row>
        <row r="193">
          <cell r="D193">
            <v>5843.12</v>
          </cell>
          <cell r="E193">
            <v>4681.2299999999996</v>
          </cell>
          <cell r="F193">
            <v>4874.91</v>
          </cell>
          <cell r="G193">
            <v>4897.09</v>
          </cell>
          <cell r="H193">
            <v>5276.35</v>
          </cell>
          <cell r="I193">
            <v>5686.71</v>
          </cell>
          <cell r="J193">
            <v>5955.63</v>
          </cell>
          <cell r="K193">
            <v>5138.6099999999997</v>
          </cell>
          <cell r="L193">
            <v>4914.5200000000004</v>
          </cell>
          <cell r="M193">
            <v>5222.43</v>
          </cell>
          <cell r="N193">
            <v>5640.19</v>
          </cell>
          <cell r="O193">
            <v>5888.84</v>
          </cell>
        </row>
        <row r="194">
          <cell r="D194">
            <v>6127.79</v>
          </cell>
          <cell r="E194">
            <v>4938.3599999999997</v>
          </cell>
          <cell r="F194">
            <v>5159.55</v>
          </cell>
          <cell r="G194">
            <v>5172.54</v>
          </cell>
          <cell r="H194">
            <v>5560.99</v>
          </cell>
          <cell r="I194">
            <v>5962.18</v>
          </cell>
          <cell r="J194">
            <v>6240.27</v>
          </cell>
          <cell r="K194">
            <v>5423.26</v>
          </cell>
          <cell r="L194">
            <v>5189.9799999999996</v>
          </cell>
          <cell r="M194">
            <v>5507.09</v>
          </cell>
          <cell r="N194">
            <v>5915.67</v>
          </cell>
          <cell r="O194">
            <v>6173.48</v>
          </cell>
        </row>
        <row r="195">
          <cell r="D195">
            <v>166.72</v>
          </cell>
          <cell r="E195">
            <v>150.6</v>
          </cell>
          <cell r="F195">
            <v>163.51</v>
          </cell>
          <cell r="G195">
            <v>158.13999999999999</v>
          </cell>
          <cell r="H195">
            <v>164.77</v>
          </cell>
          <cell r="I195">
            <v>161.41</v>
          </cell>
          <cell r="J195">
            <v>170.98</v>
          </cell>
          <cell r="K195">
            <v>171.38</v>
          </cell>
          <cell r="L195">
            <v>163.04</v>
          </cell>
          <cell r="M195">
            <v>165.84</v>
          </cell>
          <cell r="N195">
            <v>160.19</v>
          </cell>
          <cell r="O195">
            <v>166.54</v>
          </cell>
        </row>
        <row r="196">
          <cell r="D196">
            <v>7877.6246000000001</v>
          </cell>
          <cell r="E196">
            <v>6234.5213999999996</v>
          </cell>
          <cell r="F196">
            <v>6462.5333000000001</v>
          </cell>
          <cell r="G196">
            <v>6518.7165999999997</v>
          </cell>
          <cell r="H196">
            <v>7047.6468000000004</v>
          </cell>
          <cell r="I196">
            <v>7665.6078999999991</v>
          </cell>
          <cell r="J196">
            <v>8018.0859999999993</v>
          </cell>
          <cell r="K196">
            <v>6812.2524999999987</v>
          </cell>
          <cell r="L196">
            <v>6519.1680999999999</v>
          </cell>
          <cell r="M196">
            <v>6964.2494999999999</v>
          </cell>
          <cell r="N196">
            <v>7605.6675999999998</v>
          </cell>
          <cell r="O196">
            <v>7944.1854000000003</v>
          </cell>
        </row>
        <row r="197">
          <cell r="D197">
            <v>259.5487</v>
          </cell>
          <cell r="E197">
            <v>234.43120000000005</v>
          </cell>
          <cell r="F197">
            <v>254.59399999999999</v>
          </cell>
          <cell r="G197">
            <v>246.1925</v>
          </cell>
          <cell r="H197">
            <v>256.50780000000003</v>
          </cell>
          <cell r="I197">
            <v>251.27200000000002</v>
          </cell>
          <cell r="J197">
            <v>266.15549999999996</v>
          </cell>
          <cell r="K197">
            <v>266.7491</v>
          </cell>
          <cell r="L197">
            <v>253.83500000000001</v>
          </cell>
          <cell r="M197">
            <v>258.19389999999999</v>
          </cell>
          <cell r="N197">
            <v>249.38929999999999</v>
          </cell>
          <cell r="O197">
            <v>259.255</v>
          </cell>
        </row>
        <row r="198">
          <cell r="D198">
            <v>291.77089999999998</v>
          </cell>
          <cell r="E198">
            <v>263.53500000000003</v>
          </cell>
          <cell r="F198">
            <v>291.77089999999998</v>
          </cell>
          <cell r="G198">
            <v>282.35890000000001</v>
          </cell>
          <cell r="H198">
            <v>291.77089999999998</v>
          </cell>
          <cell r="I198">
            <v>282.35890000000001</v>
          </cell>
          <cell r="J198">
            <v>291.77089999999998</v>
          </cell>
          <cell r="K198">
            <v>291.77089999999998</v>
          </cell>
          <cell r="L198">
            <v>282.35890000000001</v>
          </cell>
          <cell r="M198">
            <v>291.77089999999998</v>
          </cell>
          <cell r="N198">
            <v>282.35890000000001</v>
          </cell>
          <cell r="O198">
            <v>291.77089999999998</v>
          </cell>
        </row>
        <row r="199">
          <cell r="D199">
            <v>8137.22</v>
          </cell>
          <cell r="E199">
            <v>6468.98</v>
          </cell>
          <cell r="F199">
            <v>6717.16</v>
          </cell>
          <cell r="G199">
            <v>6764.95</v>
          </cell>
          <cell r="H199">
            <v>7304.19</v>
          </cell>
          <cell r="I199">
            <v>7916.93</v>
          </cell>
          <cell r="J199">
            <v>8284.2800000000007</v>
          </cell>
          <cell r="K199">
            <v>7079.04</v>
          </cell>
          <cell r="L199">
            <v>6773.02</v>
          </cell>
          <cell r="M199">
            <v>7222.47</v>
          </cell>
          <cell r="N199">
            <v>7855.11</v>
          </cell>
          <cell r="O199">
            <v>8203.49</v>
          </cell>
        </row>
        <row r="200">
          <cell r="D200">
            <v>8428.99</v>
          </cell>
          <cell r="E200">
            <v>6732.52</v>
          </cell>
          <cell r="F200">
            <v>7008.94</v>
          </cell>
          <cell r="G200">
            <v>7047.3</v>
          </cell>
          <cell r="H200">
            <v>7595.97</v>
          </cell>
          <cell r="I200">
            <v>8199.26</v>
          </cell>
          <cell r="J200">
            <v>8576.06</v>
          </cell>
          <cell r="K200">
            <v>7370.8</v>
          </cell>
          <cell r="L200">
            <v>7055.4</v>
          </cell>
          <cell r="M200">
            <v>7514.25</v>
          </cell>
          <cell r="N200">
            <v>8137.46</v>
          </cell>
          <cell r="O200">
            <v>8495.25</v>
          </cell>
        </row>
        <row r="201">
          <cell r="D201">
            <v>166.72</v>
          </cell>
          <cell r="E201">
            <v>150.6</v>
          </cell>
          <cell r="F201">
            <v>163.51</v>
          </cell>
          <cell r="G201">
            <v>158.13999999999999</v>
          </cell>
          <cell r="H201">
            <v>164.77</v>
          </cell>
          <cell r="I201">
            <v>161.41</v>
          </cell>
          <cell r="J201">
            <v>170.98</v>
          </cell>
          <cell r="K201">
            <v>171.38</v>
          </cell>
          <cell r="L201">
            <v>163.04</v>
          </cell>
          <cell r="M201">
            <v>165.84</v>
          </cell>
          <cell r="N201">
            <v>160.19</v>
          </cell>
          <cell r="O201">
            <v>166.54</v>
          </cell>
        </row>
        <row r="202">
          <cell r="D202">
            <v>7430.4493000000002</v>
          </cell>
          <cell r="E202">
            <v>5888.8689000000004</v>
          </cell>
          <cell r="F202">
            <v>6107.6231000000007</v>
          </cell>
          <cell r="G202">
            <v>6156.8112999999985</v>
          </cell>
          <cell r="H202">
            <v>6653.9373999999998</v>
          </cell>
          <cell r="I202">
            <v>7232.7646999999997</v>
          </cell>
          <cell r="J202">
            <v>7564.1396000000004</v>
          </cell>
          <cell r="K202">
            <v>6437.5769999999993</v>
          </cell>
          <cell r="L202">
            <v>6161.0875999999998</v>
          </cell>
          <cell r="M202">
            <v>6577.0856000000003</v>
          </cell>
          <cell r="N202">
            <v>7173.917199999999</v>
          </cell>
          <cell r="O202">
            <v>7493.8171000000011</v>
          </cell>
        </row>
        <row r="203">
          <cell r="D203">
            <v>266.03739999999993</v>
          </cell>
          <cell r="E203">
            <v>240.29199999999997</v>
          </cell>
          <cell r="F203">
            <v>260.95859999999999</v>
          </cell>
          <cell r="G203">
            <v>252.34729999999999</v>
          </cell>
          <cell r="H203">
            <v>262.9203</v>
          </cell>
          <cell r="I203">
            <v>257.55380000000002</v>
          </cell>
          <cell r="J203">
            <v>272.80930000000001</v>
          </cell>
          <cell r="K203">
            <v>273.41770000000002</v>
          </cell>
          <cell r="L203">
            <v>260.18079999999998</v>
          </cell>
          <cell r="M203">
            <v>264.64870000000002</v>
          </cell>
          <cell r="N203">
            <v>255.62399999999997</v>
          </cell>
          <cell r="O203">
            <v>265.7364</v>
          </cell>
        </row>
        <row r="204">
          <cell r="D204">
            <v>299.06509999999997</v>
          </cell>
          <cell r="E204">
            <v>270.12340000000006</v>
          </cell>
          <cell r="F204">
            <v>299.06509999999997</v>
          </cell>
          <cell r="G204">
            <v>289.41790000000003</v>
          </cell>
          <cell r="H204">
            <v>299.06509999999997</v>
          </cell>
          <cell r="I204">
            <v>289.41790000000003</v>
          </cell>
          <cell r="J204">
            <v>299.06509999999997</v>
          </cell>
          <cell r="K204">
            <v>299.06509999999997</v>
          </cell>
          <cell r="L204">
            <v>289.41790000000003</v>
          </cell>
          <cell r="M204">
            <v>299.06509999999997</v>
          </cell>
          <cell r="N204">
            <v>289.41790000000003</v>
          </cell>
          <cell r="O204">
            <v>299.06509999999997</v>
          </cell>
        </row>
        <row r="205">
          <cell r="D205">
            <v>7696.53</v>
          </cell>
          <cell r="E205">
            <v>6129.19</v>
          </cell>
          <cell r="F205">
            <v>6368.62</v>
          </cell>
          <cell r="G205">
            <v>6409.2</v>
          </cell>
          <cell r="H205">
            <v>6916.9</v>
          </cell>
          <cell r="I205">
            <v>7490.36</v>
          </cell>
          <cell r="J205">
            <v>7836.98</v>
          </cell>
          <cell r="K205">
            <v>6711.03</v>
          </cell>
          <cell r="L205">
            <v>6421.3</v>
          </cell>
          <cell r="M205">
            <v>6841.76</v>
          </cell>
          <cell r="N205">
            <v>7429.57</v>
          </cell>
          <cell r="O205">
            <v>7759.6</v>
          </cell>
        </row>
        <row r="206">
          <cell r="D206">
            <v>7995.59</v>
          </cell>
          <cell r="E206">
            <v>6399.32</v>
          </cell>
          <cell r="F206">
            <v>6667.68</v>
          </cell>
          <cell r="G206">
            <v>6698.61</v>
          </cell>
          <cell r="H206">
            <v>7215.96</v>
          </cell>
          <cell r="I206">
            <v>7779.79</v>
          </cell>
          <cell r="J206">
            <v>8136.05</v>
          </cell>
          <cell r="K206">
            <v>7010.09</v>
          </cell>
          <cell r="L206">
            <v>6710.72</v>
          </cell>
          <cell r="M206">
            <v>7140.84</v>
          </cell>
          <cell r="N206">
            <v>7719.01</v>
          </cell>
          <cell r="O206">
            <v>8058.66</v>
          </cell>
        </row>
        <row r="207">
          <cell r="D207">
            <v>163.41999999999999</v>
          </cell>
          <cell r="E207">
            <v>147.62</v>
          </cell>
          <cell r="F207">
            <v>160.28</v>
          </cell>
          <cell r="G207">
            <v>155.01</v>
          </cell>
          <cell r="H207">
            <v>161.49</v>
          </cell>
          <cell r="I207">
            <v>158.22</v>
          </cell>
          <cell r="J207">
            <v>167.59</v>
          </cell>
          <cell r="K207">
            <v>167.99</v>
          </cell>
          <cell r="L207">
            <v>159.83000000000001</v>
          </cell>
          <cell r="M207">
            <v>162.56</v>
          </cell>
          <cell r="N207">
            <v>157.02000000000001</v>
          </cell>
          <cell r="O207">
            <v>163.24</v>
          </cell>
        </row>
        <row r="208">
          <cell r="D208">
            <v>7334.0740999999998</v>
          </cell>
          <cell r="E208">
            <v>5842.0481</v>
          </cell>
          <cell r="F208">
            <v>6071.8245000000006</v>
          </cell>
          <cell r="G208">
            <v>6111.8730000000005</v>
          </cell>
          <cell r="H208">
            <v>6594.8368</v>
          </cell>
          <cell r="I208">
            <v>7141.4575000000004</v>
          </cell>
          <cell r="J208">
            <v>7473.5003999999999</v>
          </cell>
          <cell r="K208">
            <v>6404.6242999999995</v>
          </cell>
          <cell r="L208">
            <v>6125.2613000000001</v>
          </cell>
          <cell r="M208">
            <v>6523.8474000000006</v>
          </cell>
          <cell r="N208">
            <v>7080.9492000000009</v>
          </cell>
          <cell r="O208">
            <v>7394.3546999999999</v>
          </cell>
        </row>
        <row r="209">
          <cell r="D209">
            <v>268.51930000000004</v>
          </cell>
          <cell r="E209">
            <v>242.53370000000001</v>
          </cell>
          <cell r="F209">
            <v>263.39569999999998</v>
          </cell>
          <cell r="G209">
            <v>254.70099999999999</v>
          </cell>
          <cell r="H209">
            <v>265.35169999999999</v>
          </cell>
          <cell r="I209">
            <v>259.9579</v>
          </cell>
          <cell r="J209">
            <v>275.35059999999999</v>
          </cell>
          <cell r="K209">
            <v>275.9742</v>
          </cell>
          <cell r="L209">
            <v>262.62400000000002</v>
          </cell>
          <cell r="M209">
            <v>267.1232</v>
          </cell>
          <cell r="N209">
            <v>258.00660000000005</v>
          </cell>
          <cell r="O209">
            <v>268.2106</v>
          </cell>
        </row>
        <row r="210">
          <cell r="D210">
            <v>301.67910000000001</v>
          </cell>
          <cell r="E210">
            <v>272.48429999999996</v>
          </cell>
          <cell r="F210">
            <v>301.67910000000001</v>
          </cell>
          <cell r="G210">
            <v>291.94740000000002</v>
          </cell>
          <cell r="H210">
            <v>301.67910000000001</v>
          </cell>
          <cell r="I210">
            <v>291.94740000000002</v>
          </cell>
          <cell r="J210">
            <v>301.67910000000001</v>
          </cell>
          <cell r="K210">
            <v>301.67910000000001</v>
          </cell>
          <cell r="L210">
            <v>291.94740000000002</v>
          </cell>
          <cell r="M210">
            <v>301.67910000000001</v>
          </cell>
          <cell r="N210">
            <v>291.94740000000002</v>
          </cell>
          <cell r="O210">
            <v>301.67910000000001</v>
          </cell>
        </row>
        <row r="211">
          <cell r="D211">
            <v>7602.63</v>
          </cell>
          <cell r="E211">
            <v>6084.61</v>
          </cell>
          <cell r="F211">
            <v>6335.25</v>
          </cell>
          <cell r="G211">
            <v>6366.61</v>
          </cell>
          <cell r="H211">
            <v>6860.22</v>
          </cell>
          <cell r="I211">
            <v>7401.47</v>
          </cell>
          <cell r="J211">
            <v>7748.89</v>
          </cell>
          <cell r="K211">
            <v>6680.62</v>
          </cell>
          <cell r="L211">
            <v>6387.91</v>
          </cell>
          <cell r="M211">
            <v>6791</v>
          </cell>
          <cell r="N211">
            <v>7339</v>
          </cell>
          <cell r="O211">
            <v>7662.61</v>
          </cell>
        </row>
        <row r="212">
          <cell r="D212">
            <v>7904.31</v>
          </cell>
          <cell r="E212">
            <v>6357.1</v>
          </cell>
          <cell r="F212">
            <v>6636.95</v>
          </cell>
          <cell r="G212">
            <v>6658.56</v>
          </cell>
          <cell r="H212">
            <v>7161.89</v>
          </cell>
          <cell r="I212">
            <v>7693.41</v>
          </cell>
          <cell r="J212">
            <v>8050.58</v>
          </cell>
          <cell r="K212">
            <v>6982.32</v>
          </cell>
          <cell r="L212">
            <v>6679.87</v>
          </cell>
          <cell r="M212">
            <v>7092.7</v>
          </cell>
          <cell r="N212">
            <v>7630.94</v>
          </cell>
          <cell r="O212">
            <v>7964.29</v>
          </cell>
        </row>
        <row r="213">
          <cell r="D213">
            <v>163.41999999999999</v>
          </cell>
          <cell r="E213">
            <v>147.62</v>
          </cell>
          <cell r="F213">
            <v>160.28</v>
          </cell>
          <cell r="G213">
            <v>155.01</v>
          </cell>
          <cell r="H213">
            <v>161.49</v>
          </cell>
          <cell r="I213">
            <v>158.22</v>
          </cell>
          <cell r="J213">
            <v>167.59</v>
          </cell>
          <cell r="K213">
            <v>167.99</v>
          </cell>
          <cell r="L213">
            <v>159.83000000000001</v>
          </cell>
          <cell r="M213">
            <v>162.56</v>
          </cell>
          <cell r="N213">
            <v>157.02000000000001</v>
          </cell>
          <cell r="O213">
            <v>163.24</v>
          </cell>
        </row>
        <row r="214">
          <cell r="D214">
            <v>7577.4741999999997</v>
          </cell>
          <cell r="E214">
            <v>6056.3415999999997</v>
          </cell>
          <cell r="F214">
            <v>6301.9297999999999</v>
          </cell>
          <cell r="G214">
            <v>6257.5393000000004</v>
          </cell>
          <cell r="H214">
            <v>6748.0798000000004</v>
          </cell>
          <cell r="I214">
            <v>7297.4371000000001</v>
          </cell>
          <cell r="J214">
            <v>7554.4268000000002</v>
          </cell>
          <cell r="K214">
            <v>6474.4884999999995</v>
          </cell>
          <cell r="L214">
            <v>6192.9916000000003</v>
          </cell>
          <cell r="M214">
            <v>6761.021200000001</v>
          </cell>
          <cell r="N214">
            <v>7315.9402000000009</v>
          </cell>
          <cell r="O214">
            <v>7637.8087999999989</v>
          </cell>
        </row>
        <row r="215">
          <cell r="D215">
            <v>275.23270000000002</v>
          </cell>
          <cell r="E215">
            <v>248.59719999999999</v>
          </cell>
          <cell r="F215">
            <v>269.98099999999999</v>
          </cell>
          <cell r="G215">
            <v>261.06889999999999</v>
          </cell>
          <cell r="H215">
            <v>271.98590000000002</v>
          </cell>
          <cell r="I215">
            <v>266.45729999999998</v>
          </cell>
          <cell r="J215">
            <v>282.23480000000001</v>
          </cell>
          <cell r="K215">
            <v>282.87400000000002</v>
          </cell>
          <cell r="L215">
            <v>269.19010000000003</v>
          </cell>
          <cell r="M215">
            <v>273.80149999999998</v>
          </cell>
          <cell r="N215">
            <v>264.45690000000002</v>
          </cell>
          <cell r="O215">
            <v>274.9162</v>
          </cell>
        </row>
        <row r="216">
          <cell r="D216">
            <v>309.22090000000003</v>
          </cell>
          <cell r="E216">
            <v>279.29639999999995</v>
          </cell>
          <cell r="F216">
            <v>309.22090000000003</v>
          </cell>
          <cell r="G216">
            <v>299.24599999999998</v>
          </cell>
          <cell r="H216">
            <v>309.22090000000003</v>
          </cell>
          <cell r="I216">
            <v>299.24599999999998</v>
          </cell>
          <cell r="J216">
            <v>309.22090000000003</v>
          </cell>
          <cell r="K216">
            <v>309.22090000000003</v>
          </cell>
          <cell r="L216">
            <v>299.24599999999998</v>
          </cell>
          <cell r="M216">
            <v>309.22090000000003</v>
          </cell>
          <cell r="N216">
            <v>299.24599999999998</v>
          </cell>
          <cell r="O216">
            <v>309.22090000000003</v>
          </cell>
        </row>
        <row r="217">
          <cell r="D217">
            <v>7852.75</v>
          </cell>
          <cell r="E217">
            <v>6304.97</v>
          </cell>
          <cell r="F217">
            <v>6571.95</v>
          </cell>
          <cell r="G217">
            <v>6518.63</v>
          </cell>
          <cell r="H217">
            <v>7020.11</v>
          </cell>
          <cell r="I217">
            <v>7563.94</v>
          </cell>
          <cell r="J217">
            <v>7836.69</v>
          </cell>
          <cell r="K217">
            <v>6757.39</v>
          </cell>
          <cell r="L217">
            <v>6462.22</v>
          </cell>
          <cell r="M217">
            <v>7034.87</v>
          </cell>
          <cell r="N217">
            <v>7580.44</v>
          </cell>
          <cell r="O217">
            <v>7912.77</v>
          </cell>
        </row>
        <row r="218">
          <cell r="D218">
            <v>8161.97</v>
          </cell>
          <cell r="E218">
            <v>6584.26</v>
          </cell>
          <cell r="F218">
            <v>6881.17</v>
          </cell>
          <cell r="G218">
            <v>6817.89</v>
          </cell>
          <cell r="H218">
            <v>7329.32</v>
          </cell>
          <cell r="I218">
            <v>7863.18</v>
          </cell>
          <cell r="J218">
            <v>8145.92</v>
          </cell>
          <cell r="K218">
            <v>7066.62</v>
          </cell>
          <cell r="L218">
            <v>6761.46</v>
          </cell>
          <cell r="M218">
            <v>7344.09</v>
          </cell>
          <cell r="N218">
            <v>7879.68</v>
          </cell>
          <cell r="O218">
            <v>8221.99</v>
          </cell>
        </row>
        <row r="219">
          <cell r="D219">
            <v>163.41999999999999</v>
          </cell>
          <cell r="E219">
            <v>147.62</v>
          </cell>
          <cell r="F219">
            <v>160.28</v>
          </cell>
          <cell r="G219">
            <v>155.01</v>
          </cell>
          <cell r="H219">
            <v>161.49</v>
          </cell>
          <cell r="I219">
            <v>158.22</v>
          </cell>
          <cell r="J219">
            <v>167.59</v>
          </cell>
          <cell r="K219">
            <v>167.99</v>
          </cell>
          <cell r="L219">
            <v>159.83000000000001</v>
          </cell>
          <cell r="M219">
            <v>162.56</v>
          </cell>
          <cell r="N219">
            <v>157.02000000000001</v>
          </cell>
          <cell r="O219">
            <v>163.24</v>
          </cell>
        </row>
        <row r="220">
          <cell r="D220">
            <v>7555.2217000000001</v>
          </cell>
          <cell r="E220">
            <v>6041.7956999999997</v>
          </cell>
          <cell r="F220">
            <v>6289.1279000000013</v>
          </cell>
          <cell r="G220">
            <v>6240.7179000000006</v>
          </cell>
          <cell r="H220">
            <v>6730.5542999999998</v>
          </cell>
          <cell r="I220">
            <v>7274.0836999999992</v>
          </cell>
          <cell r="J220">
            <v>7527.9862999999996</v>
          </cell>
          <cell r="K220">
            <v>6457.6147000000001</v>
          </cell>
          <cell r="L220">
            <v>6177.0092999999997</v>
          </cell>
          <cell r="M220">
            <v>6744.9041000000007</v>
          </cell>
          <cell r="N220">
            <v>7294.4542999999994</v>
          </cell>
          <cell r="O220">
            <v>7615.5563999999995</v>
          </cell>
        </row>
        <row r="221">
          <cell r="D221">
            <v>282.11329999999998</v>
          </cell>
          <cell r="E221">
            <v>254.81200000000001</v>
          </cell>
          <cell r="F221">
            <v>276.73040000000003</v>
          </cell>
          <cell r="G221">
            <v>267.59550000000002</v>
          </cell>
          <cell r="H221">
            <v>278.78539999999998</v>
          </cell>
          <cell r="I221">
            <v>273.11869999999999</v>
          </cell>
          <cell r="J221">
            <v>289.29059999999998</v>
          </cell>
          <cell r="K221">
            <v>289.94569999999999</v>
          </cell>
          <cell r="L221">
            <v>275.91970000000003</v>
          </cell>
          <cell r="M221">
            <v>280.64659999999998</v>
          </cell>
          <cell r="N221">
            <v>271.0684</v>
          </cell>
          <cell r="O221">
            <v>281.78909999999996</v>
          </cell>
        </row>
        <row r="222">
          <cell r="D222">
            <v>316.95150000000001</v>
          </cell>
          <cell r="E222">
            <v>286.27870000000007</v>
          </cell>
          <cell r="F222">
            <v>316.95150000000001</v>
          </cell>
          <cell r="G222">
            <v>306.72710000000001</v>
          </cell>
          <cell r="H222">
            <v>316.95150000000001</v>
          </cell>
          <cell r="I222">
            <v>306.72710000000001</v>
          </cell>
          <cell r="J222">
            <v>316.95150000000001</v>
          </cell>
          <cell r="K222">
            <v>316.95150000000001</v>
          </cell>
          <cell r="L222">
            <v>306.72710000000001</v>
          </cell>
          <cell r="M222">
            <v>316.95150000000001</v>
          </cell>
          <cell r="N222">
            <v>306.72710000000001</v>
          </cell>
          <cell r="O222">
            <v>316.95150000000001</v>
          </cell>
        </row>
        <row r="223">
          <cell r="D223">
            <v>7837.38</v>
          </cell>
          <cell r="E223">
            <v>6296.63</v>
          </cell>
          <cell r="F223">
            <v>6565.88</v>
          </cell>
          <cell r="G223">
            <v>6508.34</v>
          </cell>
          <cell r="H223">
            <v>7009.38</v>
          </cell>
          <cell r="I223">
            <v>7547.24</v>
          </cell>
          <cell r="J223">
            <v>7817.31</v>
          </cell>
          <cell r="K223">
            <v>6747.59</v>
          </cell>
          <cell r="L223">
            <v>6452.97</v>
          </cell>
          <cell r="M223">
            <v>7025.6</v>
          </cell>
          <cell r="N223">
            <v>7565.57</v>
          </cell>
          <cell r="O223">
            <v>7897.39</v>
          </cell>
        </row>
        <row r="224">
          <cell r="D224">
            <v>8154.33</v>
          </cell>
          <cell r="E224">
            <v>6582.93</v>
          </cell>
          <cell r="F224">
            <v>6882.85</v>
          </cell>
          <cell r="G224">
            <v>6815.07</v>
          </cell>
          <cell r="H224">
            <v>7326.32</v>
          </cell>
          <cell r="I224">
            <v>7853.97</v>
          </cell>
          <cell r="J224">
            <v>8134.27</v>
          </cell>
          <cell r="K224">
            <v>7064.54</v>
          </cell>
          <cell r="L224">
            <v>6759.69</v>
          </cell>
          <cell r="M224">
            <v>7342.52</v>
          </cell>
          <cell r="N224">
            <v>7872.29</v>
          </cell>
          <cell r="O224">
            <v>8214.33</v>
          </cell>
        </row>
        <row r="225">
          <cell r="D225">
            <v>153.32</v>
          </cell>
          <cell r="E225">
            <v>138.49</v>
          </cell>
          <cell r="F225">
            <v>150.18</v>
          </cell>
          <cell r="G225">
            <v>145.22999999999999</v>
          </cell>
          <cell r="H225">
            <v>151.38999999999999</v>
          </cell>
          <cell r="I225">
            <v>148.44</v>
          </cell>
          <cell r="J225">
            <v>157.49</v>
          </cell>
          <cell r="K225">
            <v>157.88999999999999</v>
          </cell>
          <cell r="L225">
            <v>150.05000000000001</v>
          </cell>
          <cell r="M225">
            <v>152.46</v>
          </cell>
          <cell r="N225">
            <v>147.24</v>
          </cell>
          <cell r="O225">
            <v>153.13999999999999</v>
          </cell>
        </row>
        <row r="226">
          <cell r="D226">
            <v>7318.7204000000002</v>
          </cell>
          <cell r="E226">
            <v>5848.5549000000001</v>
          </cell>
          <cell r="F226">
            <v>6073.3665000000001</v>
          </cell>
          <cell r="G226">
            <v>6023.7242999999999</v>
          </cell>
          <cell r="H226">
            <v>6500.9778999999999</v>
          </cell>
          <cell r="I226">
            <v>7023.0481</v>
          </cell>
          <cell r="J226">
            <v>7278.8867</v>
          </cell>
          <cell r="K226">
            <v>6241.1877999999997</v>
          </cell>
          <cell r="L226">
            <v>5966.7303000000002</v>
          </cell>
          <cell r="M226">
            <v>6516.1062999999995</v>
          </cell>
          <cell r="N226">
            <v>7050.7762999999995</v>
          </cell>
          <cell r="O226">
            <v>7372.6010000000006</v>
          </cell>
        </row>
        <row r="227">
          <cell r="D227">
            <v>270.05090000000001</v>
          </cell>
          <cell r="E227">
            <v>243.917</v>
          </cell>
          <cell r="F227">
            <v>264.5335</v>
          </cell>
          <cell r="G227">
            <v>255.78670000000002</v>
          </cell>
          <cell r="H227">
            <v>266.63990000000001</v>
          </cell>
          <cell r="I227">
            <v>261.4479</v>
          </cell>
          <cell r="J227">
            <v>277.40780000000001</v>
          </cell>
          <cell r="K227">
            <v>278.07910000000004</v>
          </cell>
          <cell r="L227">
            <v>264.31909999999999</v>
          </cell>
          <cell r="M227">
            <v>268.54759999999999</v>
          </cell>
          <cell r="N227">
            <v>259.34640000000002</v>
          </cell>
          <cell r="O227">
            <v>269.71859999999998</v>
          </cell>
        </row>
        <row r="228">
          <cell r="D228">
            <v>309.17660000000001</v>
          </cell>
          <cell r="E228">
            <v>279.25649999999996</v>
          </cell>
          <cell r="F228">
            <v>309.17660000000001</v>
          </cell>
          <cell r="G228">
            <v>299.20319999999998</v>
          </cell>
          <cell r="H228">
            <v>309.17660000000001</v>
          </cell>
          <cell r="I228">
            <v>299.20319999999998</v>
          </cell>
          <cell r="J228">
            <v>309.17660000000001</v>
          </cell>
          <cell r="K228">
            <v>309.17660000000001</v>
          </cell>
          <cell r="L228">
            <v>299.20319999999998</v>
          </cell>
          <cell r="M228">
            <v>309.17660000000001</v>
          </cell>
          <cell r="N228">
            <v>299.20319999999998</v>
          </cell>
          <cell r="O228">
            <v>309.17660000000001</v>
          </cell>
        </row>
        <row r="229">
          <cell r="D229">
            <v>7588.76</v>
          </cell>
          <cell r="E229">
            <v>6092.47</v>
          </cell>
          <cell r="F229">
            <v>6337.9</v>
          </cell>
          <cell r="G229">
            <v>6279.51</v>
          </cell>
          <cell r="H229">
            <v>6767.62</v>
          </cell>
          <cell r="I229">
            <v>7284.48</v>
          </cell>
          <cell r="J229">
            <v>7556.29</v>
          </cell>
          <cell r="K229">
            <v>6519.27</v>
          </cell>
          <cell r="L229">
            <v>6231.06</v>
          </cell>
          <cell r="M229">
            <v>6784.66</v>
          </cell>
          <cell r="N229">
            <v>7310.13</v>
          </cell>
          <cell r="O229">
            <v>7642.32</v>
          </cell>
        </row>
        <row r="230">
          <cell r="D230">
            <v>7897.96</v>
          </cell>
          <cell r="E230">
            <v>6371.73</v>
          </cell>
          <cell r="F230">
            <v>6647.06</v>
          </cell>
          <cell r="G230">
            <v>6578.73</v>
          </cell>
          <cell r="H230">
            <v>7076.78</v>
          </cell>
          <cell r="I230">
            <v>7583.7</v>
          </cell>
          <cell r="J230">
            <v>7865.47</v>
          </cell>
          <cell r="K230">
            <v>6828.45</v>
          </cell>
          <cell r="L230">
            <v>6530.25</v>
          </cell>
          <cell r="M230">
            <v>7093.82</v>
          </cell>
          <cell r="N230">
            <v>7609.32</v>
          </cell>
          <cell r="O230">
            <v>7951.49</v>
          </cell>
        </row>
        <row r="231">
          <cell r="D231">
            <v>153.32</v>
          </cell>
          <cell r="E231">
            <v>138.49</v>
          </cell>
          <cell r="F231">
            <v>150.18</v>
          </cell>
          <cell r="G231">
            <v>145.22999999999999</v>
          </cell>
          <cell r="H231">
            <v>151.38999999999999</v>
          </cell>
          <cell r="I231">
            <v>148.44</v>
          </cell>
          <cell r="J231">
            <v>157.49</v>
          </cell>
          <cell r="K231">
            <v>157.88999999999999</v>
          </cell>
          <cell r="L231">
            <v>150.05000000000001</v>
          </cell>
          <cell r="M231">
            <v>152.46</v>
          </cell>
          <cell r="N231">
            <v>147.24</v>
          </cell>
          <cell r="O231">
            <v>153.13999999999999</v>
          </cell>
        </row>
        <row r="232">
          <cell r="D232">
            <v>7514.2102999999997</v>
          </cell>
          <cell r="E232">
            <v>6004.7368999999999</v>
          </cell>
          <cell r="F232">
            <v>6234.607399999999</v>
          </cell>
          <cell r="G232">
            <v>6183.9958999999999</v>
          </cell>
          <cell r="H232">
            <v>6675.0362000000005</v>
          </cell>
          <cell r="I232">
            <v>7211.4565999999995</v>
          </cell>
          <cell r="J232">
            <v>7473.6455999999998</v>
          </cell>
          <cell r="K232">
            <v>6406.9831000000004</v>
          </cell>
          <cell r="L232">
            <v>6125.1415999999999</v>
          </cell>
          <cell r="M232">
            <v>6690.0222999999996</v>
          </cell>
          <cell r="N232">
            <v>7239.1051000000007</v>
          </cell>
          <cell r="O232">
            <v>7568.0240000000003</v>
          </cell>
        </row>
        <row r="233">
          <cell r="D233">
            <v>276.8023</v>
          </cell>
          <cell r="E233">
            <v>250.01520000000002</v>
          </cell>
          <cell r="F233">
            <v>271.14699999999999</v>
          </cell>
          <cell r="G233">
            <v>262.18169999999998</v>
          </cell>
          <cell r="H233">
            <v>273.30610000000001</v>
          </cell>
          <cell r="I233">
            <v>267.98429999999996</v>
          </cell>
          <cell r="J233">
            <v>284.34310000000005</v>
          </cell>
          <cell r="K233">
            <v>285.03129999999999</v>
          </cell>
          <cell r="L233">
            <v>270.92729999999995</v>
          </cell>
          <cell r="M233">
            <v>275.26140000000004</v>
          </cell>
          <cell r="N233">
            <v>265.83019999999999</v>
          </cell>
          <cell r="O233">
            <v>276.46170000000001</v>
          </cell>
        </row>
        <row r="234">
          <cell r="D234">
            <v>316.90609999999998</v>
          </cell>
          <cell r="E234">
            <v>286.23770000000002</v>
          </cell>
          <cell r="F234">
            <v>316.90609999999998</v>
          </cell>
          <cell r="G234">
            <v>306.68349999999998</v>
          </cell>
          <cell r="H234">
            <v>316.90609999999998</v>
          </cell>
          <cell r="I234">
            <v>306.68349999999998</v>
          </cell>
          <cell r="J234">
            <v>316.90609999999998</v>
          </cell>
          <cell r="K234">
            <v>316.90609999999998</v>
          </cell>
          <cell r="L234">
            <v>306.68349999999998</v>
          </cell>
          <cell r="M234">
            <v>316.90609999999998</v>
          </cell>
          <cell r="N234">
            <v>306.68349999999998</v>
          </cell>
          <cell r="O234">
            <v>316.90609999999998</v>
          </cell>
        </row>
        <row r="235">
          <cell r="D235">
            <v>7791.01</v>
          </cell>
          <cell r="E235">
            <v>6254.75</v>
          </cell>
          <cell r="F235">
            <v>6505.76</v>
          </cell>
          <cell r="G235">
            <v>6446.18</v>
          </cell>
          <cell r="H235">
            <v>6948.34</v>
          </cell>
          <cell r="I235">
            <v>7479.45</v>
          </cell>
          <cell r="J235">
            <v>7757.99</v>
          </cell>
          <cell r="K235">
            <v>6692.01</v>
          </cell>
          <cell r="L235">
            <v>6396.06</v>
          </cell>
          <cell r="M235">
            <v>6965.28</v>
          </cell>
          <cell r="N235">
            <v>7504.94</v>
          </cell>
          <cell r="O235">
            <v>7844.48</v>
          </cell>
        </row>
        <row r="236">
          <cell r="D236">
            <v>8107.92</v>
          </cell>
          <cell r="E236">
            <v>6540.99</v>
          </cell>
          <cell r="F236">
            <v>6822.65</v>
          </cell>
          <cell r="G236">
            <v>6752.86</v>
          </cell>
          <cell r="H236">
            <v>7265.25</v>
          </cell>
          <cell r="I236">
            <v>7786.13</v>
          </cell>
          <cell r="J236">
            <v>8074.89</v>
          </cell>
          <cell r="K236">
            <v>7008.92</v>
          </cell>
          <cell r="L236">
            <v>6702.75</v>
          </cell>
          <cell r="M236">
            <v>7282.19</v>
          </cell>
          <cell r="N236">
            <v>7811.61</v>
          </cell>
          <cell r="O236">
            <v>8161.39</v>
          </cell>
        </row>
        <row r="237">
          <cell r="D237">
            <v>153.32</v>
          </cell>
          <cell r="E237">
            <v>138.49</v>
          </cell>
          <cell r="F237">
            <v>150.18</v>
          </cell>
          <cell r="G237">
            <v>145.22999999999999</v>
          </cell>
          <cell r="H237">
            <v>151.38999999999999</v>
          </cell>
          <cell r="I237">
            <v>148.44</v>
          </cell>
          <cell r="J237">
            <v>157.49</v>
          </cell>
          <cell r="K237">
            <v>157.88999999999999</v>
          </cell>
          <cell r="L237">
            <v>150.05000000000001</v>
          </cell>
          <cell r="M237">
            <v>152.46</v>
          </cell>
          <cell r="N237">
            <v>147.24</v>
          </cell>
          <cell r="O237">
            <v>153.13999999999999</v>
          </cell>
        </row>
        <row r="238">
          <cell r="D238">
            <v>7736.5201000000006</v>
          </cell>
          <cell r="E238">
            <v>6182.5977999999996</v>
          </cell>
          <cell r="F238">
            <v>6419.3797999999997</v>
          </cell>
          <cell r="G238">
            <v>6367.0799000000006</v>
          </cell>
          <cell r="H238">
            <v>6872.8539000000001</v>
          </cell>
          <cell r="I238">
            <v>7426.0856000000003</v>
          </cell>
          <cell r="J238">
            <v>7696.3236000000006</v>
          </cell>
          <cell r="K238">
            <v>6597.8167000000003</v>
          </cell>
          <cell r="L238">
            <v>6307.2831999999999</v>
          </cell>
          <cell r="M238">
            <v>6887.87</v>
          </cell>
          <cell r="N238">
            <v>7453.2776000000003</v>
          </cell>
          <cell r="O238">
            <v>7794.4859999999999</v>
          </cell>
        </row>
        <row r="239">
          <cell r="D239">
            <v>283.7226</v>
          </cell>
          <cell r="E239">
            <v>256.26550000000003</v>
          </cell>
          <cell r="F239">
            <v>277.92559999999997</v>
          </cell>
          <cell r="G239">
            <v>268.73610000000002</v>
          </cell>
          <cell r="H239">
            <v>280.13869999999997</v>
          </cell>
          <cell r="I239">
            <v>274.68400000000003</v>
          </cell>
          <cell r="J239">
            <v>291.45170000000002</v>
          </cell>
          <cell r="K239">
            <v>292.15719999999999</v>
          </cell>
          <cell r="L239">
            <v>277.70029999999997</v>
          </cell>
          <cell r="M239">
            <v>282.14299999999997</v>
          </cell>
          <cell r="N239">
            <v>272.47620000000001</v>
          </cell>
          <cell r="O239">
            <v>283.37330000000003</v>
          </cell>
        </row>
        <row r="240">
          <cell r="D240">
            <v>324.8288</v>
          </cell>
          <cell r="E240">
            <v>293.39370000000002</v>
          </cell>
          <cell r="F240">
            <v>324.8288</v>
          </cell>
          <cell r="G240">
            <v>314.35050000000001</v>
          </cell>
          <cell r="H240">
            <v>324.8288</v>
          </cell>
          <cell r="I240">
            <v>314.35050000000001</v>
          </cell>
          <cell r="J240">
            <v>324.8288</v>
          </cell>
          <cell r="K240">
            <v>324.8288</v>
          </cell>
          <cell r="L240">
            <v>314.35050000000001</v>
          </cell>
          <cell r="M240">
            <v>324.8288</v>
          </cell>
          <cell r="N240">
            <v>314.35050000000001</v>
          </cell>
          <cell r="O240">
            <v>324.8288</v>
          </cell>
        </row>
        <row r="241">
          <cell r="D241">
            <v>8020.23</v>
          </cell>
          <cell r="E241">
            <v>6438.86</v>
          </cell>
          <cell r="F241">
            <v>6697.3</v>
          </cell>
          <cell r="G241">
            <v>6635.81</v>
          </cell>
          <cell r="H241">
            <v>7152.99</v>
          </cell>
          <cell r="I241">
            <v>7700.77</v>
          </cell>
          <cell r="J241">
            <v>7987.78</v>
          </cell>
          <cell r="K241">
            <v>6889.97</v>
          </cell>
          <cell r="L241">
            <v>6584.99</v>
          </cell>
          <cell r="M241">
            <v>7170.01</v>
          </cell>
          <cell r="N241">
            <v>7725.76</v>
          </cell>
          <cell r="O241">
            <v>8077.85</v>
          </cell>
        </row>
        <row r="242">
          <cell r="D242">
            <v>8345.07</v>
          </cell>
          <cell r="E242">
            <v>6732.26</v>
          </cell>
          <cell r="F242">
            <v>7022.14</v>
          </cell>
          <cell r="G242">
            <v>6950.17</v>
          </cell>
          <cell r="H242">
            <v>7477.82</v>
          </cell>
          <cell r="I242">
            <v>8015.11</v>
          </cell>
          <cell r="J242">
            <v>8312.59</v>
          </cell>
          <cell r="K242">
            <v>7214.81</v>
          </cell>
          <cell r="L242">
            <v>6899.34</v>
          </cell>
          <cell r="M242">
            <v>7494.83</v>
          </cell>
          <cell r="N242">
            <v>8040.1</v>
          </cell>
          <cell r="O242">
            <v>8402.7000000000007</v>
          </cell>
        </row>
        <row r="243">
          <cell r="D243">
            <v>148.47</v>
          </cell>
          <cell r="E243">
            <v>134.11000000000001</v>
          </cell>
          <cell r="F243">
            <v>145.43</v>
          </cell>
          <cell r="G243">
            <v>140.63</v>
          </cell>
          <cell r="H243">
            <v>146.58000000000001</v>
          </cell>
          <cell r="I243">
            <v>143.75</v>
          </cell>
          <cell r="J243">
            <v>152.52000000000001</v>
          </cell>
          <cell r="K243">
            <v>152.91999999999999</v>
          </cell>
          <cell r="L243">
            <v>145.33000000000001</v>
          </cell>
          <cell r="M243">
            <v>147.65</v>
          </cell>
          <cell r="N243">
            <v>142.58000000000001</v>
          </cell>
          <cell r="O243">
            <v>148.29</v>
          </cell>
        </row>
        <row r="244">
          <cell r="D244">
            <v>8015.0195000000003</v>
          </cell>
          <cell r="E244">
            <v>6398.4743999999992</v>
          </cell>
          <cell r="F244">
            <v>6641.2692000000006</v>
          </cell>
          <cell r="G244">
            <v>6590.2055</v>
          </cell>
          <cell r="H244">
            <v>7115.0341000000008</v>
          </cell>
          <cell r="I244">
            <v>7693.2722999999996</v>
          </cell>
          <cell r="J244">
            <v>7973.6620999999996</v>
          </cell>
          <cell r="K244">
            <v>6827.33</v>
          </cell>
          <cell r="L244">
            <v>6527.3644999999997</v>
          </cell>
          <cell r="M244">
            <v>7129.2788</v>
          </cell>
          <cell r="N244">
            <v>7721.6605000000009</v>
          </cell>
          <cell r="O244">
            <v>8072.8793999999998</v>
          </cell>
        </row>
        <row r="245">
          <cell r="D245">
            <v>283.71139999999997</v>
          </cell>
          <cell r="E245">
            <v>256.25529999999998</v>
          </cell>
          <cell r="F245">
            <v>277.90989999999999</v>
          </cell>
          <cell r="G245">
            <v>268.71519999999998</v>
          </cell>
          <cell r="H245">
            <v>280.0847</v>
          </cell>
          <cell r="I245">
            <v>274.67600000000004</v>
          </cell>
          <cell r="J245">
            <v>291.4468</v>
          </cell>
          <cell r="K245">
            <v>292.16980000000001</v>
          </cell>
          <cell r="L245">
            <v>277.72250000000003</v>
          </cell>
          <cell r="M245">
            <v>282.13889999999998</v>
          </cell>
          <cell r="N245">
            <v>272.4581</v>
          </cell>
          <cell r="O245">
            <v>283.35340000000002</v>
          </cell>
        </row>
        <row r="246">
          <cell r="D246">
            <v>324.49060000000003</v>
          </cell>
          <cell r="E246">
            <v>293.08839999999998</v>
          </cell>
          <cell r="F246">
            <v>324.49060000000003</v>
          </cell>
          <cell r="G246">
            <v>314.02300000000002</v>
          </cell>
          <cell r="H246">
            <v>324.49060000000003</v>
          </cell>
          <cell r="I246">
            <v>314.02300000000002</v>
          </cell>
          <cell r="J246">
            <v>324.49060000000003</v>
          </cell>
          <cell r="K246">
            <v>324.49060000000003</v>
          </cell>
          <cell r="L246">
            <v>314.02300000000002</v>
          </cell>
          <cell r="M246">
            <v>324.49060000000003</v>
          </cell>
          <cell r="N246">
            <v>314.02300000000002</v>
          </cell>
          <cell r="O246">
            <v>324.49060000000003</v>
          </cell>
        </row>
        <row r="247">
          <cell r="D247">
            <v>8298.73</v>
          </cell>
          <cell r="E247">
            <v>6654.74</v>
          </cell>
          <cell r="F247">
            <v>6919.18</v>
          </cell>
          <cell r="G247">
            <v>6858.92</v>
          </cell>
          <cell r="H247">
            <v>7395.13</v>
          </cell>
          <cell r="I247">
            <v>7967.96</v>
          </cell>
          <cell r="J247">
            <v>8265.11</v>
          </cell>
          <cell r="K247">
            <v>7119.49</v>
          </cell>
          <cell r="L247">
            <v>6805.09</v>
          </cell>
          <cell r="M247">
            <v>7411.41</v>
          </cell>
          <cell r="N247">
            <v>7994.12</v>
          </cell>
          <cell r="O247">
            <v>8356.23</v>
          </cell>
        </row>
        <row r="248">
          <cell r="D248">
            <v>8623.2099999999991</v>
          </cell>
          <cell r="E248">
            <v>6947.81</v>
          </cell>
          <cell r="F248">
            <v>7243.68</v>
          </cell>
          <cell r="G248">
            <v>7172.95</v>
          </cell>
          <cell r="H248">
            <v>7719.61</v>
          </cell>
          <cell r="I248">
            <v>8281.9699999999993</v>
          </cell>
          <cell r="J248">
            <v>8589.6</v>
          </cell>
          <cell r="K248">
            <v>7443.99</v>
          </cell>
          <cell r="L248">
            <v>7119.12</v>
          </cell>
          <cell r="M248">
            <v>7735.91</v>
          </cell>
          <cell r="N248">
            <v>8308.14</v>
          </cell>
          <cell r="O248">
            <v>8680.7199999999993</v>
          </cell>
        </row>
        <row r="249">
          <cell r="D249">
            <v>148.47</v>
          </cell>
          <cell r="E249">
            <v>134.11000000000001</v>
          </cell>
          <cell r="F249">
            <v>145.43</v>
          </cell>
          <cell r="G249">
            <v>140.63</v>
          </cell>
          <cell r="H249">
            <v>146.58000000000001</v>
          </cell>
          <cell r="I249">
            <v>143.75</v>
          </cell>
          <cell r="J249">
            <v>152.52000000000001</v>
          </cell>
          <cell r="K249">
            <v>152.91999999999999</v>
          </cell>
          <cell r="L249">
            <v>145.33000000000001</v>
          </cell>
          <cell r="M249">
            <v>147.65</v>
          </cell>
          <cell r="N249">
            <v>142.58000000000001</v>
          </cell>
          <cell r="O249">
            <v>148.29</v>
          </cell>
        </row>
        <row r="250">
          <cell r="D250">
            <v>8335.229800000001</v>
          </cell>
          <cell r="E250">
            <v>6652.0141999999996</v>
          </cell>
          <cell r="F250">
            <v>6902.6533999999992</v>
          </cell>
          <cell r="G250">
            <v>6851.5600999999997</v>
          </cell>
          <cell r="H250">
            <v>7398.6304999999993</v>
          </cell>
          <cell r="I250">
            <v>8000.8882999999996</v>
          </cell>
          <cell r="J250">
            <v>8293.896999999999</v>
          </cell>
          <cell r="K250">
            <v>7098.3102999999992</v>
          </cell>
          <cell r="L250">
            <v>6786.7893999999997</v>
          </cell>
          <cell r="M250">
            <v>7412.1448</v>
          </cell>
          <cell r="N250">
            <v>8030.1466</v>
          </cell>
          <cell r="O250">
            <v>8395.7888999999996</v>
          </cell>
        </row>
        <row r="251">
          <cell r="D251">
            <v>290.80419999999998</v>
          </cell>
          <cell r="E251">
            <v>262.66189999999995</v>
          </cell>
          <cell r="F251">
            <v>284.85759999999999</v>
          </cell>
          <cell r="G251">
            <v>275.4332</v>
          </cell>
          <cell r="H251">
            <v>287.08679999999998</v>
          </cell>
          <cell r="I251">
            <v>281.54289999999997</v>
          </cell>
          <cell r="J251">
            <v>298.733</v>
          </cell>
          <cell r="K251">
            <v>299.47410000000002</v>
          </cell>
          <cell r="L251">
            <v>284.66579999999999</v>
          </cell>
          <cell r="M251">
            <v>289.1925</v>
          </cell>
          <cell r="N251">
            <v>279.26960000000003</v>
          </cell>
          <cell r="O251">
            <v>290.43729999999999</v>
          </cell>
        </row>
        <row r="252">
          <cell r="D252">
            <v>332.6028</v>
          </cell>
          <cell r="E252">
            <v>300.41549999999995</v>
          </cell>
          <cell r="F252">
            <v>332.6028</v>
          </cell>
          <cell r="G252">
            <v>321.87380000000002</v>
          </cell>
          <cell r="H252">
            <v>332.6028</v>
          </cell>
          <cell r="I252">
            <v>321.87380000000002</v>
          </cell>
          <cell r="J252">
            <v>332.6028</v>
          </cell>
          <cell r="K252">
            <v>332.6028</v>
          </cell>
          <cell r="L252">
            <v>321.87380000000002</v>
          </cell>
          <cell r="M252">
            <v>332.6028</v>
          </cell>
          <cell r="N252">
            <v>321.87380000000002</v>
          </cell>
          <cell r="O252">
            <v>332.6028</v>
          </cell>
        </row>
        <row r="253">
          <cell r="D253">
            <v>8626.0300000000007</v>
          </cell>
          <cell r="E253">
            <v>6914.68</v>
          </cell>
          <cell r="F253">
            <v>7187.52</v>
          </cell>
          <cell r="G253">
            <v>7126.99</v>
          </cell>
          <cell r="H253">
            <v>7685.71</v>
          </cell>
          <cell r="I253">
            <v>8282.43</v>
          </cell>
          <cell r="J253">
            <v>8592.6299999999992</v>
          </cell>
          <cell r="K253">
            <v>7397.78</v>
          </cell>
          <cell r="L253">
            <v>7071.46</v>
          </cell>
          <cell r="M253">
            <v>7701.34</v>
          </cell>
          <cell r="N253">
            <v>8309.41</v>
          </cell>
          <cell r="O253">
            <v>8686.23</v>
          </cell>
        </row>
        <row r="254">
          <cell r="D254">
            <v>8958.64</v>
          </cell>
          <cell r="E254">
            <v>7215.1</v>
          </cell>
          <cell r="F254">
            <v>7520.11</v>
          </cell>
          <cell r="G254">
            <v>7448.87</v>
          </cell>
          <cell r="H254">
            <v>8018.32</v>
          </cell>
          <cell r="I254">
            <v>8604.31</v>
          </cell>
          <cell r="J254">
            <v>8925.24</v>
          </cell>
          <cell r="K254">
            <v>7730.38</v>
          </cell>
          <cell r="L254">
            <v>7393.34</v>
          </cell>
          <cell r="M254">
            <v>8033.94</v>
          </cell>
          <cell r="N254">
            <v>8631.2900000000009</v>
          </cell>
          <cell r="O254">
            <v>9018.82</v>
          </cell>
        </row>
        <row r="255">
          <cell r="D255">
            <v>148.47</v>
          </cell>
          <cell r="E255">
            <v>134.11000000000001</v>
          </cell>
          <cell r="F255">
            <v>145.43</v>
          </cell>
          <cell r="G255">
            <v>140.63</v>
          </cell>
          <cell r="H255">
            <v>146.58000000000001</v>
          </cell>
          <cell r="I255">
            <v>143.75</v>
          </cell>
          <cell r="J255">
            <v>152.52000000000001</v>
          </cell>
          <cell r="K255">
            <v>152.91999999999999</v>
          </cell>
          <cell r="L255">
            <v>145.33000000000001</v>
          </cell>
          <cell r="M255">
            <v>147.65</v>
          </cell>
          <cell r="N255">
            <v>142.58000000000001</v>
          </cell>
          <cell r="O255">
            <v>148.29</v>
          </cell>
        </row>
        <row r="256">
          <cell r="D256">
            <v>7524.1259999999993</v>
          </cell>
          <cell r="E256">
            <v>5981.8404</v>
          </cell>
          <cell r="F256">
            <v>6197.32</v>
          </cell>
          <cell r="G256">
            <v>6235.0259000000005</v>
          </cell>
          <cell r="H256">
            <v>6737.8450000000003</v>
          </cell>
          <cell r="I256">
            <v>7300.1219000000001</v>
          </cell>
          <cell r="J256">
            <v>7647.5459000000001</v>
          </cell>
          <cell r="K256">
            <v>6537.2142000000003</v>
          </cell>
          <cell r="L256">
            <v>6249.8202000000001</v>
          </cell>
          <cell r="M256">
            <v>6666.2840999999999</v>
          </cell>
          <cell r="N256">
            <v>7248.7318000000005</v>
          </cell>
          <cell r="O256">
            <v>7582.158300000001</v>
          </cell>
        </row>
        <row r="257">
          <cell r="D257">
            <v>298.07459999999998</v>
          </cell>
          <cell r="E257">
            <v>269.2287</v>
          </cell>
          <cell r="F257">
            <v>291.97929999999997</v>
          </cell>
          <cell r="G257">
            <v>282.3193</v>
          </cell>
          <cell r="H257">
            <v>294.26429999999999</v>
          </cell>
          <cell r="I257">
            <v>288.58169999999996</v>
          </cell>
          <cell r="J257">
            <v>306.20149999999995</v>
          </cell>
          <cell r="K257">
            <v>306.96119999999996</v>
          </cell>
          <cell r="L257">
            <v>291.78270000000003</v>
          </cell>
          <cell r="M257">
            <v>296.42259999999999</v>
          </cell>
          <cell r="N257">
            <v>286.25169999999997</v>
          </cell>
          <cell r="O257">
            <v>297.69849999999997</v>
          </cell>
        </row>
        <row r="258">
          <cell r="D258">
            <v>340.91790000000003</v>
          </cell>
          <cell r="E258">
            <v>307.92580000000004</v>
          </cell>
          <cell r="F258">
            <v>340.91790000000003</v>
          </cell>
          <cell r="G258">
            <v>329.9205</v>
          </cell>
          <cell r="H258">
            <v>340.91790000000003</v>
          </cell>
          <cell r="I258">
            <v>329.9205</v>
          </cell>
          <cell r="J258">
            <v>340.91790000000003</v>
          </cell>
          <cell r="K258">
            <v>340.91790000000003</v>
          </cell>
          <cell r="L258">
            <v>329.9205</v>
          </cell>
          <cell r="M258">
            <v>340.91790000000003</v>
          </cell>
          <cell r="N258">
            <v>329.9205</v>
          </cell>
          <cell r="O258">
            <v>340.91790000000003</v>
          </cell>
        </row>
        <row r="259">
          <cell r="D259">
            <v>7822.2</v>
          </cell>
          <cell r="E259">
            <v>6251.08</v>
          </cell>
          <cell r="F259">
            <v>6489.29</v>
          </cell>
          <cell r="G259">
            <v>6517.34</v>
          </cell>
          <cell r="H259">
            <v>7032.12</v>
          </cell>
          <cell r="I259">
            <v>7588.71</v>
          </cell>
          <cell r="J259">
            <v>7953.75</v>
          </cell>
          <cell r="K259">
            <v>6844.18</v>
          </cell>
          <cell r="L259">
            <v>6541.6</v>
          </cell>
          <cell r="M259">
            <v>6962.71</v>
          </cell>
          <cell r="N259">
            <v>7534.98</v>
          </cell>
          <cell r="O259">
            <v>7879.85</v>
          </cell>
        </row>
        <row r="260">
          <cell r="D260">
            <v>8163.11</v>
          </cell>
          <cell r="E260">
            <v>6558.99</v>
          </cell>
          <cell r="F260">
            <v>6830.22</v>
          </cell>
          <cell r="G260">
            <v>6847.27</v>
          </cell>
          <cell r="H260">
            <v>7373.03</v>
          </cell>
          <cell r="I260">
            <v>7918.62</v>
          </cell>
          <cell r="J260">
            <v>8294.66</v>
          </cell>
          <cell r="K260">
            <v>7185.1</v>
          </cell>
          <cell r="L260">
            <v>6871.51</v>
          </cell>
          <cell r="M260">
            <v>7303.63</v>
          </cell>
          <cell r="N260">
            <v>7864.91</v>
          </cell>
          <cell r="O260">
            <v>8220.76</v>
          </cell>
        </row>
        <row r="261">
          <cell r="D261">
            <v>148.47</v>
          </cell>
          <cell r="E261">
            <v>134.11000000000001</v>
          </cell>
          <cell r="F261">
            <v>145.43</v>
          </cell>
          <cell r="G261">
            <v>140.63</v>
          </cell>
          <cell r="H261">
            <v>146.58000000000001</v>
          </cell>
          <cell r="I261">
            <v>143.75</v>
          </cell>
          <cell r="J261">
            <v>152.52000000000001</v>
          </cell>
          <cell r="K261">
            <v>152.91999999999999</v>
          </cell>
          <cell r="L261">
            <v>145.33000000000001</v>
          </cell>
          <cell r="M261">
            <v>147.65</v>
          </cell>
          <cell r="N261">
            <v>142.58000000000001</v>
          </cell>
          <cell r="O261">
            <v>148.29</v>
          </cell>
        </row>
        <row r="262">
          <cell r="D262">
            <v>7762.5171000000009</v>
          </cell>
          <cell r="E262">
            <v>6170.4054999999998</v>
          </cell>
          <cell r="F262">
            <v>6393.7037999999993</v>
          </cell>
          <cell r="G262">
            <v>6433.3938999999991</v>
          </cell>
          <cell r="H262">
            <v>6950.1885999999995</v>
          </cell>
          <cell r="I262">
            <v>7530.4982</v>
          </cell>
          <cell r="J262">
            <v>7889.9209000000001</v>
          </cell>
          <cell r="K262">
            <v>6744.8678</v>
          </cell>
          <cell r="L262">
            <v>6447.8698999999997</v>
          </cell>
          <cell r="M262">
            <v>6877.3793999999998</v>
          </cell>
          <cell r="N262">
            <v>7478.3963000000003</v>
          </cell>
          <cell r="O262">
            <v>7821.886199999999</v>
          </cell>
        </row>
        <row r="263">
          <cell r="D263">
            <v>305.52629999999999</v>
          </cell>
          <cell r="E263">
            <v>275.95920000000001</v>
          </cell>
          <cell r="F263">
            <v>299.27859999999998</v>
          </cell>
          <cell r="G263">
            <v>289.37709999999998</v>
          </cell>
          <cell r="H263">
            <v>301.62079999999997</v>
          </cell>
          <cell r="I263">
            <v>295.7962</v>
          </cell>
          <cell r="J263">
            <v>313.85649999999993</v>
          </cell>
          <cell r="K263">
            <v>314.6352</v>
          </cell>
          <cell r="L263">
            <v>299.07710000000003</v>
          </cell>
          <cell r="M263">
            <v>303.83330000000001</v>
          </cell>
          <cell r="N263">
            <v>293.40780000000001</v>
          </cell>
          <cell r="O263">
            <v>305.14080000000001</v>
          </cell>
        </row>
        <row r="264">
          <cell r="D264">
            <v>349.44079999999997</v>
          </cell>
          <cell r="E264">
            <v>315.62400000000002</v>
          </cell>
          <cell r="F264">
            <v>349.44079999999997</v>
          </cell>
          <cell r="G264">
            <v>338.16849999999999</v>
          </cell>
          <cell r="H264">
            <v>349.44079999999997</v>
          </cell>
          <cell r="I264">
            <v>338.16849999999999</v>
          </cell>
          <cell r="J264">
            <v>349.44079999999997</v>
          </cell>
          <cell r="K264">
            <v>349.44079999999997</v>
          </cell>
          <cell r="L264">
            <v>338.16849999999999</v>
          </cell>
          <cell r="M264">
            <v>349.44079999999997</v>
          </cell>
          <cell r="N264">
            <v>338.16849999999999</v>
          </cell>
          <cell r="O264">
            <v>349.44079999999997</v>
          </cell>
        </row>
        <row r="265">
          <cell r="D265">
            <v>8068.04</v>
          </cell>
          <cell r="E265">
            <v>6446.36</v>
          </cell>
          <cell r="F265">
            <v>6692.97</v>
          </cell>
          <cell r="G265">
            <v>6722.77</v>
          </cell>
          <cell r="H265">
            <v>7251.82</v>
          </cell>
          <cell r="I265">
            <v>7826.29</v>
          </cell>
          <cell r="J265">
            <v>8203.7800000000007</v>
          </cell>
          <cell r="K265">
            <v>7059.51</v>
          </cell>
          <cell r="L265">
            <v>6746.95</v>
          </cell>
          <cell r="M265">
            <v>7181.22</v>
          </cell>
          <cell r="N265">
            <v>7771.8</v>
          </cell>
          <cell r="O265">
            <v>8127.02</v>
          </cell>
        </row>
        <row r="266">
          <cell r="D266">
            <v>8417.48</v>
          </cell>
          <cell r="E266">
            <v>6761.99</v>
          </cell>
          <cell r="F266">
            <v>7042.42</v>
          </cell>
          <cell r="G266">
            <v>7060.94</v>
          </cell>
          <cell r="H266">
            <v>7601.25</v>
          </cell>
          <cell r="I266">
            <v>8164.47</v>
          </cell>
          <cell r="J266">
            <v>8553.2099999999991</v>
          </cell>
          <cell r="K266">
            <v>7408.95</v>
          </cell>
          <cell r="L266">
            <v>7085.12</v>
          </cell>
          <cell r="M266">
            <v>7530.66</v>
          </cell>
          <cell r="N266">
            <v>8109.97</v>
          </cell>
          <cell r="O266">
            <v>8476.4699999999993</v>
          </cell>
        </row>
        <row r="267">
          <cell r="D267">
            <v>148.47</v>
          </cell>
          <cell r="E267">
            <v>134.11000000000001</v>
          </cell>
          <cell r="F267">
            <v>145.43</v>
          </cell>
          <cell r="G267">
            <v>140.63</v>
          </cell>
          <cell r="H267">
            <v>146.58000000000001</v>
          </cell>
          <cell r="I267">
            <v>143.75</v>
          </cell>
          <cell r="J267">
            <v>152.52000000000001</v>
          </cell>
          <cell r="K267">
            <v>152.91999999999999</v>
          </cell>
          <cell r="L267">
            <v>145.33000000000001</v>
          </cell>
          <cell r="M267">
            <v>147.65</v>
          </cell>
          <cell r="N267">
            <v>142.58000000000001</v>
          </cell>
          <cell r="O267">
            <v>148.29</v>
          </cell>
        </row>
        <row r="268">
          <cell r="D268">
            <v>8009.3688999999995</v>
          </cell>
          <cell r="E268">
            <v>6366.6205</v>
          </cell>
          <cell r="F268">
            <v>6597.0131000000001</v>
          </cell>
          <cell r="G268">
            <v>6637.1145000000006</v>
          </cell>
          <cell r="H268">
            <v>7170.9113000000007</v>
          </cell>
          <cell r="I268">
            <v>7769.1372000000001</v>
          </cell>
          <cell r="J268">
            <v>8141.1206999999995</v>
          </cell>
          <cell r="K268">
            <v>6958.4090999999999</v>
          </cell>
          <cell r="L268">
            <v>6652.8944999999994</v>
          </cell>
          <cell r="M268">
            <v>7095.5074000000004</v>
          </cell>
          <cell r="N268">
            <v>7716.2160999999996</v>
          </cell>
          <cell r="O268">
            <v>8070.0562000000009</v>
          </cell>
        </row>
        <row r="269">
          <cell r="D269">
            <v>313.16390000000001</v>
          </cell>
          <cell r="E269">
            <v>282.8578</v>
          </cell>
          <cell r="F269">
            <v>306.76010000000002</v>
          </cell>
          <cell r="G269">
            <v>296.61110000000002</v>
          </cell>
          <cell r="H269">
            <v>309.16079999999999</v>
          </cell>
          <cell r="I269">
            <v>303.19060000000002</v>
          </cell>
          <cell r="J269">
            <v>321.70239999999995</v>
          </cell>
          <cell r="K269">
            <v>322.50060000000002</v>
          </cell>
          <cell r="L269">
            <v>306.55349999999999</v>
          </cell>
          <cell r="M269">
            <v>311.42860000000002</v>
          </cell>
          <cell r="N269">
            <v>300.74259999999998</v>
          </cell>
          <cell r="O269">
            <v>312.7688</v>
          </cell>
        </row>
        <row r="270">
          <cell r="D270">
            <v>358.17680000000001</v>
          </cell>
          <cell r="E270">
            <v>323.51460000000003</v>
          </cell>
          <cell r="F270">
            <v>358.17680000000001</v>
          </cell>
          <cell r="G270">
            <v>346.62279999999998</v>
          </cell>
          <cell r="H270">
            <v>358.17680000000001</v>
          </cell>
          <cell r="I270">
            <v>346.62279999999998</v>
          </cell>
          <cell r="J270">
            <v>358.17680000000001</v>
          </cell>
          <cell r="K270">
            <v>358.17680000000001</v>
          </cell>
          <cell r="L270">
            <v>346.62279999999998</v>
          </cell>
          <cell r="M270">
            <v>358.17680000000001</v>
          </cell>
          <cell r="N270">
            <v>346.62279999999998</v>
          </cell>
          <cell r="O270">
            <v>358.17680000000001</v>
          </cell>
        </row>
        <row r="271">
          <cell r="D271">
            <v>8322.5300000000007</v>
          </cell>
          <cell r="E271">
            <v>6649.48</v>
          </cell>
          <cell r="F271">
            <v>6903.76</v>
          </cell>
          <cell r="G271">
            <v>6933.72</v>
          </cell>
          <cell r="H271">
            <v>7480.08</v>
          </cell>
          <cell r="I271">
            <v>8072.32</v>
          </cell>
          <cell r="J271">
            <v>8462.82</v>
          </cell>
          <cell r="K271">
            <v>7280.91</v>
          </cell>
          <cell r="L271">
            <v>6959.44</v>
          </cell>
          <cell r="M271">
            <v>7406.92</v>
          </cell>
          <cell r="N271">
            <v>8016.97</v>
          </cell>
          <cell r="O271">
            <v>8382.83</v>
          </cell>
        </row>
        <row r="272">
          <cell r="D272">
            <v>8680.7199999999993</v>
          </cell>
          <cell r="E272">
            <v>6972.99</v>
          </cell>
          <cell r="F272">
            <v>7261.95</v>
          </cell>
          <cell r="G272">
            <v>7280.35</v>
          </cell>
          <cell r="H272">
            <v>7838.24</v>
          </cell>
          <cell r="I272">
            <v>8418.9500000000007</v>
          </cell>
          <cell r="J272">
            <v>8821</v>
          </cell>
          <cell r="K272">
            <v>7639.09</v>
          </cell>
          <cell r="L272">
            <v>7306.07</v>
          </cell>
          <cell r="M272">
            <v>7765.11</v>
          </cell>
          <cell r="N272">
            <v>8363.57</v>
          </cell>
          <cell r="O272">
            <v>8741.01</v>
          </cell>
        </row>
      </sheetData>
      <sheetData sheetId="11"/>
      <sheetData sheetId="12"/>
      <sheetData sheetId="13" refreshError="1">
        <row r="5">
          <cell r="D5">
            <v>0</v>
          </cell>
          <cell r="E5">
            <v>19.2</v>
          </cell>
          <cell r="F5">
            <v>605.83000000000004</v>
          </cell>
          <cell r="G5">
            <v>1418.52</v>
          </cell>
          <cell r="H5">
            <v>1901.97</v>
          </cell>
          <cell r="I5">
            <v>1429.85</v>
          </cell>
          <cell r="J5">
            <v>1123.28</v>
          </cell>
          <cell r="K5">
            <v>1122.8800000000001</v>
          </cell>
          <cell r="L5">
            <v>1125.4100000000001</v>
          </cell>
          <cell r="M5">
            <v>994.29</v>
          </cell>
          <cell r="N5">
            <v>970.5</v>
          </cell>
          <cell r="O5">
            <v>1005.5</v>
          </cell>
        </row>
        <row r="6">
          <cell r="D6">
            <v>0</v>
          </cell>
          <cell r="E6">
            <v>2208</v>
          </cell>
          <cell r="F6">
            <v>97320.59</v>
          </cell>
          <cell r="G6">
            <v>210443.42</v>
          </cell>
          <cell r="H6">
            <v>311096.25</v>
          </cell>
          <cell r="I6">
            <v>215942.37</v>
          </cell>
          <cell r="J6">
            <v>134601.75</v>
          </cell>
          <cell r="K6">
            <v>127992.09</v>
          </cell>
          <cell r="L6">
            <v>121776.49</v>
          </cell>
          <cell r="M6">
            <v>71655.820000000007</v>
          </cell>
          <cell r="N6">
            <v>77779.199999999997</v>
          </cell>
          <cell r="O6">
            <v>76290.02</v>
          </cell>
        </row>
        <row r="7">
          <cell r="D7">
            <v>1068.55</v>
          </cell>
          <cell r="E7">
            <v>975.96</v>
          </cell>
          <cell r="F7">
            <v>1094.58</v>
          </cell>
          <cell r="G7">
            <v>1158.9100000000001</v>
          </cell>
          <cell r="H7">
            <v>1187.75</v>
          </cell>
          <cell r="I7">
            <v>1182.01</v>
          </cell>
          <cell r="J7">
            <v>1213.71</v>
          </cell>
          <cell r="K7">
            <v>1233.8699999999999</v>
          </cell>
          <cell r="L7">
            <v>1209.32</v>
          </cell>
          <cell r="M7">
            <v>1132.6500000000001</v>
          </cell>
          <cell r="N7">
            <v>1101.9000000000001</v>
          </cell>
          <cell r="O7">
            <v>1136.4000000000001</v>
          </cell>
        </row>
        <row r="8">
          <cell r="D8">
            <v>102297.58</v>
          </cell>
          <cell r="E8">
            <v>92416.3</v>
          </cell>
          <cell r="F8">
            <v>103169.35</v>
          </cell>
          <cell r="G8">
            <v>115680.48</v>
          </cell>
          <cell r="H8">
            <v>119096.49</v>
          </cell>
          <cell r="I8">
            <v>122187.73</v>
          </cell>
          <cell r="J8">
            <v>124335.99</v>
          </cell>
          <cell r="K8">
            <v>124618.61</v>
          </cell>
          <cell r="L8">
            <v>122299.92</v>
          </cell>
          <cell r="M8">
            <v>104208.91</v>
          </cell>
          <cell r="N8">
            <v>100033.14</v>
          </cell>
          <cell r="O8">
            <v>103313.54</v>
          </cell>
        </row>
        <row r="9">
          <cell r="D9">
            <v>1394.76</v>
          </cell>
          <cell r="E9">
            <v>1251.17</v>
          </cell>
          <cell r="F9">
            <v>1385.69</v>
          </cell>
          <cell r="G9">
            <v>1327.81</v>
          </cell>
          <cell r="H9">
            <v>1364.24</v>
          </cell>
          <cell r="I9">
            <v>2099.0700000000002</v>
          </cell>
          <cell r="J9">
            <v>2389.2199999999998</v>
          </cell>
          <cell r="K9">
            <v>2668.56</v>
          </cell>
          <cell r="L9">
            <v>2433.4899999999998</v>
          </cell>
          <cell r="M9">
            <v>2300.37</v>
          </cell>
          <cell r="N9">
            <v>2232.61</v>
          </cell>
          <cell r="O9">
            <v>2243.3000000000002</v>
          </cell>
        </row>
        <row r="10">
          <cell r="D10">
            <v>125733.14</v>
          </cell>
          <cell r="E10">
            <v>110911.37</v>
          </cell>
          <cell r="F10">
            <v>121940.81</v>
          </cell>
          <cell r="G10">
            <v>117754.72</v>
          </cell>
          <cell r="H10">
            <v>121258.59</v>
          </cell>
          <cell r="I10">
            <v>175233</v>
          </cell>
          <cell r="J10">
            <v>203324.89</v>
          </cell>
          <cell r="K10">
            <v>203706.95</v>
          </cell>
          <cell r="L10">
            <v>191596.47</v>
          </cell>
          <cell r="M10">
            <v>189613.35</v>
          </cell>
          <cell r="N10">
            <v>191440.24</v>
          </cell>
          <cell r="O10">
            <v>193425.02</v>
          </cell>
        </row>
        <row r="11">
          <cell r="D11">
            <v>2721.3</v>
          </cell>
          <cell r="E11">
            <v>2387.27</v>
          </cell>
          <cell r="F11">
            <v>2222.4299999999998</v>
          </cell>
          <cell r="G11">
            <v>2176.85</v>
          </cell>
          <cell r="H11">
            <v>2102.9</v>
          </cell>
          <cell r="I11">
            <v>2562.42</v>
          </cell>
          <cell r="J11">
            <v>2896.38</v>
          </cell>
          <cell r="K11">
            <v>3186.94</v>
          </cell>
          <cell r="L11">
            <v>2873.85</v>
          </cell>
          <cell r="M11">
            <v>2851.2</v>
          </cell>
          <cell r="N11">
            <v>2692.88</v>
          </cell>
          <cell r="O11">
            <v>2795.04</v>
          </cell>
        </row>
        <row r="12">
          <cell r="D12">
            <v>220472.82</v>
          </cell>
          <cell r="E12">
            <v>190710.43</v>
          </cell>
          <cell r="F12">
            <v>179724.95</v>
          </cell>
          <cell r="G12">
            <v>177351.93</v>
          </cell>
          <cell r="H12">
            <v>178820.9</v>
          </cell>
          <cell r="I12">
            <v>215353.03</v>
          </cell>
          <cell r="J12">
            <v>231364.24</v>
          </cell>
          <cell r="K12">
            <v>229869.87</v>
          </cell>
          <cell r="L12">
            <v>214741.57</v>
          </cell>
          <cell r="M12">
            <v>220482.6</v>
          </cell>
          <cell r="N12">
            <v>217063.83</v>
          </cell>
          <cell r="O12">
            <v>223953.04</v>
          </cell>
        </row>
        <row r="13">
          <cell r="D13">
            <v>2499.02</v>
          </cell>
          <cell r="E13">
            <v>2139.09</v>
          </cell>
          <cell r="F13">
            <v>1900.88</v>
          </cell>
          <cell r="G13">
            <v>1794.94</v>
          </cell>
          <cell r="H13">
            <v>1850.18</v>
          </cell>
          <cell r="I13">
            <v>2253.0500000000002</v>
          </cell>
          <cell r="J13">
            <v>2666.3</v>
          </cell>
          <cell r="K13">
            <v>2918.29</v>
          </cell>
          <cell r="L13">
            <v>2756.42</v>
          </cell>
          <cell r="M13">
            <v>2565.6999999999998</v>
          </cell>
          <cell r="N13">
            <v>2593.92</v>
          </cell>
          <cell r="O13">
            <v>2529.9699999999998</v>
          </cell>
        </row>
        <row r="14">
          <cell r="D14">
            <v>178216.33</v>
          </cell>
          <cell r="E14">
            <v>151797.72</v>
          </cell>
          <cell r="F14">
            <v>136192.34</v>
          </cell>
          <cell r="G14">
            <v>131658.67000000001</v>
          </cell>
          <cell r="H14">
            <v>136981.04</v>
          </cell>
          <cell r="I14">
            <v>169522.17</v>
          </cell>
          <cell r="J14">
            <v>189163.6</v>
          </cell>
          <cell r="K14">
            <v>186657.32</v>
          </cell>
          <cell r="L14">
            <v>179718.82</v>
          </cell>
          <cell r="M14">
            <v>177421.98</v>
          </cell>
          <cell r="N14">
            <v>182463.84</v>
          </cell>
          <cell r="O14">
            <v>180387.29</v>
          </cell>
        </row>
        <row r="15">
          <cell r="D15">
            <v>2472.9899999999998</v>
          </cell>
          <cell r="E15">
            <v>2118.87</v>
          </cell>
          <cell r="F15">
            <v>1870.91</v>
          </cell>
          <cell r="G15">
            <v>1798.72</v>
          </cell>
          <cell r="H15">
            <v>1826.14</v>
          </cell>
          <cell r="I15">
            <v>2263.39</v>
          </cell>
          <cell r="J15">
            <v>2812.98</v>
          </cell>
          <cell r="K15">
            <v>2917.5</v>
          </cell>
          <cell r="L15">
            <v>2747.5</v>
          </cell>
          <cell r="M15">
            <v>2548.7600000000002</v>
          </cell>
          <cell r="N15">
            <v>2471.7600000000002</v>
          </cell>
          <cell r="O15">
            <v>2607.88</v>
          </cell>
        </row>
        <row r="16">
          <cell r="D16">
            <v>177508.38</v>
          </cell>
          <cell r="E16">
            <v>151454.82999999999</v>
          </cell>
          <cell r="F16">
            <v>134965.4</v>
          </cell>
          <cell r="G16">
            <v>131660.46</v>
          </cell>
          <cell r="H16">
            <v>135083.57</v>
          </cell>
          <cell r="I16">
            <v>169843.54</v>
          </cell>
          <cell r="J16">
            <v>194394.65</v>
          </cell>
          <cell r="K16">
            <v>185965.02</v>
          </cell>
          <cell r="L16">
            <v>178735.19</v>
          </cell>
          <cell r="M16">
            <v>177503.53</v>
          </cell>
          <cell r="N16">
            <v>177502.59</v>
          </cell>
          <cell r="O16">
            <v>185204.4</v>
          </cell>
        </row>
        <row r="17">
          <cell r="D17">
            <v>2468.89</v>
          </cell>
          <cell r="E17">
            <v>2148.21</v>
          </cell>
          <cell r="F17">
            <v>1837.75</v>
          </cell>
          <cell r="G17">
            <v>1825.87</v>
          </cell>
          <cell r="H17">
            <v>1871.37</v>
          </cell>
          <cell r="I17">
            <v>2299.89</v>
          </cell>
          <cell r="J17">
            <v>2795.75</v>
          </cell>
          <cell r="K17">
            <v>2970.46</v>
          </cell>
          <cell r="L17">
            <v>2778.79</v>
          </cell>
          <cell r="M17">
            <v>2654.91</v>
          </cell>
          <cell r="N17">
            <v>2679.49</v>
          </cell>
          <cell r="O17">
            <v>2743.49</v>
          </cell>
        </row>
        <row r="18">
          <cell r="D18">
            <v>176145.19</v>
          </cell>
          <cell r="E18">
            <v>151569.97</v>
          </cell>
          <cell r="F18">
            <v>132091.07999999999</v>
          </cell>
          <cell r="G18">
            <v>131453.79</v>
          </cell>
          <cell r="H18">
            <v>135889.31</v>
          </cell>
          <cell r="I18">
            <v>170648.54</v>
          </cell>
          <cell r="J18">
            <v>192348.27</v>
          </cell>
          <cell r="K18">
            <v>186608.4</v>
          </cell>
          <cell r="L18">
            <v>178681.85</v>
          </cell>
          <cell r="M18">
            <v>180877.97</v>
          </cell>
          <cell r="N18">
            <v>185894.1</v>
          </cell>
          <cell r="O18">
            <v>190298.56</v>
          </cell>
        </row>
        <row r="19">
          <cell r="D19">
            <v>2493.13</v>
          </cell>
          <cell r="E19">
            <v>2065.92</v>
          </cell>
          <cell r="F19">
            <v>2254.88</v>
          </cell>
          <cell r="G19">
            <v>2140.67</v>
          </cell>
          <cell r="H19">
            <v>2195.3000000000002</v>
          </cell>
          <cell r="I19">
            <v>2234.09</v>
          </cell>
          <cell r="J19">
            <v>2602.16</v>
          </cell>
          <cell r="K19">
            <v>2748.87</v>
          </cell>
          <cell r="L19">
            <v>2631.93</v>
          </cell>
          <cell r="M19">
            <v>2496.66</v>
          </cell>
          <cell r="N19">
            <v>2509.83</v>
          </cell>
          <cell r="O19">
            <v>2555.42</v>
          </cell>
        </row>
        <row r="20">
          <cell r="D20">
            <v>173577.91</v>
          </cell>
          <cell r="E20">
            <v>142931.53</v>
          </cell>
          <cell r="F20">
            <v>152138.37</v>
          </cell>
          <cell r="G20">
            <v>147789.91</v>
          </cell>
          <cell r="H20">
            <v>153954.54</v>
          </cell>
          <cell r="I20">
            <v>163615.72</v>
          </cell>
          <cell r="J20">
            <v>180763.68</v>
          </cell>
          <cell r="K20">
            <v>175211.67</v>
          </cell>
          <cell r="L20">
            <v>169841.89</v>
          </cell>
          <cell r="M20">
            <v>169997.06</v>
          </cell>
          <cell r="N20">
            <v>174267.59</v>
          </cell>
          <cell r="O20">
            <v>177461.83</v>
          </cell>
        </row>
        <row r="21">
          <cell r="D21">
            <v>2589.62</v>
          </cell>
          <cell r="E21">
            <v>2188.58</v>
          </cell>
          <cell r="F21">
            <v>2293.63</v>
          </cell>
          <cell r="G21">
            <v>2172.88</v>
          </cell>
          <cell r="H21">
            <v>2231.09</v>
          </cell>
          <cell r="I21">
            <v>2269.0100000000002</v>
          </cell>
          <cell r="J21">
            <v>2668.4</v>
          </cell>
          <cell r="K21">
            <v>2767.48</v>
          </cell>
          <cell r="L21">
            <v>2653.86</v>
          </cell>
          <cell r="M21">
            <v>2604.0700000000002</v>
          </cell>
          <cell r="N21">
            <v>2582.14</v>
          </cell>
          <cell r="O21">
            <v>2695</v>
          </cell>
        </row>
        <row r="22">
          <cell r="D22">
            <v>180350.86</v>
          </cell>
          <cell r="E22">
            <v>150449.51999999999</v>
          </cell>
          <cell r="F22">
            <v>154939.65</v>
          </cell>
          <cell r="G22">
            <v>150276.48000000001</v>
          </cell>
          <cell r="H22">
            <v>156138.57</v>
          </cell>
          <cell r="I22">
            <v>167176.64000000001</v>
          </cell>
          <cell r="J22">
            <v>186007.51</v>
          </cell>
          <cell r="K22">
            <v>178041.06</v>
          </cell>
          <cell r="L22">
            <v>172704.61</v>
          </cell>
          <cell r="M22">
            <v>176672.6</v>
          </cell>
          <cell r="N22">
            <v>180782.07999999999</v>
          </cell>
          <cell r="O22">
            <v>187460.7</v>
          </cell>
        </row>
        <row r="23">
          <cell r="D23">
            <v>2460.67</v>
          </cell>
          <cell r="E23">
            <v>2085.87</v>
          </cell>
          <cell r="F23">
            <v>2216.46</v>
          </cell>
          <cell r="G23">
            <v>2152.0300000000002</v>
          </cell>
          <cell r="H23">
            <v>2198.66</v>
          </cell>
          <cell r="I23">
            <v>2219.37</v>
          </cell>
          <cell r="J23">
            <v>2594.86</v>
          </cell>
          <cell r="K23">
            <v>2740.7</v>
          </cell>
          <cell r="L23">
            <v>2602.38</v>
          </cell>
          <cell r="M23">
            <v>2505.06</v>
          </cell>
          <cell r="N23">
            <v>2438.0700000000002</v>
          </cell>
          <cell r="O23">
            <v>2538.54</v>
          </cell>
        </row>
        <row r="24">
          <cell r="D24">
            <v>176052.43</v>
          </cell>
          <cell r="E24">
            <v>146655.51</v>
          </cell>
          <cell r="F24">
            <v>153883.25</v>
          </cell>
          <cell r="G24">
            <v>151562.78</v>
          </cell>
          <cell r="H24">
            <v>157315.20000000001</v>
          </cell>
          <cell r="I24">
            <v>166931.99</v>
          </cell>
          <cell r="J24">
            <v>185195.64</v>
          </cell>
          <cell r="K24">
            <v>179107.3</v>
          </cell>
          <cell r="L24">
            <v>172918.98</v>
          </cell>
          <cell r="M24">
            <v>174605.79</v>
          </cell>
          <cell r="N24">
            <v>174895.35</v>
          </cell>
          <cell r="O24">
            <v>181485.01</v>
          </cell>
        </row>
        <row r="25">
          <cell r="D25">
            <v>2237.1999999999998</v>
          </cell>
          <cell r="E25">
            <v>1975.41</v>
          </cell>
          <cell r="F25">
            <v>2152.48</v>
          </cell>
          <cell r="G25">
            <v>1760.47</v>
          </cell>
          <cell r="H25">
            <v>1819.16</v>
          </cell>
          <cell r="I25">
            <v>1760.47</v>
          </cell>
          <cell r="J25">
            <v>1819.16</v>
          </cell>
          <cell r="K25">
            <v>1819.16</v>
          </cell>
          <cell r="L25">
            <v>1760.47</v>
          </cell>
          <cell r="M25">
            <v>744</v>
          </cell>
          <cell r="N25">
            <v>720</v>
          </cell>
          <cell r="O25">
            <v>744</v>
          </cell>
        </row>
        <row r="26">
          <cell r="D26">
            <v>155247.20000000001</v>
          </cell>
          <cell r="E26">
            <v>132962.92000000001</v>
          </cell>
          <cell r="F26">
            <v>141773.23000000001</v>
          </cell>
          <cell r="G26">
            <v>112118.12</v>
          </cell>
          <cell r="H26">
            <v>117333.18</v>
          </cell>
          <cell r="I26">
            <v>117481.17</v>
          </cell>
          <cell r="J26">
            <v>120146.04</v>
          </cell>
          <cell r="K26">
            <v>113496.04</v>
          </cell>
          <cell r="L26">
            <v>110192.4</v>
          </cell>
          <cell r="M26">
            <v>45383.89</v>
          </cell>
          <cell r="N26">
            <v>43919.89</v>
          </cell>
          <cell r="O26">
            <v>45383.89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15.6</v>
          </cell>
          <cell r="F35">
            <v>37.200000000000003</v>
          </cell>
          <cell r="G35">
            <v>107.79</v>
          </cell>
          <cell r="H35">
            <v>111.39</v>
          </cell>
          <cell r="I35">
            <v>176.65</v>
          </cell>
          <cell r="J35">
            <v>285.44</v>
          </cell>
          <cell r="K35">
            <v>285.44</v>
          </cell>
          <cell r="L35">
            <v>279.55</v>
          </cell>
          <cell r="M35">
            <v>253.61</v>
          </cell>
          <cell r="N35">
            <v>279.35000000000002</v>
          </cell>
          <cell r="O35">
            <v>290.06</v>
          </cell>
        </row>
        <row r="36">
          <cell r="D36">
            <v>0</v>
          </cell>
          <cell r="E36">
            <v>1489.98</v>
          </cell>
          <cell r="F36">
            <v>3552.61</v>
          </cell>
          <cell r="G36">
            <v>9684.11</v>
          </cell>
          <cell r="H36">
            <v>10006.92</v>
          </cell>
          <cell r="I36">
            <v>14419.04</v>
          </cell>
          <cell r="J36">
            <v>28033.73</v>
          </cell>
          <cell r="K36">
            <v>27829.41</v>
          </cell>
          <cell r="L36">
            <v>26348.639999999999</v>
          </cell>
          <cell r="M36">
            <v>19492.22</v>
          </cell>
          <cell r="N36">
            <v>20633.18</v>
          </cell>
          <cell r="O36">
            <v>21720.05</v>
          </cell>
        </row>
        <row r="37">
          <cell r="D37">
            <v>390.06</v>
          </cell>
          <cell r="E37">
            <v>365.52</v>
          </cell>
          <cell r="F37">
            <v>391.85</v>
          </cell>
          <cell r="G37">
            <v>359.36</v>
          </cell>
          <cell r="H37">
            <v>366.83</v>
          </cell>
          <cell r="I37">
            <v>367.5</v>
          </cell>
          <cell r="J37">
            <v>411.93</v>
          </cell>
          <cell r="K37">
            <v>424.77</v>
          </cell>
          <cell r="L37">
            <v>436.58</v>
          </cell>
          <cell r="M37">
            <v>406.56</v>
          </cell>
          <cell r="N37">
            <v>385.21</v>
          </cell>
          <cell r="O37">
            <v>390.5</v>
          </cell>
        </row>
        <row r="38">
          <cell r="D38">
            <v>26131.1</v>
          </cell>
          <cell r="E38">
            <v>23627.09</v>
          </cell>
          <cell r="F38">
            <v>24623.49</v>
          </cell>
          <cell r="G38">
            <v>22790.04</v>
          </cell>
          <cell r="H38">
            <v>23526.36</v>
          </cell>
          <cell r="I38">
            <v>34164.6</v>
          </cell>
          <cell r="J38">
            <v>36261.89</v>
          </cell>
          <cell r="K38">
            <v>35878.61</v>
          </cell>
          <cell r="L38">
            <v>36393.32</v>
          </cell>
          <cell r="M38">
            <v>27965.67</v>
          </cell>
          <cell r="N38">
            <v>25291.88</v>
          </cell>
          <cell r="O38">
            <v>26865.91</v>
          </cell>
        </row>
        <row r="39">
          <cell r="D39">
            <v>307.06</v>
          </cell>
          <cell r="E39">
            <v>290.32</v>
          </cell>
          <cell r="F39">
            <v>173.62</v>
          </cell>
          <cell r="G39">
            <v>168.14</v>
          </cell>
          <cell r="H39">
            <v>173.64</v>
          </cell>
          <cell r="I39">
            <v>169.08</v>
          </cell>
          <cell r="J39">
            <v>442.39</v>
          </cell>
          <cell r="K39">
            <v>628.80999999999995</v>
          </cell>
          <cell r="L39">
            <v>620.29999999999995</v>
          </cell>
          <cell r="M39">
            <v>642.1</v>
          </cell>
          <cell r="N39">
            <v>607.1</v>
          </cell>
          <cell r="O39">
            <v>591.30999999999995</v>
          </cell>
        </row>
        <row r="40">
          <cell r="D40">
            <v>23973.4</v>
          </cell>
          <cell r="E40">
            <v>21565.77</v>
          </cell>
          <cell r="F40">
            <v>15406.96</v>
          </cell>
          <cell r="G40">
            <v>14281.2</v>
          </cell>
          <cell r="H40">
            <v>14728.68</v>
          </cell>
          <cell r="I40">
            <v>28033.71</v>
          </cell>
          <cell r="J40">
            <v>48534.05</v>
          </cell>
          <cell r="K40">
            <v>63585.04</v>
          </cell>
          <cell r="L40">
            <v>62590.18</v>
          </cell>
          <cell r="M40">
            <v>45465.440000000002</v>
          </cell>
          <cell r="N40">
            <v>42543.9</v>
          </cell>
          <cell r="O40">
            <v>43896.94</v>
          </cell>
        </row>
        <row r="41">
          <cell r="D41">
            <v>585.09</v>
          </cell>
          <cell r="E41">
            <v>517.37</v>
          </cell>
          <cell r="F41">
            <v>582.73</v>
          </cell>
          <cell r="G41">
            <v>575.15</v>
          </cell>
          <cell r="H41">
            <v>561.54999999999995</v>
          </cell>
          <cell r="I41">
            <v>555.46</v>
          </cell>
          <cell r="J41">
            <v>569.94000000000005</v>
          </cell>
          <cell r="K41">
            <v>634.08000000000004</v>
          </cell>
          <cell r="L41">
            <v>624.37</v>
          </cell>
          <cell r="M41">
            <v>672.25</v>
          </cell>
          <cell r="N41">
            <v>628.27</v>
          </cell>
          <cell r="O41">
            <v>620.16</v>
          </cell>
        </row>
        <row r="42">
          <cell r="D42">
            <v>42650.26</v>
          </cell>
          <cell r="E42">
            <v>37650.870000000003</v>
          </cell>
          <cell r="F42">
            <v>40283.58</v>
          </cell>
          <cell r="G42">
            <v>38272.519999999997</v>
          </cell>
          <cell r="H42">
            <v>38510.910000000003</v>
          </cell>
          <cell r="I42">
            <v>60378.63</v>
          </cell>
          <cell r="J42">
            <v>61393.19</v>
          </cell>
          <cell r="K42">
            <v>62592.480000000003</v>
          </cell>
          <cell r="L42">
            <v>61683.82</v>
          </cell>
          <cell r="M42">
            <v>45529.47</v>
          </cell>
          <cell r="N42">
            <v>42373.31</v>
          </cell>
          <cell r="O42">
            <v>44118.9</v>
          </cell>
        </row>
        <row r="43">
          <cell r="D43">
            <v>605.01</v>
          </cell>
          <cell r="E43">
            <v>530.17999999999995</v>
          </cell>
          <cell r="F43">
            <v>565.14</v>
          </cell>
          <cell r="G43">
            <v>551.88</v>
          </cell>
          <cell r="H43">
            <v>581.98</v>
          </cell>
          <cell r="I43">
            <v>559.21</v>
          </cell>
          <cell r="J43">
            <v>590.57000000000005</v>
          </cell>
          <cell r="K43">
            <v>655.71</v>
          </cell>
          <cell r="L43">
            <v>643.34</v>
          </cell>
          <cell r="M43">
            <v>671.45</v>
          </cell>
          <cell r="N43">
            <v>641.02</v>
          </cell>
          <cell r="O43">
            <v>642.61</v>
          </cell>
        </row>
        <row r="44">
          <cell r="D44">
            <v>43350</v>
          </cell>
          <cell r="E44">
            <v>38089.879999999997</v>
          </cell>
          <cell r="F44">
            <v>39690.839999999997</v>
          </cell>
          <cell r="G44">
            <v>37530.6</v>
          </cell>
          <cell r="H44">
            <v>39252.18</v>
          </cell>
          <cell r="I44">
            <v>60502.51</v>
          </cell>
          <cell r="J44">
            <v>62190.37</v>
          </cell>
          <cell r="K44">
            <v>63231.14</v>
          </cell>
          <cell r="L44">
            <v>62271.16</v>
          </cell>
          <cell r="M44">
            <v>45482.9</v>
          </cell>
          <cell r="N44">
            <v>42712.54</v>
          </cell>
          <cell r="O44">
            <v>44803.03</v>
          </cell>
        </row>
        <row r="45">
          <cell r="D45">
            <v>581.28</v>
          </cell>
          <cell r="E45">
            <v>502.12</v>
          </cell>
          <cell r="F45">
            <v>537.12</v>
          </cell>
          <cell r="G45">
            <v>515.73</v>
          </cell>
          <cell r="H45">
            <v>556.78</v>
          </cell>
          <cell r="I45">
            <v>536.53</v>
          </cell>
          <cell r="J45">
            <v>574.51</v>
          </cell>
          <cell r="K45">
            <v>642.02</v>
          </cell>
          <cell r="L45">
            <v>631.01</v>
          </cell>
          <cell r="M45">
            <v>626.08000000000004</v>
          </cell>
          <cell r="N45">
            <v>605</v>
          </cell>
          <cell r="O45">
            <v>608.29999999999995</v>
          </cell>
        </row>
        <row r="46">
          <cell r="D46">
            <v>38843.39</v>
          </cell>
          <cell r="E46">
            <v>33759.82</v>
          </cell>
          <cell r="F46">
            <v>34933.1</v>
          </cell>
          <cell r="G46">
            <v>32576.11</v>
          </cell>
          <cell r="H46">
            <v>34545.39</v>
          </cell>
          <cell r="I46">
            <v>56079.03</v>
          </cell>
          <cell r="J46">
            <v>57691.61</v>
          </cell>
          <cell r="K46">
            <v>58941.8</v>
          </cell>
          <cell r="L46">
            <v>58181.65</v>
          </cell>
          <cell r="M46">
            <v>40309.42</v>
          </cell>
          <cell r="N46">
            <v>38038.28</v>
          </cell>
          <cell r="O46">
            <v>39932.03</v>
          </cell>
        </row>
        <row r="47">
          <cell r="D47">
            <v>591.77</v>
          </cell>
          <cell r="E47">
            <v>502.95</v>
          </cell>
          <cell r="F47">
            <v>545.91999999999996</v>
          </cell>
          <cell r="G47">
            <v>513.49</v>
          </cell>
          <cell r="H47">
            <v>561.41</v>
          </cell>
          <cell r="I47">
            <v>536.05999999999995</v>
          </cell>
          <cell r="J47">
            <v>581.78</v>
          </cell>
          <cell r="K47">
            <v>663.16</v>
          </cell>
          <cell r="L47">
            <v>644.54</v>
          </cell>
          <cell r="M47">
            <v>636.5</v>
          </cell>
          <cell r="N47">
            <v>609.67999999999995</v>
          </cell>
          <cell r="O47">
            <v>616.28</v>
          </cell>
        </row>
        <row r="48">
          <cell r="D48">
            <v>38763.51</v>
          </cell>
          <cell r="E48">
            <v>33368.25</v>
          </cell>
          <cell r="F48">
            <v>34886.31</v>
          </cell>
          <cell r="G48">
            <v>32107.49</v>
          </cell>
          <cell r="H48">
            <v>34340.04</v>
          </cell>
          <cell r="I48">
            <v>55692.15</v>
          </cell>
          <cell r="J48">
            <v>57578.07</v>
          </cell>
          <cell r="K48">
            <v>59177.120000000003</v>
          </cell>
          <cell r="L48">
            <v>58265.38</v>
          </cell>
          <cell r="M48">
            <v>40275.33</v>
          </cell>
          <cell r="N48">
            <v>37801.24</v>
          </cell>
          <cell r="O48">
            <v>39821.56</v>
          </cell>
        </row>
        <row r="49">
          <cell r="D49">
            <v>418.17</v>
          </cell>
          <cell r="E49">
            <v>330.78</v>
          </cell>
          <cell r="F49">
            <v>354.1</v>
          </cell>
          <cell r="G49">
            <v>328.19</v>
          </cell>
          <cell r="H49">
            <v>346.3</v>
          </cell>
          <cell r="I49">
            <v>342.72</v>
          </cell>
          <cell r="J49">
            <v>397.49</v>
          </cell>
          <cell r="K49">
            <v>456.01</v>
          </cell>
          <cell r="L49">
            <v>451.43</v>
          </cell>
          <cell r="M49">
            <v>449.29</v>
          </cell>
          <cell r="N49">
            <v>428.26</v>
          </cell>
          <cell r="O49">
            <v>440.9</v>
          </cell>
        </row>
        <row r="50">
          <cell r="D50">
            <v>25975.41</v>
          </cell>
          <cell r="E50">
            <v>21034.44</v>
          </cell>
          <cell r="F50">
            <v>21119.18</v>
          </cell>
          <cell r="G50">
            <v>18813.23</v>
          </cell>
          <cell r="H50">
            <v>19859.419999999998</v>
          </cell>
          <cell r="I50">
            <v>42223.33</v>
          </cell>
          <cell r="J50">
            <v>44274.53</v>
          </cell>
          <cell r="K50">
            <v>45040.71</v>
          </cell>
          <cell r="L50">
            <v>44904.75</v>
          </cell>
          <cell r="M50">
            <v>27022.34</v>
          </cell>
          <cell r="N50">
            <v>25184.31</v>
          </cell>
          <cell r="O50">
            <v>27211.73</v>
          </cell>
        </row>
        <row r="51">
          <cell r="D51">
            <v>442.24</v>
          </cell>
          <cell r="E51">
            <v>373.22</v>
          </cell>
          <cell r="F51">
            <v>381.95</v>
          </cell>
          <cell r="G51">
            <v>365.66</v>
          </cell>
          <cell r="H51">
            <v>368.55</v>
          </cell>
          <cell r="I51">
            <v>360.81</v>
          </cell>
          <cell r="J51">
            <v>429.94</v>
          </cell>
          <cell r="K51">
            <v>462.01</v>
          </cell>
          <cell r="L51">
            <v>456</v>
          </cell>
          <cell r="M51">
            <v>491.12</v>
          </cell>
          <cell r="N51">
            <v>465.22</v>
          </cell>
          <cell r="O51">
            <v>478.75</v>
          </cell>
        </row>
        <row r="52">
          <cell r="D52">
            <v>27304.38</v>
          </cell>
          <cell r="E52">
            <v>22625.62</v>
          </cell>
          <cell r="F52">
            <v>22100.54</v>
          </cell>
          <cell r="G52">
            <v>20196.88</v>
          </cell>
          <cell r="H52">
            <v>20667.240000000002</v>
          </cell>
          <cell r="I52">
            <v>42994.58</v>
          </cell>
          <cell r="J52">
            <v>45701.09</v>
          </cell>
          <cell r="K52">
            <v>45414.51</v>
          </cell>
          <cell r="L52">
            <v>45200.1</v>
          </cell>
          <cell r="M52">
            <v>28874.07</v>
          </cell>
          <cell r="N52">
            <v>27191.06</v>
          </cell>
          <cell r="O52">
            <v>29257.67</v>
          </cell>
        </row>
        <row r="53">
          <cell r="D53">
            <v>388.26</v>
          </cell>
          <cell r="E53">
            <v>317.39999999999998</v>
          </cell>
          <cell r="F53">
            <v>315.94</v>
          </cell>
          <cell r="G53">
            <v>300.38</v>
          </cell>
          <cell r="H53">
            <v>317.74</v>
          </cell>
          <cell r="I53">
            <v>315.43</v>
          </cell>
          <cell r="J53">
            <v>388.65</v>
          </cell>
          <cell r="K53">
            <v>442.41</v>
          </cell>
          <cell r="L53">
            <v>429.81</v>
          </cell>
          <cell r="M53">
            <v>429.92</v>
          </cell>
          <cell r="N53">
            <v>399.28</v>
          </cell>
          <cell r="O53">
            <v>401.56</v>
          </cell>
        </row>
        <row r="54">
          <cell r="D54">
            <v>24760.86</v>
          </cell>
          <cell r="E54">
            <v>20389.97</v>
          </cell>
          <cell r="F54">
            <v>19458.21</v>
          </cell>
          <cell r="G54">
            <v>17626.59</v>
          </cell>
          <cell r="H54">
            <v>18481.080000000002</v>
          </cell>
          <cell r="I54">
            <v>40905.089999999997</v>
          </cell>
          <cell r="J54">
            <v>43984.18</v>
          </cell>
          <cell r="K54">
            <v>44804.57</v>
          </cell>
          <cell r="L54">
            <v>44380.37</v>
          </cell>
          <cell r="M54">
            <v>26479.03</v>
          </cell>
          <cell r="N54">
            <v>23956.06</v>
          </cell>
          <cell r="O54">
            <v>25507.75</v>
          </cell>
        </row>
        <row r="55">
          <cell r="D55">
            <v>266.02</v>
          </cell>
          <cell r="E55">
            <v>212.4</v>
          </cell>
          <cell r="F55">
            <v>209.33</v>
          </cell>
          <cell r="G55">
            <v>179.67</v>
          </cell>
          <cell r="H55">
            <v>206.93</v>
          </cell>
          <cell r="I55">
            <v>193.29</v>
          </cell>
          <cell r="J55">
            <v>281.13</v>
          </cell>
          <cell r="K55">
            <v>317.07</v>
          </cell>
          <cell r="L55">
            <v>307.76</v>
          </cell>
          <cell r="M55">
            <v>358.01</v>
          </cell>
          <cell r="N55">
            <v>369.89</v>
          </cell>
          <cell r="O55">
            <v>332.91</v>
          </cell>
        </row>
        <row r="56">
          <cell r="D56">
            <v>15739.1</v>
          </cell>
          <cell r="E56">
            <v>12171.77</v>
          </cell>
          <cell r="F56">
            <v>10690.3</v>
          </cell>
          <cell r="G56">
            <v>8397.14</v>
          </cell>
          <cell r="H56">
            <v>9510.08</v>
          </cell>
          <cell r="I56">
            <v>31925.39</v>
          </cell>
          <cell r="J56">
            <v>35599.730000000003</v>
          </cell>
          <cell r="K56">
            <v>35546.68</v>
          </cell>
          <cell r="L56">
            <v>35422.959999999999</v>
          </cell>
          <cell r="M56">
            <v>19701.62</v>
          </cell>
          <cell r="N56">
            <v>19963.13</v>
          </cell>
          <cell r="O56">
            <v>19606.3</v>
          </cell>
        </row>
        <row r="57">
          <cell r="D57">
            <v>265.68</v>
          </cell>
          <cell r="E57">
            <v>184</v>
          </cell>
          <cell r="F57">
            <v>200.15</v>
          </cell>
          <cell r="G57">
            <v>197.59</v>
          </cell>
          <cell r="H57">
            <v>222.92</v>
          </cell>
          <cell r="I57">
            <v>176.72</v>
          </cell>
          <cell r="J57">
            <v>20.32</v>
          </cell>
          <cell r="K57">
            <v>20.32</v>
          </cell>
          <cell r="L57">
            <v>19.66</v>
          </cell>
          <cell r="M57">
            <v>20.32</v>
          </cell>
          <cell r="N57">
            <v>19.66</v>
          </cell>
          <cell r="O57">
            <v>20.32</v>
          </cell>
        </row>
        <row r="58">
          <cell r="D58">
            <v>14840.46</v>
          </cell>
          <cell r="E58">
            <v>10138.5</v>
          </cell>
          <cell r="F58">
            <v>10316.959999999999</v>
          </cell>
          <cell r="G58">
            <v>9046.9500000000007</v>
          </cell>
          <cell r="H58">
            <v>10118.73</v>
          </cell>
          <cell r="I58">
            <v>28845.41</v>
          </cell>
          <cell r="J58">
            <v>1066.1099999999999</v>
          </cell>
          <cell r="K58">
            <v>1066.1099999999999</v>
          </cell>
          <cell r="L58">
            <v>1031.72</v>
          </cell>
          <cell r="M58">
            <v>1066.1099999999999</v>
          </cell>
          <cell r="N58">
            <v>1031.72</v>
          </cell>
          <cell r="O58">
            <v>1066.1099999999999</v>
          </cell>
        </row>
        <row r="59">
          <cell r="D59">
            <v>20.32</v>
          </cell>
          <cell r="E59">
            <v>18.350000000000001</v>
          </cell>
          <cell r="F59">
            <v>20.32</v>
          </cell>
          <cell r="G59">
            <v>19.66</v>
          </cell>
          <cell r="H59">
            <v>20.32</v>
          </cell>
          <cell r="I59">
            <v>19.66</v>
          </cell>
          <cell r="J59">
            <v>20.32</v>
          </cell>
          <cell r="K59">
            <v>20.32</v>
          </cell>
          <cell r="L59">
            <v>19.66</v>
          </cell>
          <cell r="M59">
            <v>20.32</v>
          </cell>
          <cell r="N59">
            <v>19.66</v>
          </cell>
          <cell r="O59">
            <v>20.32</v>
          </cell>
        </row>
        <row r="60">
          <cell r="D60">
            <v>1066.1099999999999</v>
          </cell>
          <cell r="E60">
            <v>962.94</v>
          </cell>
          <cell r="F60">
            <v>1066.1099999999999</v>
          </cell>
          <cell r="G60">
            <v>1031.72</v>
          </cell>
          <cell r="H60">
            <v>1066.1099999999999</v>
          </cell>
          <cell r="I60">
            <v>1031.72</v>
          </cell>
          <cell r="J60">
            <v>1066.1099999999999</v>
          </cell>
          <cell r="K60">
            <v>1066.1099999999999</v>
          </cell>
          <cell r="L60">
            <v>1031.72</v>
          </cell>
          <cell r="M60">
            <v>1066.1099999999999</v>
          </cell>
          <cell r="N60">
            <v>1031.72</v>
          </cell>
          <cell r="O60">
            <v>1066.1099999999999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8">
          <cell r="D68">
            <v>1</v>
          </cell>
          <cell r="E68">
            <v>3</v>
          </cell>
          <cell r="F68">
            <v>5</v>
          </cell>
          <cell r="G68">
            <v>7</v>
          </cell>
          <cell r="H68">
            <v>9</v>
          </cell>
          <cell r="I68">
            <v>11</v>
          </cell>
          <cell r="J68">
            <v>13</v>
          </cell>
          <cell r="K68">
            <v>15</v>
          </cell>
          <cell r="L68">
            <v>17</v>
          </cell>
          <cell r="M68">
            <v>19</v>
          </cell>
          <cell r="N68">
            <v>21</v>
          </cell>
          <cell r="O68">
            <v>23</v>
          </cell>
          <cell r="P68">
            <v>25</v>
          </cell>
          <cell r="Q68">
            <v>27</v>
          </cell>
          <cell r="R68">
            <v>29</v>
          </cell>
        </row>
        <row r="69">
          <cell r="D69">
            <v>2</v>
          </cell>
          <cell r="E69">
            <v>4</v>
          </cell>
          <cell r="F69">
            <v>6</v>
          </cell>
          <cell r="G69">
            <v>8</v>
          </cell>
          <cell r="H69">
            <v>10</v>
          </cell>
          <cell r="I69">
            <v>12</v>
          </cell>
          <cell r="J69">
            <v>14</v>
          </cell>
          <cell r="K69">
            <v>16</v>
          </cell>
          <cell r="L69">
            <v>18</v>
          </cell>
          <cell r="M69">
            <v>20</v>
          </cell>
          <cell r="N69">
            <v>22</v>
          </cell>
          <cell r="O69">
            <v>24</v>
          </cell>
          <cell r="P69">
            <v>26</v>
          </cell>
          <cell r="Q69">
            <v>28</v>
          </cell>
          <cell r="R69">
            <v>30</v>
          </cell>
        </row>
      </sheetData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 pull"/>
      <sheetName val="Delta ST Open Test"/>
      <sheetName val="ST Open Position Full Gen"/>
      <sheetName val="ST Open Position 50% case"/>
      <sheetName val="RPS Contracts"/>
      <sheetName val="Probability Updates"/>
      <sheetName val="Flexible Compliance"/>
      <sheetName val="Flexible w Real Earmarking"/>
      <sheetName val="By Categories"/>
      <sheetName val="Open Position"/>
      <sheetName val="Pricing Data"/>
      <sheetName val="Pricing Charts"/>
      <sheetName val="Near-Term COD"/>
      <sheetName val="Broken out for Board"/>
      <sheetName val="Signed Contracts"/>
      <sheetName val="Bilats"/>
      <sheetName val="Red &amp; Green"/>
      <sheetName val="Red &amp; Green Published"/>
      <sheetName val="Drop-Down Lists"/>
      <sheetName val="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B3" t="str">
            <v>biodiesel</v>
          </cell>
          <cell r="D3" t="str">
            <v>pre-2002</v>
          </cell>
          <cell r="H3" t="str">
            <v>Operational projects</v>
          </cell>
        </row>
        <row r="4">
          <cell r="B4" t="str">
            <v>biomass</v>
          </cell>
          <cell r="D4">
            <v>2002</v>
          </cell>
          <cell r="H4" t="str">
            <v>Recontracting (other than Calpine)</v>
          </cell>
        </row>
        <row r="5">
          <cell r="B5" t="str">
            <v>conduit hydro</v>
          </cell>
          <cell r="D5">
            <v>2003</v>
          </cell>
          <cell r="H5" t="str">
            <v>Calpine recontracting</v>
          </cell>
        </row>
        <row r="6">
          <cell r="B6" t="str">
            <v>digester gas</v>
          </cell>
          <cell r="D6">
            <v>2004</v>
          </cell>
          <cell r="H6" t="str">
            <v xml:space="preserve">Hydro variability </v>
          </cell>
        </row>
        <row r="7">
          <cell r="B7" t="str">
            <v>fuel cells</v>
          </cell>
          <cell r="D7">
            <v>2005</v>
          </cell>
          <cell r="H7" t="str">
            <v>Signed contracts</v>
          </cell>
        </row>
        <row r="8">
          <cell r="B8" t="str">
            <v>geothermal</v>
          </cell>
          <cell r="D8">
            <v>2006</v>
          </cell>
          <cell r="H8" t="str">
            <v>Under Negotiation (RFO)</v>
          </cell>
        </row>
        <row r="9">
          <cell r="B9" t="str">
            <v>landfill gas</v>
          </cell>
          <cell r="D9">
            <v>2007</v>
          </cell>
          <cell r="H9" t="str">
            <v>Tier 1 bilats - RECs</v>
          </cell>
        </row>
        <row r="10">
          <cell r="B10" t="str">
            <v>muni. solid waste</v>
          </cell>
          <cell r="D10">
            <v>2008</v>
          </cell>
          <cell r="H10" t="str">
            <v>Tier 1 bilats - firm &amp; shape</v>
          </cell>
        </row>
        <row r="11">
          <cell r="B11" t="str">
            <v>ocean/tidal</v>
          </cell>
          <cell r="D11">
            <v>2009</v>
          </cell>
          <cell r="H11" t="str">
            <v>Under Negotiation (Tier 1 bilats)</v>
          </cell>
        </row>
        <row r="12">
          <cell r="B12" t="str">
            <v>small hydro</v>
          </cell>
          <cell r="D12">
            <v>2010</v>
          </cell>
          <cell r="H12" t="str">
            <v>Generic RFOs</v>
          </cell>
        </row>
        <row r="13">
          <cell r="B13" t="str">
            <v>solar PV</v>
          </cell>
          <cell r="D13">
            <v>2011</v>
          </cell>
          <cell r="H13" t="str">
            <v>Generic bilats</v>
          </cell>
        </row>
        <row r="14">
          <cell r="B14" t="str">
            <v>solar thermal</v>
          </cell>
          <cell r="D14">
            <v>2012</v>
          </cell>
          <cell r="H14" t="str">
            <v>Generic RECs</v>
          </cell>
        </row>
        <row r="15">
          <cell r="B15" t="str">
            <v>wind</v>
          </cell>
          <cell r="D15">
            <v>2013</v>
          </cell>
        </row>
        <row r="16">
          <cell r="B16" t="str">
            <v>not specified</v>
          </cell>
          <cell r="D16">
            <v>2014</v>
          </cell>
        </row>
        <row r="17">
          <cell r="D17">
            <v>2015</v>
          </cell>
        </row>
        <row r="18">
          <cell r="D18">
            <v>2016</v>
          </cell>
          <cell r="H18" t="str">
            <v>CPUC approved</v>
          </cell>
        </row>
        <row r="19">
          <cell r="D19">
            <v>2017</v>
          </cell>
          <cell r="H19" t="str">
            <v>terminated after execution</v>
          </cell>
        </row>
        <row r="20">
          <cell r="D20">
            <v>2018</v>
          </cell>
          <cell r="H20" t="str">
            <v>short-listed and/or under negotiation</v>
          </cell>
        </row>
        <row r="21">
          <cell r="D21">
            <v>2019</v>
          </cell>
          <cell r="H21" t="str">
            <v>pending CPUC approval</v>
          </cell>
        </row>
        <row r="22">
          <cell r="D22">
            <v>2020</v>
          </cell>
        </row>
        <row r="23">
          <cell r="D23" t="str">
            <v>future</v>
          </cell>
        </row>
        <row r="25">
          <cell r="H25" t="str">
            <v>online</v>
          </cell>
        </row>
        <row r="26">
          <cell r="H26" t="str">
            <v>under development - on schedule</v>
          </cell>
        </row>
        <row r="27">
          <cell r="H27" t="str">
            <v>under development - delayed</v>
          </cell>
        </row>
        <row r="28">
          <cell r="H28" t="str">
            <v>pre-development stage</v>
          </cell>
        </row>
        <row r="29">
          <cell r="H29" t="str">
            <v>n/a - contract terminated</v>
          </cell>
        </row>
      </sheetData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 List"/>
      <sheetName val="On list printable version"/>
      <sheetName val="On List"/>
      <sheetName val="Cumulative Surplus Chart"/>
      <sheetName val="Cumulative Chart no ST bank"/>
      <sheetName val="Delivered Energy Position"/>
      <sheetName val="Database pull"/>
      <sheetName val="Recontracting DB pull"/>
      <sheetName val="COD &amp; GWh"/>
      <sheetName val="Analysis"/>
      <sheetName val="May to June walk"/>
      <sheetName val="Drop 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D16" t="str">
            <v>CPUC approved</v>
          </cell>
        </row>
        <row r="17">
          <cell r="D17" t="str">
            <v>pending CPUC approval</v>
          </cell>
        </row>
        <row r="18">
          <cell r="D1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1D8D-A9A9-432E-861A-AF0A5B400B38}">
  <sheetPr>
    <tabColor theme="0" tint="-0.249977111117893"/>
  </sheetPr>
  <dimension ref="A1:X100"/>
  <sheetViews>
    <sheetView showGridLines="0" topLeftCell="A80" zoomScaleNormal="100" workbookViewId="0">
      <pane xSplit="2" topLeftCell="C1" activePane="topRight" state="frozen"/>
      <selection pane="topRight" activeCell="D36" sqref="D36"/>
    </sheetView>
  </sheetViews>
  <sheetFormatPr defaultColWidth="9.85546875" defaultRowHeight="12" x14ac:dyDescent="0.2"/>
  <cols>
    <col min="1" max="1" width="12" style="1" customWidth="1"/>
    <col min="2" max="2" width="45.85546875" style="1" customWidth="1"/>
    <col min="3" max="24" width="15.85546875" style="1" customWidth="1"/>
    <col min="25" max="16384" width="9.85546875" style="1"/>
  </cols>
  <sheetData>
    <row r="1" spans="1:18" ht="15.75" x14ac:dyDescent="0.25">
      <c r="A1" s="42" t="s">
        <v>15</v>
      </c>
      <c r="B1" s="39"/>
      <c r="D1" s="39"/>
      <c r="E1" s="1" t="s">
        <v>17</v>
      </c>
      <c r="F1" s="43"/>
      <c r="G1" s="1" t="s">
        <v>18</v>
      </c>
    </row>
    <row r="2" spans="1:18" ht="15.75" x14ac:dyDescent="0.25">
      <c r="A2" s="42" t="s">
        <v>16</v>
      </c>
      <c r="B2" s="39"/>
    </row>
    <row r="6" spans="1:18" ht="21" customHeight="1" x14ac:dyDescent="0.2">
      <c r="A6" s="59" t="s">
        <v>8</v>
      </c>
      <c r="B6" s="60"/>
      <c r="C6" s="61" t="s">
        <v>11</v>
      </c>
      <c r="D6" s="62"/>
      <c r="E6" s="62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4" x14ac:dyDescent="0.2">
      <c r="A7" s="2">
        <v>1</v>
      </c>
      <c r="B7" s="3" t="s">
        <v>115</v>
      </c>
      <c r="C7" s="8">
        <v>2020</v>
      </c>
      <c r="D7" s="8">
        <f>C7+1</f>
        <v>2021</v>
      </c>
      <c r="E7" s="8">
        <f>D7+1</f>
        <v>2022</v>
      </c>
    </row>
    <row r="8" spans="1:18" x14ac:dyDescent="0.2">
      <c r="A8" s="2">
        <v>2</v>
      </c>
      <c r="B8" s="26" t="s">
        <v>89</v>
      </c>
      <c r="C8" s="4"/>
      <c r="D8" s="4"/>
      <c r="E8" s="53"/>
    </row>
    <row r="9" spans="1:18" x14ac:dyDescent="0.2">
      <c r="A9" s="2">
        <v>3</v>
      </c>
      <c r="B9" s="26" t="s">
        <v>90</v>
      </c>
      <c r="C9" s="4"/>
      <c r="D9" s="4"/>
      <c r="E9" s="53"/>
    </row>
    <row r="10" spans="1:18" x14ac:dyDescent="0.2">
      <c r="A10" s="2">
        <v>4</v>
      </c>
      <c r="B10" s="26" t="s">
        <v>75</v>
      </c>
      <c r="C10" s="4"/>
      <c r="D10" s="4"/>
      <c r="E10" s="53"/>
    </row>
    <row r="11" spans="1:18" x14ac:dyDescent="0.2">
      <c r="A11" s="2">
        <v>5</v>
      </c>
      <c r="B11" s="26" t="s">
        <v>1</v>
      </c>
      <c r="C11" s="4"/>
      <c r="D11" s="4"/>
      <c r="E11" s="53"/>
    </row>
    <row r="12" spans="1:18" x14ac:dyDescent="0.2">
      <c r="A12" s="2">
        <v>6</v>
      </c>
      <c r="B12" s="26" t="s">
        <v>91</v>
      </c>
      <c r="C12" s="4"/>
      <c r="D12" s="4"/>
      <c r="E12" s="53"/>
    </row>
    <row r="13" spans="1:18" x14ac:dyDescent="0.2">
      <c r="A13" s="2">
        <v>7</v>
      </c>
      <c r="B13" s="26" t="s">
        <v>2</v>
      </c>
      <c r="C13" s="4"/>
      <c r="D13" s="4"/>
      <c r="E13" s="53"/>
    </row>
    <row r="14" spans="1:18" x14ac:dyDescent="0.2">
      <c r="A14" s="2">
        <v>8</v>
      </c>
      <c r="B14" s="26" t="s">
        <v>101</v>
      </c>
      <c r="C14" s="4"/>
      <c r="D14" s="4"/>
      <c r="E14" s="53"/>
    </row>
    <row r="15" spans="1:18" x14ac:dyDescent="0.2">
      <c r="A15" s="2">
        <v>9</v>
      </c>
      <c r="B15" s="26" t="s">
        <v>76</v>
      </c>
      <c r="C15" s="5"/>
      <c r="D15" s="5"/>
      <c r="E15" s="53"/>
    </row>
    <row r="16" spans="1:18" x14ac:dyDescent="0.2">
      <c r="A16" s="2">
        <v>10</v>
      </c>
      <c r="B16" s="26" t="s">
        <v>92</v>
      </c>
      <c r="C16" s="5"/>
      <c r="D16" s="5"/>
      <c r="E16" s="53"/>
    </row>
    <row r="17" spans="1:5" x14ac:dyDescent="0.2">
      <c r="A17" s="2">
        <v>11</v>
      </c>
      <c r="B17" s="26" t="s">
        <v>93</v>
      </c>
      <c r="C17" s="6"/>
      <c r="D17" s="6"/>
      <c r="E17" s="53"/>
    </row>
    <row r="18" spans="1:5" x14ac:dyDescent="0.2">
      <c r="A18" s="2">
        <v>12</v>
      </c>
      <c r="B18" s="26" t="s">
        <v>94</v>
      </c>
      <c r="C18" s="6"/>
      <c r="D18" s="6"/>
      <c r="E18" s="53"/>
    </row>
    <row r="19" spans="1:5" x14ac:dyDescent="0.2">
      <c r="A19" s="2">
        <v>13</v>
      </c>
      <c r="B19" s="26" t="s">
        <v>95</v>
      </c>
      <c r="C19" s="6"/>
      <c r="D19" s="6"/>
      <c r="E19" s="53"/>
    </row>
    <row r="20" spans="1:5" x14ac:dyDescent="0.2">
      <c r="A20" s="2">
        <v>14</v>
      </c>
      <c r="B20" s="26" t="s">
        <v>100</v>
      </c>
      <c r="C20" s="6"/>
      <c r="D20" s="6"/>
      <c r="E20" s="53"/>
    </row>
    <row r="21" spans="1:5" x14ac:dyDescent="0.2">
      <c r="A21" s="2">
        <v>15</v>
      </c>
      <c r="B21" s="26" t="s">
        <v>5</v>
      </c>
      <c r="C21" s="6"/>
      <c r="D21" s="6"/>
      <c r="E21" s="53"/>
    </row>
    <row r="22" spans="1:5" x14ac:dyDescent="0.2">
      <c r="A22" s="2">
        <v>16</v>
      </c>
      <c r="B22" s="26" t="s">
        <v>3</v>
      </c>
      <c r="C22" s="6"/>
      <c r="D22" s="6"/>
      <c r="E22" s="53"/>
    </row>
    <row r="23" spans="1:5" x14ac:dyDescent="0.2">
      <c r="A23" s="2">
        <v>17</v>
      </c>
      <c r="B23" s="26" t="s">
        <v>112</v>
      </c>
      <c r="C23" s="6"/>
      <c r="D23" s="6"/>
      <c r="E23" s="53"/>
    </row>
    <row r="24" spans="1:5" x14ac:dyDescent="0.2">
      <c r="A24" s="2">
        <v>18</v>
      </c>
      <c r="B24" s="26" t="s">
        <v>120</v>
      </c>
      <c r="C24" s="6"/>
      <c r="D24" s="6"/>
      <c r="E24" s="53"/>
    </row>
    <row r="25" spans="1:5" x14ac:dyDescent="0.2">
      <c r="A25" s="2">
        <v>19</v>
      </c>
      <c r="B25" s="26" t="s">
        <v>96</v>
      </c>
      <c r="C25" s="6"/>
      <c r="D25" s="6"/>
      <c r="E25" s="53"/>
    </row>
    <row r="26" spans="1:5" x14ac:dyDescent="0.2">
      <c r="A26" s="2">
        <v>20</v>
      </c>
      <c r="B26" s="23" t="s">
        <v>104</v>
      </c>
      <c r="C26" s="6"/>
      <c r="D26" s="6"/>
      <c r="E26" s="53"/>
    </row>
    <row r="27" spans="1:5" x14ac:dyDescent="0.2">
      <c r="A27" s="2">
        <v>21</v>
      </c>
      <c r="B27" s="23" t="s">
        <v>103</v>
      </c>
      <c r="C27" s="6"/>
      <c r="D27" s="6"/>
      <c r="E27" s="53"/>
    </row>
    <row r="28" spans="1:5" x14ac:dyDescent="0.2">
      <c r="A28" s="2">
        <v>22</v>
      </c>
      <c r="B28" s="23" t="s">
        <v>102</v>
      </c>
      <c r="C28" s="6"/>
      <c r="D28" s="6"/>
      <c r="E28" s="53"/>
    </row>
    <row r="29" spans="1:5" x14ac:dyDescent="0.2">
      <c r="A29" s="2">
        <v>23</v>
      </c>
      <c r="B29" s="2" t="s">
        <v>111</v>
      </c>
      <c r="C29" s="6"/>
      <c r="D29" s="6"/>
      <c r="E29" s="53"/>
    </row>
    <row r="30" spans="1:5" ht="24" x14ac:dyDescent="0.2">
      <c r="A30" s="2">
        <v>24</v>
      </c>
      <c r="B30" s="38" t="s">
        <v>7</v>
      </c>
      <c r="C30" s="50">
        <f>SUM(C8:C28)-C29</f>
        <v>0</v>
      </c>
      <c r="D30" s="50">
        <f t="shared" ref="D30:E30" si="0">SUM(D8:D28)-D29</f>
        <v>0</v>
      </c>
      <c r="E30" s="50">
        <f t="shared" si="0"/>
        <v>0</v>
      </c>
    </row>
    <row r="31" spans="1:5" x14ac:dyDescent="0.2">
      <c r="A31" s="2">
        <v>25</v>
      </c>
      <c r="B31" s="2" t="s">
        <v>110</v>
      </c>
      <c r="C31" s="7"/>
      <c r="D31" s="7"/>
      <c r="E31" s="53"/>
    </row>
    <row r="32" spans="1:5" x14ac:dyDescent="0.2">
      <c r="A32" s="2">
        <v>26</v>
      </c>
      <c r="B32" s="38" t="s">
        <v>20</v>
      </c>
      <c r="C32" s="45" t="e">
        <f>(C30*100/C31)/1000</f>
        <v>#DIV/0!</v>
      </c>
      <c r="D32" s="45" t="e">
        <f t="shared" ref="D32:E32" si="1">(D30*100/D31)/1000</f>
        <v>#DIV/0!</v>
      </c>
      <c r="E32" s="45" t="e">
        <f t="shared" si="1"/>
        <v>#DIV/0!</v>
      </c>
    </row>
    <row r="33" spans="1:23" x14ac:dyDescent="0.2">
      <c r="A33" s="9"/>
      <c r="B33" s="10"/>
      <c r="C33" s="11"/>
      <c r="D33" s="11"/>
      <c r="E33" s="11"/>
      <c r="F33" s="11"/>
      <c r="G33" s="11"/>
      <c r="H33" s="11"/>
      <c r="I33" s="11"/>
      <c r="J33" s="12"/>
      <c r="K33" s="11"/>
      <c r="L33" s="11"/>
    </row>
    <row r="34" spans="1:23" x14ac:dyDescent="0.2">
      <c r="A34" s="1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23" ht="17.100000000000001" customHeight="1" x14ac:dyDescent="0.25">
      <c r="A35" s="57" t="s">
        <v>10</v>
      </c>
      <c r="B35" s="58"/>
      <c r="C35" s="63" t="s">
        <v>12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40"/>
      <c r="O35"/>
      <c r="P35"/>
      <c r="Q35"/>
      <c r="R35"/>
      <c r="S35"/>
      <c r="T35"/>
      <c r="U35"/>
      <c r="V35"/>
      <c r="W35"/>
    </row>
    <row r="36" spans="1:23" ht="24" x14ac:dyDescent="0.25">
      <c r="A36" s="2">
        <v>1</v>
      </c>
      <c r="B36" s="3" t="s">
        <v>117</v>
      </c>
      <c r="C36" s="8">
        <f>E7+1</f>
        <v>2023</v>
      </c>
      <c r="D36" s="8">
        <f t="shared" ref="D36:M36" si="2">C36+1</f>
        <v>2024</v>
      </c>
      <c r="E36" s="8">
        <f t="shared" si="2"/>
        <v>2025</v>
      </c>
      <c r="F36" s="8">
        <f t="shared" si="2"/>
        <v>2026</v>
      </c>
      <c r="G36" s="8">
        <f t="shared" si="2"/>
        <v>2027</v>
      </c>
      <c r="H36" s="8">
        <f t="shared" si="2"/>
        <v>2028</v>
      </c>
      <c r="I36" s="8">
        <f t="shared" si="2"/>
        <v>2029</v>
      </c>
      <c r="J36" s="8">
        <f t="shared" si="2"/>
        <v>2030</v>
      </c>
      <c r="K36" s="8">
        <f t="shared" si="2"/>
        <v>2031</v>
      </c>
      <c r="L36" s="8">
        <f t="shared" si="2"/>
        <v>2032</v>
      </c>
      <c r="M36" s="8">
        <f t="shared" si="2"/>
        <v>2033</v>
      </c>
      <c r="N36"/>
      <c r="O36"/>
      <c r="P36"/>
      <c r="Q36"/>
      <c r="R36"/>
      <c r="S36"/>
      <c r="T36"/>
      <c r="U36"/>
      <c r="V36"/>
      <c r="W36" s="14"/>
    </row>
    <row r="37" spans="1:23" ht="15" x14ac:dyDescent="0.25">
      <c r="A37" s="2">
        <v>2</v>
      </c>
      <c r="B37" s="26" t="s">
        <v>89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/>
      <c r="O37"/>
      <c r="P37"/>
      <c r="Q37"/>
      <c r="R37"/>
      <c r="S37"/>
      <c r="T37"/>
      <c r="U37"/>
      <c r="V37"/>
    </row>
    <row r="38" spans="1:23" ht="15" x14ac:dyDescent="0.25">
      <c r="A38" s="2">
        <v>3</v>
      </c>
      <c r="B38" s="26" t="s">
        <v>90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/>
      <c r="O38"/>
      <c r="P38"/>
      <c r="Q38"/>
      <c r="R38"/>
      <c r="S38"/>
      <c r="T38"/>
      <c r="U38"/>
      <c r="V38"/>
    </row>
    <row r="39" spans="1:23" ht="15" x14ac:dyDescent="0.25">
      <c r="A39" s="2">
        <v>4</v>
      </c>
      <c r="B39" s="26" t="s">
        <v>75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/>
      <c r="O39"/>
      <c r="P39"/>
      <c r="Q39"/>
      <c r="R39"/>
      <c r="S39"/>
      <c r="T39"/>
      <c r="U39"/>
      <c r="V39"/>
    </row>
    <row r="40" spans="1:23" ht="15" x14ac:dyDescent="0.25">
      <c r="A40" s="2">
        <v>5</v>
      </c>
      <c r="B40" s="26" t="s">
        <v>1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/>
      <c r="O40"/>
      <c r="P40"/>
      <c r="Q40"/>
      <c r="R40"/>
      <c r="S40"/>
      <c r="T40"/>
      <c r="U40"/>
      <c r="V40"/>
    </row>
    <row r="41" spans="1:23" ht="15" x14ac:dyDescent="0.25">
      <c r="A41" s="2">
        <v>6</v>
      </c>
      <c r="B41" s="26" t="s">
        <v>91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/>
      <c r="O41"/>
      <c r="P41"/>
      <c r="Q41"/>
      <c r="R41"/>
      <c r="S41"/>
      <c r="T41"/>
      <c r="U41"/>
      <c r="V41"/>
    </row>
    <row r="42" spans="1:23" ht="15" x14ac:dyDescent="0.25">
      <c r="A42" s="2">
        <v>7</v>
      </c>
      <c r="B42" s="26" t="s">
        <v>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/>
      <c r="O42"/>
      <c r="P42"/>
      <c r="Q42"/>
      <c r="R42"/>
      <c r="S42"/>
      <c r="T42"/>
      <c r="U42"/>
      <c r="V42"/>
    </row>
    <row r="43" spans="1:23" ht="15" x14ac:dyDescent="0.25">
      <c r="A43" s="2">
        <v>8</v>
      </c>
      <c r="B43" s="26" t="s">
        <v>101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/>
      <c r="O43"/>
      <c r="P43"/>
      <c r="Q43"/>
      <c r="R43"/>
      <c r="S43"/>
      <c r="T43"/>
      <c r="U43"/>
      <c r="V43"/>
    </row>
    <row r="44" spans="1:23" s="16" customFormat="1" ht="15" x14ac:dyDescent="0.25">
      <c r="A44" s="2">
        <v>9</v>
      </c>
      <c r="B44" s="26" t="s">
        <v>76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/>
      <c r="O44"/>
      <c r="P44"/>
      <c r="Q44"/>
      <c r="R44"/>
      <c r="S44"/>
      <c r="T44"/>
      <c r="U44"/>
      <c r="V44"/>
    </row>
    <row r="45" spans="1:23" ht="15" x14ac:dyDescent="0.25">
      <c r="A45" s="2">
        <v>10</v>
      </c>
      <c r="B45" s="26" t="s">
        <v>92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/>
      <c r="O45"/>
      <c r="P45"/>
      <c r="Q45"/>
      <c r="R45"/>
      <c r="S45"/>
      <c r="T45"/>
      <c r="U45"/>
      <c r="V45"/>
    </row>
    <row r="46" spans="1:23" ht="15" x14ac:dyDescent="0.25">
      <c r="A46" s="2">
        <v>11</v>
      </c>
      <c r="B46" s="26" t="s">
        <v>93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/>
      <c r="O46"/>
      <c r="P46"/>
      <c r="Q46"/>
      <c r="R46"/>
      <c r="S46"/>
      <c r="T46"/>
      <c r="U46"/>
      <c r="V46"/>
    </row>
    <row r="47" spans="1:23" ht="15" x14ac:dyDescent="0.25">
      <c r="A47" s="2">
        <v>12</v>
      </c>
      <c r="B47" s="26" t="s">
        <v>94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/>
      <c r="O47"/>
      <c r="P47"/>
      <c r="Q47"/>
      <c r="R47"/>
      <c r="S47"/>
      <c r="T47"/>
      <c r="U47"/>
      <c r="V47"/>
    </row>
    <row r="48" spans="1:23" ht="15" x14ac:dyDescent="0.25">
      <c r="A48" s="2">
        <v>13</v>
      </c>
      <c r="B48" s="26" t="s">
        <v>95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/>
      <c r="O48"/>
      <c r="P48"/>
      <c r="Q48"/>
      <c r="R48"/>
      <c r="S48"/>
      <c r="T48"/>
      <c r="U48"/>
      <c r="V48"/>
    </row>
    <row r="49" spans="1:22" ht="15" x14ac:dyDescent="0.25">
      <c r="A49" s="2">
        <v>14</v>
      </c>
      <c r="B49" s="26" t="s">
        <v>100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/>
      <c r="O49"/>
      <c r="P49"/>
      <c r="Q49"/>
      <c r="R49"/>
      <c r="S49"/>
      <c r="T49"/>
      <c r="U49"/>
      <c r="V49"/>
    </row>
    <row r="50" spans="1:22" ht="15" x14ac:dyDescent="0.25">
      <c r="A50" s="2">
        <v>15</v>
      </c>
      <c r="B50" s="26" t="s">
        <v>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/>
      <c r="O50"/>
      <c r="P50"/>
      <c r="Q50"/>
      <c r="R50"/>
      <c r="S50"/>
      <c r="T50"/>
      <c r="U50"/>
      <c r="V50"/>
    </row>
    <row r="51" spans="1:22" ht="15" x14ac:dyDescent="0.25">
      <c r="A51" s="2">
        <v>16</v>
      </c>
      <c r="B51" s="26" t="s">
        <v>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/>
      <c r="O51"/>
      <c r="P51"/>
      <c r="Q51"/>
      <c r="R51"/>
      <c r="S51"/>
      <c r="T51"/>
      <c r="U51"/>
      <c r="V51"/>
    </row>
    <row r="52" spans="1:22" ht="15" x14ac:dyDescent="0.25">
      <c r="A52" s="2">
        <v>17</v>
      </c>
      <c r="B52" s="26" t="s">
        <v>112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/>
      <c r="O52"/>
      <c r="P52"/>
      <c r="Q52"/>
      <c r="R52"/>
      <c r="S52"/>
      <c r="T52"/>
      <c r="U52"/>
      <c r="V52"/>
    </row>
    <row r="53" spans="1:22" ht="15" x14ac:dyDescent="0.25">
      <c r="A53" s="2">
        <v>18</v>
      </c>
      <c r="B53" s="26" t="s">
        <v>120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/>
      <c r="O53"/>
      <c r="P53"/>
      <c r="Q53"/>
      <c r="R53"/>
      <c r="S53"/>
      <c r="T53"/>
      <c r="U53"/>
      <c r="V53"/>
    </row>
    <row r="54" spans="1:22" ht="15" x14ac:dyDescent="0.25">
      <c r="A54" s="2">
        <v>20</v>
      </c>
      <c r="B54" s="26" t="s">
        <v>96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/>
      <c r="O54"/>
      <c r="P54"/>
      <c r="Q54"/>
      <c r="R54"/>
      <c r="S54"/>
      <c r="T54"/>
      <c r="U54"/>
      <c r="V54"/>
    </row>
    <row r="55" spans="1:22" ht="15" x14ac:dyDescent="0.25">
      <c r="A55" s="2">
        <v>21</v>
      </c>
      <c r="B55" s="23" t="s">
        <v>104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/>
      <c r="O55"/>
      <c r="P55"/>
      <c r="Q55"/>
      <c r="R55"/>
      <c r="S55"/>
      <c r="T55"/>
      <c r="U55"/>
      <c r="V55"/>
    </row>
    <row r="56" spans="1:22" ht="15" x14ac:dyDescent="0.25">
      <c r="A56" s="2">
        <v>22</v>
      </c>
      <c r="B56" s="23" t="s">
        <v>103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/>
      <c r="O56"/>
      <c r="P56"/>
      <c r="Q56"/>
      <c r="R56"/>
      <c r="S56"/>
      <c r="T56"/>
      <c r="U56"/>
      <c r="V56"/>
    </row>
    <row r="57" spans="1:22" ht="15" x14ac:dyDescent="0.25">
      <c r="A57" s="2">
        <v>23</v>
      </c>
      <c r="B57" s="23" t="s">
        <v>102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/>
      <c r="O57"/>
      <c r="P57"/>
      <c r="Q57"/>
      <c r="R57"/>
      <c r="S57"/>
      <c r="T57"/>
      <c r="U57"/>
      <c r="V57"/>
    </row>
    <row r="58" spans="1:22" ht="15" x14ac:dyDescent="0.25">
      <c r="A58" s="2">
        <v>24</v>
      </c>
      <c r="B58" s="2" t="s">
        <v>111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/>
      <c r="O58"/>
      <c r="P58"/>
      <c r="Q58"/>
      <c r="R58"/>
      <c r="S58"/>
      <c r="T58"/>
      <c r="U58"/>
      <c r="V58"/>
    </row>
    <row r="59" spans="1:22" s="52" customFormat="1" ht="24" x14ac:dyDescent="0.25">
      <c r="A59" s="2">
        <v>25</v>
      </c>
      <c r="B59" s="38" t="s">
        <v>24</v>
      </c>
      <c r="C59" s="50">
        <f t="shared" ref="C59:L59" si="3">SUM(C37:C57)-C58</f>
        <v>0</v>
      </c>
      <c r="D59" s="50">
        <f t="shared" si="3"/>
        <v>0</v>
      </c>
      <c r="E59" s="50">
        <f t="shared" si="3"/>
        <v>0</v>
      </c>
      <c r="F59" s="50">
        <f t="shared" si="3"/>
        <v>0</v>
      </c>
      <c r="G59" s="50">
        <f t="shared" si="3"/>
        <v>0</v>
      </c>
      <c r="H59" s="50">
        <f t="shared" si="3"/>
        <v>0</v>
      </c>
      <c r="I59" s="50">
        <f t="shared" si="3"/>
        <v>0</v>
      </c>
      <c r="J59" s="50">
        <f t="shared" si="3"/>
        <v>0</v>
      </c>
      <c r="K59" s="50">
        <f t="shared" si="3"/>
        <v>0</v>
      </c>
      <c r="L59" s="50">
        <f t="shared" si="3"/>
        <v>0</v>
      </c>
      <c r="M59" s="50">
        <f t="shared" ref="M59" si="4">SUM(M37:M57)-M58</f>
        <v>0</v>
      </c>
      <c r="N59" s="51"/>
      <c r="O59" s="51"/>
      <c r="P59" s="51"/>
      <c r="Q59" s="51"/>
      <c r="R59" s="51"/>
      <c r="S59" s="51"/>
      <c r="T59" s="51"/>
      <c r="U59" s="51"/>
      <c r="V59" s="51"/>
    </row>
    <row r="60" spans="1:22" ht="15" x14ac:dyDescent="0.25">
      <c r="A60" s="2">
        <v>26</v>
      </c>
      <c r="B60" s="2" t="s">
        <v>110</v>
      </c>
      <c r="C60" s="19"/>
      <c r="D60" s="19"/>
      <c r="E60" s="19"/>
      <c r="F60" s="17"/>
      <c r="G60" s="17"/>
      <c r="H60" s="17"/>
      <c r="I60" s="18"/>
      <c r="J60" s="18"/>
      <c r="K60" s="18"/>
      <c r="L60" s="18"/>
      <c r="M60" s="18"/>
      <c r="N60"/>
      <c r="O60"/>
      <c r="P60"/>
      <c r="Q60"/>
      <c r="R60"/>
      <c r="S60"/>
      <c r="T60"/>
      <c r="U60"/>
      <c r="V60"/>
    </row>
    <row r="61" spans="1:22" ht="15" x14ac:dyDescent="0.25">
      <c r="A61" s="2">
        <v>27</v>
      </c>
      <c r="B61" s="38" t="s">
        <v>19</v>
      </c>
      <c r="C61" s="45" t="e">
        <f>(C59*100/C60)/1000</f>
        <v>#DIV/0!</v>
      </c>
      <c r="D61" s="44" t="e">
        <f t="shared" ref="D61:L61" si="5">(D59*100/D60)/1000</f>
        <v>#DIV/0!</v>
      </c>
      <c r="E61" s="44" t="e">
        <f t="shared" si="5"/>
        <v>#DIV/0!</v>
      </c>
      <c r="F61" s="44" t="e">
        <f t="shared" si="5"/>
        <v>#DIV/0!</v>
      </c>
      <c r="G61" s="44" t="e">
        <f t="shared" si="5"/>
        <v>#DIV/0!</v>
      </c>
      <c r="H61" s="44" t="e">
        <f t="shared" si="5"/>
        <v>#DIV/0!</v>
      </c>
      <c r="I61" s="44" t="e">
        <f t="shared" si="5"/>
        <v>#DIV/0!</v>
      </c>
      <c r="J61" s="44" t="e">
        <f t="shared" si="5"/>
        <v>#DIV/0!</v>
      </c>
      <c r="K61" s="44" t="e">
        <f t="shared" si="5"/>
        <v>#DIV/0!</v>
      </c>
      <c r="L61" s="44" t="e">
        <f t="shared" si="5"/>
        <v>#DIV/0!</v>
      </c>
      <c r="M61" s="44" t="e">
        <f t="shared" ref="M61" si="6">(M59*100/M60)/1000</f>
        <v>#DIV/0!</v>
      </c>
      <c r="N61"/>
      <c r="O61"/>
      <c r="P61"/>
      <c r="Q61"/>
      <c r="R61"/>
      <c r="S61"/>
      <c r="T61"/>
      <c r="U61"/>
      <c r="V61"/>
    </row>
    <row r="62" spans="1:22" ht="24" x14ac:dyDescent="0.25">
      <c r="A62" s="2">
        <v>28</v>
      </c>
      <c r="B62" s="3" t="s">
        <v>116</v>
      </c>
      <c r="C62" s="8">
        <f t="shared" ref="C62:L62" si="7">C36</f>
        <v>2023</v>
      </c>
      <c r="D62" s="8">
        <f t="shared" si="7"/>
        <v>2024</v>
      </c>
      <c r="E62" s="8">
        <f t="shared" si="7"/>
        <v>2025</v>
      </c>
      <c r="F62" s="8">
        <f t="shared" si="7"/>
        <v>2026</v>
      </c>
      <c r="G62" s="8">
        <f t="shared" si="7"/>
        <v>2027</v>
      </c>
      <c r="H62" s="8">
        <f t="shared" si="7"/>
        <v>2028</v>
      </c>
      <c r="I62" s="8">
        <f t="shared" si="7"/>
        <v>2029</v>
      </c>
      <c r="J62" s="8">
        <f t="shared" si="7"/>
        <v>2030</v>
      </c>
      <c r="K62" s="8">
        <f t="shared" si="7"/>
        <v>2031</v>
      </c>
      <c r="L62" s="8">
        <f t="shared" si="7"/>
        <v>2032</v>
      </c>
      <c r="M62" s="8">
        <f t="shared" ref="M62" si="8">M36</f>
        <v>2033</v>
      </c>
      <c r="N62"/>
      <c r="O62"/>
      <c r="P62"/>
      <c r="Q62"/>
      <c r="R62"/>
      <c r="S62"/>
      <c r="T62"/>
      <c r="U62"/>
      <c r="V62"/>
    </row>
    <row r="63" spans="1:22" ht="15" x14ac:dyDescent="0.25">
      <c r="A63" s="2">
        <v>29</v>
      </c>
      <c r="B63" s="26" t="s">
        <v>89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/>
      <c r="O63"/>
      <c r="P63"/>
      <c r="Q63"/>
      <c r="R63"/>
      <c r="S63"/>
      <c r="T63"/>
      <c r="U63"/>
      <c r="V63"/>
    </row>
    <row r="64" spans="1:22" ht="15" x14ac:dyDescent="0.25">
      <c r="A64" s="2">
        <v>30</v>
      </c>
      <c r="B64" s="26" t="s">
        <v>90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/>
      <c r="O64"/>
      <c r="P64"/>
      <c r="Q64"/>
      <c r="R64"/>
      <c r="S64"/>
      <c r="T64"/>
      <c r="U64"/>
      <c r="V64"/>
    </row>
    <row r="65" spans="1:22" ht="15" x14ac:dyDescent="0.25">
      <c r="A65" s="2">
        <v>31</v>
      </c>
      <c r="B65" s="26" t="s">
        <v>75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/>
      <c r="O65"/>
      <c r="P65"/>
      <c r="Q65"/>
      <c r="R65"/>
      <c r="S65"/>
      <c r="T65"/>
      <c r="U65"/>
      <c r="V65"/>
    </row>
    <row r="66" spans="1:22" ht="15" x14ac:dyDescent="0.25">
      <c r="A66" s="2">
        <v>32</v>
      </c>
      <c r="B66" s="26" t="s">
        <v>1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/>
      <c r="O66"/>
      <c r="P66"/>
      <c r="Q66"/>
      <c r="R66"/>
      <c r="S66"/>
      <c r="T66"/>
      <c r="U66"/>
      <c r="V66"/>
    </row>
    <row r="67" spans="1:22" ht="15" x14ac:dyDescent="0.25">
      <c r="A67" s="2">
        <v>33</v>
      </c>
      <c r="B67" s="26" t="s">
        <v>91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/>
      <c r="O67"/>
      <c r="P67"/>
      <c r="Q67"/>
      <c r="R67"/>
      <c r="S67"/>
      <c r="T67"/>
      <c r="U67"/>
      <c r="V67"/>
    </row>
    <row r="68" spans="1:22" ht="15" x14ac:dyDescent="0.25">
      <c r="A68" s="2">
        <v>34</v>
      </c>
      <c r="B68" s="26" t="s">
        <v>2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/>
      <c r="O68"/>
      <c r="P68"/>
      <c r="Q68"/>
      <c r="R68"/>
      <c r="S68"/>
      <c r="T68"/>
      <c r="U68"/>
      <c r="V68"/>
    </row>
    <row r="69" spans="1:22" ht="15" x14ac:dyDescent="0.25">
      <c r="A69" s="2">
        <v>35</v>
      </c>
      <c r="B69" s="26" t="s">
        <v>101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/>
      <c r="O69"/>
      <c r="P69"/>
      <c r="Q69"/>
      <c r="R69"/>
      <c r="S69"/>
      <c r="T69"/>
      <c r="U69"/>
      <c r="V69"/>
    </row>
    <row r="70" spans="1:22" ht="15" x14ac:dyDescent="0.25">
      <c r="A70" s="2">
        <v>36</v>
      </c>
      <c r="B70" s="26" t="s">
        <v>76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/>
      <c r="O70"/>
      <c r="P70"/>
      <c r="Q70"/>
      <c r="R70"/>
      <c r="S70"/>
      <c r="T70"/>
      <c r="U70"/>
      <c r="V70"/>
    </row>
    <row r="71" spans="1:22" ht="15" x14ac:dyDescent="0.25">
      <c r="A71" s="2">
        <v>37</v>
      </c>
      <c r="B71" s="26" t="s">
        <v>92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/>
      <c r="O71"/>
      <c r="P71"/>
      <c r="Q71"/>
      <c r="R71"/>
      <c r="S71"/>
      <c r="T71"/>
      <c r="U71"/>
      <c r="V71"/>
    </row>
    <row r="72" spans="1:22" ht="15" x14ac:dyDescent="0.25">
      <c r="A72" s="2">
        <v>38</v>
      </c>
      <c r="B72" s="26" t="s">
        <v>93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/>
      <c r="O72"/>
      <c r="P72"/>
      <c r="Q72"/>
      <c r="R72"/>
      <c r="S72"/>
      <c r="T72"/>
      <c r="U72"/>
      <c r="V72"/>
    </row>
    <row r="73" spans="1:22" ht="15" x14ac:dyDescent="0.25">
      <c r="A73" s="2">
        <v>39</v>
      </c>
      <c r="B73" s="26" t="s">
        <v>94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/>
      <c r="O73"/>
      <c r="P73"/>
      <c r="Q73"/>
      <c r="R73"/>
      <c r="S73"/>
      <c r="T73"/>
      <c r="U73"/>
      <c r="V73"/>
    </row>
    <row r="74" spans="1:22" ht="15" x14ac:dyDescent="0.25">
      <c r="A74" s="2">
        <v>40</v>
      </c>
      <c r="B74" s="26" t="s">
        <v>95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/>
      <c r="O74"/>
      <c r="P74"/>
      <c r="Q74"/>
      <c r="R74"/>
      <c r="S74"/>
      <c r="T74"/>
      <c r="U74"/>
      <c r="V74"/>
    </row>
    <row r="75" spans="1:22" ht="15" x14ac:dyDescent="0.25">
      <c r="A75" s="2">
        <v>41</v>
      </c>
      <c r="B75" s="26" t="s">
        <v>100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/>
      <c r="O75"/>
      <c r="P75"/>
      <c r="Q75"/>
      <c r="R75"/>
      <c r="S75"/>
      <c r="T75"/>
      <c r="U75"/>
      <c r="V75"/>
    </row>
    <row r="76" spans="1:22" ht="15" x14ac:dyDescent="0.25">
      <c r="A76" s="2">
        <v>42</v>
      </c>
      <c r="B76" s="26" t="s">
        <v>5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/>
      <c r="O76"/>
      <c r="P76"/>
      <c r="Q76"/>
      <c r="R76"/>
      <c r="S76"/>
      <c r="T76"/>
      <c r="U76"/>
      <c r="V76"/>
    </row>
    <row r="77" spans="1:22" ht="15" x14ac:dyDescent="0.25">
      <c r="A77" s="2">
        <v>43</v>
      </c>
      <c r="B77" s="26" t="s">
        <v>3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/>
      <c r="O77"/>
      <c r="P77"/>
      <c r="Q77"/>
      <c r="R77"/>
      <c r="S77"/>
      <c r="T77"/>
      <c r="U77"/>
      <c r="V77"/>
    </row>
    <row r="78" spans="1:22" ht="15" x14ac:dyDescent="0.25">
      <c r="A78" s="2">
        <v>44</v>
      </c>
      <c r="B78" s="26" t="s">
        <v>112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/>
      <c r="O78"/>
      <c r="P78"/>
      <c r="Q78"/>
      <c r="R78"/>
      <c r="S78"/>
      <c r="T78"/>
      <c r="U78"/>
      <c r="V78"/>
    </row>
    <row r="79" spans="1:22" ht="15" x14ac:dyDescent="0.25">
      <c r="A79" s="2">
        <v>45</v>
      </c>
      <c r="B79" s="26" t="s">
        <v>120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/>
      <c r="O79"/>
      <c r="P79"/>
      <c r="Q79"/>
      <c r="R79"/>
      <c r="S79"/>
      <c r="T79"/>
      <c r="U79"/>
      <c r="V79"/>
    </row>
    <row r="80" spans="1:22" ht="15" x14ac:dyDescent="0.25">
      <c r="A80" s="2">
        <v>47</v>
      </c>
      <c r="B80" s="26" t="s">
        <v>96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/>
      <c r="O80"/>
      <c r="P80"/>
      <c r="Q80"/>
      <c r="R80"/>
      <c r="S80"/>
      <c r="T80"/>
      <c r="U80"/>
      <c r="V80"/>
    </row>
    <row r="81" spans="1:24" ht="15" x14ac:dyDescent="0.25">
      <c r="A81" s="2">
        <v>48</v>
      </c>
      <c r="B81" s="23" t="s">
        <v>104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/>
      <c r="O81"/>
      <c r="P81"/>
      <c r="Q81"/>
      <c r="R81"/>
      <c r="S81"/>
      <c r="T81"/>
      <c r="U81"/>
      <c r="V81"/>
    </row>
    <row r="82" spans="1:24" ht="15" x14ac:dyDescent="0.25">
      <c r="A82" s="2">
        <v>49</v>
      </c>
      <c r="B82" s="23" t="s">
        <v>103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/>
      <c r="O82"/>
      <c r="P82"/>
      <c r="Q82"/>
      <c r="R82"/>
      <c r="S82"/>
      <c r="T82"/>
      <c r="U82"/>
      <c r="V82"/>
    </row>
    <row r="83" spans="1:24" ht="15" x14ac:dyDescent="0.25">
      <c r="A83" s="2">
        <v>50</v>
      </c>
      <c r="B83" s="23" t="s">
        <v>102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/>
      <c r="O83"/>
      <c r="P83"/>
      <c r="Q83"/>
      <c r="R83"/>
      <c r="S83"/>
      <c r="T83"/>
      <c r="U83"/>
      <c r="V83"/>
    </row>
    <row r="84" spans="1:24" ht="15" x14ac:dyDescent="0.25">
      <c r="A84" s="2">
        <v>51</v>
      </c>
      <c r="B84" s="2" t="s">
        <v>111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/>
      <c r="O84"/>
      <c r="P84"/>
      <c r="Q84"/>
      <c r="R84"/>
      <c r="S84"/>
      <c r="T84"/>
      <c r="U84"/>
      <c r="V84"/>
    </row>
    <row r="85" spans="1:24" s="52" customFormat="1" ht="23.25" customHeight="1" x14ac:dyDescent="0.25">
      <c r="A85" s="2">
        <v>52</v>
      </c>
      <c r="B85" s="38" t="s">
        <v>113</v>
      </c>
      <c r="C85" s="50">
        <f t="shared" ref="C85:L85" si="9">SUM(C63:C83)-C84</f>
        <v>0</v>
      </c>
      <c r="D85" s="50">
        <f t="shared" si="9"/>
        <v>0</v>
      </c>
      <c r="E85" s="50">
        <f t="shared" si="9"/>
        <v>0</v>
      </c>
      <c r="F85" s="50">
        <f t="shared" si="9"/>
        <v>0</v>
      </c>
      <c r="G85" s="50">
        <f t="shared" si="9"/>
        <v>0</v>
      </c>
      <c r="H85" s="50">
        <f t="shared" si="9"/>
        <v>0</v>
      </c>
      <c r="I85" s="50">
        <f t="shared" si="9"/>
        <v>0</v>
      </c>
      <c r="J85" s="50">
        <f t="shared" si="9"/>
        <v>0</v>
      </c>
      <c r="K85" s="50">
        <f t="shared" si="9"/>
        <v>0</v>
      </c>
      <c r="L85" s="50">
        <f t="shared" si="9"/>
        <v>0</v>
      </c>
      <c r="M85" s="50">
        <f t="shared" ref="M85" si="10">SUM(M63:M83)-M84</f>
        <v>0</v>
      </c>
      <c r="N85" s="51"/>
      <c r="O85" s="51"/>
      <c r="P85" s="51"/>
      <c r="Q85" s="51"/>
      <c r="R85" s="51"/>
      <c r="S85" s="51"/>
      <c r="T85" s="51"/>
      <c r="U85" s="51"/>
      <c r="V85" s="51"/>
    </row>
    <row r="86" spans="1:24" ht="15" x14ac:dyDescent="0.25">
      <c r="A86" s="2">
        <v>53</v>
      </c>
      <c r="B86" s="2" t="s">
        <v>110</v>
      </c>
      <c r="C86" s="19">
        <f t="shared" ref="C86:L86" si="11">C60</f>
        <v>0</v>
      </c>
      <c r="D86" s="19">
        <f t="shared" si="11"/>
        <v>0</v>
      </c>
      <c r="E86" s="19">
        <f t="shared" si="11"/>
        <v>0</v>
      </c>
      <c r="F86" s="19">
        <f t="shared" si="11"/>
        <v>0</v>
      </c>
      <c r="G86" s="19">
        <f t="shared" si="11"/>
        <v>0</v>
      </c>
      <c r="H86" s="19">
        <f t="shared" si="11"/>
        <v>0</v>
      </c>
      <c r="I86" s="19">
        <f t="shared" si="11"/>
        <v>0</v>
      </c>
      <c r="J86" s="19">
        <f t="shared" si="11"/>
        <v>0</v>
      </c>
      <c r="K86" s="19">
        <f t="shared" si="11"/>
        <v>0</v>
      </c>
      <c r="L86" s="19">
        <f t="shared" si="11"/>
        <v>0</v>
      </c>
      <c r="M86" s="19">
        <f t="shared" ref="M86" si="12">M60</f>
        <v>0</v>
      </c>
      <c r="N86"/>
      <c r="O86"/>
      <c r="P86"/>
      <c r="Q86"/>
      <c r="R86"/>
      <c r="S86"/>
      <c r="T86"/>
      <c r="U86"/>
      <c r="V86"/>
    </row>
    <row r="87" spans="1:24" ht="15" x14ac:dyDescent="0.25">
      <c r="A87" s="2">
        <v>54</v>
      </c>
      <c r="B87" s="38" t="s">
        <v>19</v>
      </c>
      <c r="C87" s="45" t="e">
        <f>(C85*100/C86)/1000</f>
        <v>#DIV/0!</v>
      </c>
      <c r="D87" s="45" t="e">
        <f t="shared" ref="D87:L87" si="13">(D85*100/D86)/1000</f>
        <v>#DIV/0!</v>
      </c>
      <c r="E87" s="45" t="e">
        <f t="shared" si="13"/>
        <v>#DIV/0!</v>
      </c>
      <c r="F87" s="45" t="e">
        <f t="shared" si="13"/>
        <v>#DIV/0!</v>
      </c>
      <c r="G87" s="45" t="e">
        <f t="shared" si="13"/>
        <v>#DIV/0!</v>
      </c>
      <c r="H87" s="45" t="e">
        <f t="shared" si="13"/>
        <v>#DIV/0!</v>
      </c>
      <c r="I87" s="45" t="e">
        <f t="shared" si="13"/>
        <v>#DIV/0!</v>
      </c>
      <c r="J87" s="45" t="e">
        <f t="shared" si="13"/>
        <v>#DIV/0!</v>
      </c>
      <c r="K87" s="45" t="e">
        <f t="shared" si="13"/>
        <v>#DIV/0!</v>
      </c>
      <c r="L87" s="45" t="e">
        <f t="shared" si="13"/>
        <v>#DIV/0!</v>
      </c>
      <c r="M87" s="45" t="e">
        <f t="shared" ref="M87" si="14">(M85*100/M86)/1000</f>
        <v>#DIV/0!</v>
      </c>
      <c r="N87"/>
      <c r="O87"/>
      <c r="P87"/>
      <c r="Q87"/>
      <c r="R87"/>
      <c r="S87"/>
      <c r="T87"/>
      <c r="U87"/>
      <c r="V87"/>
    </row>
    <row r="88" spans="1:24" ht="15" x14ac:dyDescent="0.25">
      <c r="A88" s="2">
        <v>55</v>
      </c>
      <c r="B88" s="38" t="s">
        <v>14</v>
      </c>
      <c r="C88" s="50">
        <f t="shared" ref="C88:L88" si="15">C85+C59</f>
        <v>0</v>
      </c>
      <c r="D88" s="50">
        <f t="shared" si="15"/>
        <v>0</v>
      </c>
      <c r="E88" s="50">
        <f t="shared" si="15"/>
        <v>0</v>
      </c>
      <c r="F88" s="50">
        <f t="shared" si="15"/>
        <v>0</v>
      </c>
      <c r="G88" s="50">
        <f t="shared" si="15"/>
        <v>0</v>
      </c>
      <c r="H88" s="50">
        <f t="shared" si="15"/>
        <v>0</v>
      </c>
      <c r="I88" s="50">
        <f t="shared" si="15"/>
        <v>0</v>
      </c>
      <c r="J88" s="50">
        <f t="shared" si="15"/>
        <v>0</v>
      </c>
      <c r="K88" s="50">
        <f t="shared" si="15"/>
        <v>0</v>
      </c>
      <c r="L88" s="50">
        <f t="shared" si="15"/>
        <v>0</v>
      </c>
      <c r="M88" s="50">
        <f t="shared" ref="M88" si="16">M85+M59</f>
        <v>0</v>
      </c>
      <c r="N88"/>
      <c r="O88"/>
      <c r="P88"/>
      <c r="Q88"/>
      <c r="R88"/>
      <c r="S88"/>
      <c r="T88"/>
      <c r="U88"/>
      <c r="V88"/>
    </row>
    <row r="89" spans="1:24" ht="15" x14ac:dyDescent="0.25">
      <c r="A89" s="2">
        <v>56</v>
      </c>
      <c r="B89" s="38" t="s">
        <v>6</v>
      </c>
      <c r="C89" s="45" t="e">
        <f t="shared" ref="C89:L89" si="17">C87+C61</f>
        <v>#DIV/0!</v>
      </c>
      <c r="D89" s="45" t="e">
        <f t="shared" si="17"/>
        <v>#DIV/0!</v>
      </c>
      <c r="E89" s="45" t="e">
        <f t="shared" si="17"/>
        <v>#DIV/0!</v>
      </c>
      <c r="F89" s="45" t="e">
        <f t="shared" si="17"/>
        <v>#DIV/0!</v>
      </c>
      <c r="G89" s="45" t="e">
        <f t="shared" si="17"/>
        <v>#DIV/0!</v>
      </c>
      <c r="H89" s="45" t="e">
        <f t="shared" si="17"/>
        <v>#DIV/0!</v>
      </c>
      <c r="I89" s="45" t="e">
        <f t="shared" si="17"/>
        <v>#DIV/0!</v>
      </c>
      <c r="J89" s="45" t="e">
        <f t="shared" si="17"/>
        <v>#DIV/0!</v>
      </c>
      <c r="K89" s="45" t="e">
        <f t="shared" si="17"/>
        <v>#DIV/0!</v>
      </c>
      <c r="L89" s="45" t="e">
        <f t="shared" si="17"/>
        <v>#DIV/0!</v>
      </c>
      <c r="M89" s="45" t="e">
        <f t="shared" ref="M89" si="18">M87+M61</f>
        <v>#DIV/0!</v>
      </c>
      <c r="N89"/>
      <c r="O89"/>
      <c r="P89"/>
      <c r="Q89"/>
      <c r="R89"/>
      <c r="S89"/>
      <c r="T89"/>
      <c r="U89"/>
      <c r="V89"/>
    </row>
    <row r="90" spans="1:24" ht="15" x14ac:dyDescent="0.25">
      <c r="P90"/>
      <c r="Q90"/>
      <c r="R90"/>
      <c r="S90"/>
      <c r="T90"/>
      <c r="U90"/>
      <c r="V90"/>
      <c r="W90"/>
      <c r="X90"/>
    </row>
    <row r="91" spans="1:24" ht="15" x14ac:dyDescent="0.25">
      <c r="P91"/>
      <c r="Q91"/>
      <c r="R91"/>
      <c r="S91"/>
      <c r="T91"/>
      <c r="U91"/>
      <c r="V91"/>
      <c r="W91"/>
      <c r="X91"/>
    </row>
    <row r="92" spans="1:24" ht="15" x14ac:dyDescent="0.25">
      <c r="A92" s="1" t="s">
        <v>9</v>
      </c>
      <c r="B92" s="56" t="s">
        <v>118</v>
      </c>
      <c r="P92"/>
      <c r="Q92"/>
      <c r="R92"/>
      <c r="S92"/>
      <c r="T92"/>
      <c r="U92"/>
      <c r="V92"/>
      <c r="W92"/>
      <c r="X92"/>
    </row>
    <row r="93" spans="1:24" x14ac:dyDescent="0.2">
      <c r="A93" s="1" t="s">
        <v>13</v>
      </c>
      <c r="B93" s="56" t="s">
        <v>26</v>
      </c>
    </row>
    <row r="94" spans="1:24" x14ac:dyDescent="0.2">
      <c r="A94" s="1" t="s">
        <v>99</v>
      </c>
      <c r="B94" s="56" t="s">
        <v>119</v>
      </c>
    </row>
    <row r="95" spans="1:24" x14ac:dyDescent="0.2">
      <c r="A95" s="1" t="s">
        <v>106</v>
      </c>
      <c r="B95" s="1" t="s">
        <v>25</v>
      </c>
    </row>
    <row r="100" spans="3:3" x14ac:dyDescent="0.2">
      <c r="C100" s="20"/>
    </row>
  </sheetData>
  <mergeCells count="4">
    <mergeCell ref="A35:B35"/>
    <mergeCell ref="A6:B6"/>
    <mergeCell ref="C6:E6"/>
    <mergeCell ref="C35:M35"/>
  </mergeCells>
  <conditionalFormatting sqref="C60:M60">
    <cfRule type="expression" dxfId="1" priority="5">
      <formula>C60&lt;&gt;C86</formula>
    </cfRule>
  </conditionalFormatting>
  <conditionalFormatting sqref="C86:M86">
    <cfRule type="expression" dxfId="0" priority="1">
      <formula>C86&lt;&gt;C113</formula>
    </cfRule>
  </conditionalFormatting>
  <pageMargins left="0.7" right="0.7" top="0.75" bottom="0.75" header="0.3" footer="0.3"/>
  <pageSetup paperSize="3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2944-04B2-4122-85C1-858503F1490B}">
  <sheetPr>
    <tabColor theme="0" tint="-0.249977111117893"/>
  </sheetPr>
  <dimension ref="A1:AC105"/>
  <sheetViews>
    <sheetView showGridLines="0" tabSelected="1" topLeftCell="A54" zoomScale="90" zoomScaleNormal="90" workbookViewId="0">
      <pane xSplit="2" topLeftCell="C1" activePane="topRight" state="frozen"/>
      <selection pane="topRight" activeCell="E7" sqref="E7"/>
    </sheetView>
  </sheetViews>
  <sheetFormatPr defaultColWidth="9.140625" defaultRowHeight="12" x14ac:dyDescent="0.2"/>
  <cols>
    <col min="1" max="1" width="9.140625" style="1" customWidth="1"/>
    <col min="2" max="2" width="58" style="1" customWidth="1"/>
    <col min="3" max="3" width="17.5703125" style="1" bestFit="1" customWidth="1"/>
    <col min="4" max="4" width="17.42578125" style="1" bestFit="1" customWidth="1"/>
    <col min="5" max="5" width="17" style="1" bestFit="1" customWidth="1"/>
    <col min="6" max="6" width="17.42578125" style="1" bestFit="1" customWidth="1"/>
    <col min="7" max="7" width="17" style="1" bestFit="1" customWidth="1"/>
    <col min="8" max="8" width="17.42578125" style="1" bestFit="1" customWidth="1"/>
    <col min="9" max="9" width="17.5703125" style="1" bestFit="1" customWidth="1"/>
    <col min="10" max="11" width="17.42578125" style="1" bestFit="1" customWidth="1"/>
    <col min="12" max="12" width="17.5703125" style="1" bestFit="1" customWidth="1"/>
    <col min="13" max="15" width="17" style="1" bestFit="1" customWidth="1"/>
    <col min="16" max="16" width="17.5703125" style="1" bestFit="1" customWidth="1"/>
    <col min="17" max="17" width="13.42578125" style="1" customWidth="1"/>
    <col min="18" max="18" width="13" style="1" customWidth="1"/>
    <col min="19" max="16384" width="9.140625" style="1"/>
  </cols>
  <sheetData>
    <row r="1" spans="1:18" ht="15.75" x14ac:dyDescent="0.25">
      <c r="A1" s="42" t="s">
        <v>15</v>
      </c>
      <c r="B1" s="39"/>
      <c r="C1" s="39"/>
      <c r="D1" s="1" t="s">
        <v>17</v>
      </c>
      <c r="E1" s="43"/>
      <c r="F1" s="1" t="s">
        <v>18</v>
      </c>
    </row>
    <row r="2" spans="1:18" ht="15.75" x14ac:dyDescent="0.25">
      <c r="A2" s="42" t="s">
        <v>16</v>
      </c>
      <c r="B2" s="39"/>
    </row>
    <row r="3" spans="1:18" ht="12" customHeight="1" x14ac:dyDescent="0.25">
      <c r="A3" s="55"/>
    </row>
    <row r="4" spans="1:18" ht="12" customHeight="1" x14ac:dyDescent="0.25">
      <c r="A4" s="55"/>
    </row>
    <row r="5" spans="1:18" x14ac:dyDescent="0.2">
      <c r="B5" s="21"/>
    </row>
    <row r="6" spans="1:18" ht="25.5" customHeight="1" x14ac:dyDescent="0.2">
      <c r="A6" s="68" t="s">
        <v>21</v>
      </c>
      <c r="B6" s="69"/>
      <c r="C6" s="65" t="s">
        <v>22</v>
      </c>
      <c r="D6" s="66"/>
      <c r="E6" s="6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x14ac:dyDescent="0.2">
      <c r="A7" s="23">
        <v>1</v>
      </c>
      <c r="B7" s="24" t="s">
        <v>114</v>
      </c>
      <c r="C7" s="25">
        <v>2020</v>
      </c>
      <c r="D7" s="25">
        <f>C7+1</f>
        <v>2021</v>
      </c>
      <c r="E7" s="33">
        <f>D7+1</f>
        <v>2022</v>
      </c>
    </row>
    <row r="8" spans="1:18" x14ac:dyDescent="0.2">
      <c r="A8" s="26">
        <v>2</v>
      </c>
      <c r="B8" s="26" t="s">
        <v>89</v>
      </c>
      <c r="C8" s="28"/>
      <c r="D8" s="28"/>
      <c r="E8" s="53"/>
    </row>
    <row r="9" spans="1:18" x14ac:dyDescent="0.2">
      <c r="A9" s="26">
        <v>3</v>
      </c>
      <c r="B9" s="26" t="s">
        <v>90</v>
      </c>
      <c r="C9" s="30"/>
      <c r="D9" s="30"/>
      <c r="E9" s="53"/>
    </row>
    <row r="10" spans="1:18" x14ac:dyDescent="0.2">
      <c r="A10" s="26">
        <v>4</v>
      </c>
      <c r="B10" s="26" t="s">
        <v>75</v>
      </c>
      <c r="C10" s="30"/>
      <c r="D10" s="30"/>
      <c r="E10" s="53"/>
    </row>
    <row r="11" spans="1:18" x14ac:dyDescent="0.2">
      <c r="A11" s="26">
        <v>5</v>
      </c>
      <c r="B11" s="26" t="s">
        <v>1</v>
      </c>
      <c r="C11" s="30"/>
      <c r="D11" s="30"/>
      <c r="E11" s="53"/>
    </row>
    <row r="12" spans="1:18" x14ac:dyDescent="0.2">
      <c r="A12" s="26">
        <v>6</v>
      </c>
      <c r="B12" s="26" t="s">
        <v>91</v>
      </c>
      <c r="C12" s="30"/>
      <c r="D12" s="30"/>
      <c r="E12" s="53"/>
    </row>
    <row r="13" spans="1:18" x14ac:dyDescent="0.2">
      <c r="A13" s="26">
        <v>7</v>
      </c>
      <c r="B13" s="26" t="s">
        <v>2</v>
      </c>
      <c r="C13" s="30"/>
      <c r="D13" s="30"/>
      <c r="E13" s="53"/>
    </row>
    <row r="14" spans="1:18" x14ac:dyDescent="0.2">
      <c r="A14" s="26">
        <v>8</v>
      </c>
      <c r="B14" s="26" t="s">
        <v>101</v>
      </c>
      <c r="C14" s="30"/>
      <c r="D14" s="30"/>
      <c r="E14" s="53"/>
    </row>
    <row r="15" spans="1:18" x14ac:dyDescent="0.2">
      <c r="A15" s="26">
        <v>9</v>
      </c>
      <c r="B15" s="26" t="s">
        <v>76</v>
      </c>
      <c r="C15" s="30"/>
      <c r="D15" s="30"/>
      <c r="E15" s="53"/>
    </row>
    <row r="16" spans="1:18" x14ac:dyDescent="0.2">
      <c r="A16" s="26">
        <v>10</v>
      </c>
      <c r="B16" s="26" t="s">
        <v>92</v>
      </c>
      <c r="C16" s="30"/>
      <c r="D16" s="30"/>
      <c r="E16" s="53"/>
    </row>
    <row r="17" spans="1:5" x14ac:dyDescent="0.2">
      <c r="A17" s="26">
        <v>11</v>
      </c>
      <c r="B17" s="26" t="s">
        <v>93</v>
      </c>
      <c r="C17" s="30"/>
      <c r="D17" s="30"/>
      <c r="E17" s="53"/>
    </row>
    <row r="18" spans="1:5" x14ac:dyDescent="0.2">
      <c r="A18" s="26">
        <v>12</v>
      </c>
      <c r="B18" s="26" t="s">
        <v>94</v>
      </c>
      <c r="C18" s="30"/>
      <c r="D18" s="30"/>
      <c r="E18" s="53"/>
    </row>
    <row r="19" spans="1:5" x14ac:dyDescent="0.2">
      <c r="A19" s="26">
        <v>13</v>
      </c>
      <c r="B19" s="26" t="s">
        <v>95</v>
      </c>
      <c r="C19" s="30"/>
      <c r="D19" s="30"/>
      <c r="E19" s="53"/>
    </row>
    <row r="20" spans="1:5" x14ac:dyDescent="0.2">
      <c r="A20" s="26">
        <v>14</v>
      </c>
      <c r="B20" s="26" t="s">
        <v>100</v>
      </c>
      <c r="C20" s="30"/>
      <c r="D20" s="30"/>
      <c r="E20" s="53"/>
    </row>
    <row r="21" spans="1:5" x14ac:dyDescent="0.2">
      <c r="A21" s="26">
        <v>15</v>
      </c>
      <c r="B21" s="26" t="s">
        <v>5</v>
      </c>
      <c r="C21" s="30"/>
      <c r="D21" s="30"/>
      <c r="E21" s="53"/>
    </row>
    <row r="22" spans="1:5" x14ac:dyDescent="0.2">
      <c r="A22" s="26">
        <v>16</v>
      </c>
      <c r="B22" s="26" t="s">
        <v>3</v>
      </c>
      <c r="C22" s="30"/>
      <c r="D22" s="30"/>
      <c r="E22" s="53"/>
    </row>
    <row r="23" spans="1:5" x14ac:dyDescent="0.2">
      <c r="A23" s="26">
        <v>17</v>
      </c>
      <c r="B23" s="26" t="s">
        <v>112</v>
      </c>
      <c r="C23" s="30"/>
      <c r="D23" s="30"/>
      <c r="E23" s="53"/>
    </row>
    <row r="24" spans="1:5" x14ac:dyDescent="0.2">
      <c r="A24" s="26">
        <v>18</v>
      </c>
      <c r="B24" s="26" t="s">
        <v>120</v>
      </c>
      <c r="C24" s="30"/>
      <c r="D24" s="30"/>
      <c r="E24" s="53"/>
    </row>
    <row r="25" spans="1:5" x14ac:dyDescent="0.2">
      <c r="A25" s="26">
        <v>19</v>
      </c>
      <c r="B25" s="26" t="s">
        <v>96</v>
      </c>
      <c r="C25" s="30"/>
      <c r="D25" s="30"/>
      <c r="E25" s="53"/>
    </row>
    <row r="26" spans="1:5" x14ac:dyDescent="0.2">
      <c r="A26" s="26">
        <v>20</v>
      </c>
      <c r="B26" s="23" t="s">
        <v>104</v>
      </c>
      <c r="C26" s="30"/>
      <c r="D26" s="30"/>
      <c r="E26" s="53"/>
    </row>
    <row r="27" spans="1:5" x14ac:dyDescent="0.2">
      <c r="A27" s="26">
        <v>21</v>
      </c>
      <c r="B27" s="23" t="s">
        <v>103</v>
      </c>
      <c r="C27" s="30"/>
      <c r="D27" s="30"/>
      <c r="E27" s="53"/>
    </row>
    <row r="28" spans="1:5" x14ac:dyDescent="0.2">
      <c r="A28" s="26">
        <v>22</v>
      </c>
      <c r="B28" s="23" t="s">
        <v>102</v>
      </c>
      <c r="C28" s="30"/>
      <c r="D28" s="30"/>
      <c r="E28" s="53"/>
    </row>
    <row r="29" spans="1:5" x14ac:dyDescent="0.2">
      <c r="A29" s="26">
        <v>23</v>
      </c>
      <c r="B29" s="23" t="s">
        <v>97</v>
      </c>
      <c r="C29" s="30"/>
      <c r="D29" s="30"/>
      <c r="E29" s="53"/>
    </row>
    <row r="30" spans="1:5" x14ac:dyDescent="0.2">
      <c r="A30" s="33">
        <v>24</v>
      </c>
      <c r="B30" s="54" t="s">
        <v>107</v>
      </c>
      <c r="C30" s="49">
        <f>SUM(C8:C28)-C29</f>
        <v>0</v>
      </c>
      <c r="D30" s="49">
        <f>SUM(D8:D28)-D29</f>
        <v>0</v>
      </c>
      <c r="E30" s="49">
        <f>SUM(E8:E28)-E29</f>
        <v>0</v>
      </c>
    </row>
    <row r="33" spans="1:28" ht="15" customHeight="1" x14ac:dyDescent="0.25">
      <c r="A33" s="46" t="s">
        <v>88</v>
      </c>
      <c r="B33" s="22"/>
      <c r="C33" s="63" t="s">
        <v>23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40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ht="29.1" customHeight="1" x14ac:dyDescent="0.25">
      <c r="A34" s="31">
        <v>1</v>
      </c>
      <c r="B34" s="32" t="s">
        <v>98</v>
      </c>
      <c r="C34" s="33">
        <f>E7+1</f>
        <v>2023</v>
      </c>
      <c r="D34" s="33">
        <f t="shared" ref="D34:M34" si="0">C34+1</f>
        <v>2024</v>
      </c>
      <c r="E34" s="33">
        <f t="shared" si="0"/>
        <v>2025</v>
      </c>
      <c r="F34" s="33">
        <f t="shared" si="0"/>
        <v>2026</v>
      </c>
      <c r="G34" s="33">
        <f t="shared" si="0"/>
        <v>2027</v>
      </c>
      <c r="H34" s="33">
        <f t="shared" si="0"/>
        <v>2028</v>
      </c>
      <c r="I34" s="33">
        <f t="shared" si="0"/>
        <v>2029</v>
      </c>
      <c r="J34" s="33">
        <f t="shared" si="0"/>
        <v>2030</v>
      </c>
      <c r="K34" s="33">
        <f t="shared" si="0"/>
        <v>2031</v>
      </c>
      <c r="L34" s="33">
        <f t="shared" si="0"/>
        <v>2032</v>
      </c>
      <c r="M34" s="33">
        <f t="shared" si="0"/>
        <v>2033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8" ht="12" customHeight="1" x14ac:dyDescent="0.25">
      <c r="A35" s="26">
        <v>2</v>
      </c>
      <c r="B35" s="26" t="s">
        <v>89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8" ht="12" customHeight="1" x14ac:dyDescent="0.25">
      <c r="A36" s="26">
        <v>3</v>
      </c>
      <c r="B36" s="26" t="s">
        <v>90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8" ht="15" x14ac:dyDescent="0.25">
      <c r="A37" s="26">
        <v>4</v>
      </c>
      <c r="B37" s="26" t="s">
        <v>75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8" ht="15" x14ac:dyDescent="0.25">
      <c r="A38" s="26">
        <v>5</v>
      </c>
      <c r="B38" s="26" t="s">
        <v>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8" ht="15" x14ac:dyDescent="0.25">
      <c r="A39" s="26">
        <v>6</v>
      </c>
      <c r="B39" s="26" t="s">
        <v>91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8" ht="15" x14ac:dyDescent="0.25">
      <c r="A40" s="26">
        <v>7</v>
      </c>
      <c r="B40" s="26" t="s">
        <v>2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8" ht="15" x14ac:dyDescent="0.25">
      <c r="A41" s="26">
        <v>8</v>
      </c>
      <c r="B41" s="26" t="s">
        <v>101</v>
      </c>
      <c r="C41" s="29"/>
      <c r="D41" s="29"/>
      <c r="E41" s="29"/>
      <c r="F41" s="29"/>
      <c r="G41" s="29"/>
      <c r="H41" s="29"/>
      <c r="I41" s="34"/>
      <c r="J41" s="34"/>
      <c r="K41" s="34"/>
      <c r="L41" s="34"/>
      <c r="M41" s="34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8" ht="15" x14ac:dyDescent="0.25">
      <c r="A42" s="26">
        <v>9</v>
      </c>
      <c r="B42" s="26" t="s">
        <v>76</v>
      </c>
      <c r="C42" s="29"/>
      <c r="D42" s="29"/>
      <c r="E42" s="29"/>
      <c r="F42" s="29"/>
      <c r="G42" s="29"/>
      <c r="H42" s="29"/>
      <c r="I42" s="35"/>
      <c r="J42" s="35"/>
      <c r="K42" s="35"/>
      <c r="L42" s="35"/>
      <c r="M42" s="35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8" ht="15" x14ac:dyDescent="0.25">
      <c r="A43" s="26">
        <v>10</v>
      </c>
      <c r="B43" s="26" t="s">
        <v>92</v>
      </c>
      <c r="C43" s="29"/>
      <c r="D43" s="29"/>
      <c r="E43" s="29"/>
      <c r="F43" s="29"/>
      <c r="G43" s="29"/>
      <c r="H43" s="29"/>
      <c r="I43" s="35"/>
      <c r="J43" s="35"/>
      <c r="K43" s="35"/>
      <c r="L43" s="35"/>
      <c r="M43" s="35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8" ht="15" x14ac:dyDescent="0.25">
      <c r="A44" s="26">
        <v>11</v>
      </c>
      <c r="B44" s="26" t="s">
        <v>93</v>
      </c>
      <c r="C44" s="29"/>
      <c r="D44" s="29"/>
      <c r="E44" s="29"/>
      <c r="F44" s="29"/>
      <c r="G44" s="29"/>
      <c r="H44" s="29"/>
      <c r="I44" s="27"/>
      <c r="J44" s="27"/>
      <c r="K44" s="27"/>
      <c r="L44" s="27"/>
      <c r="M44" s="27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8" ht="15" x14ac:dyDescent="0.25">
      <c r="A45" s="23">
        <v>12</v>
      </c>
      <c r="B45" s="26" t="s">
        <v>94</v>
      </c>
      <c r="C45" s="34"/>
      <c r="D45" s="34"/>
      <c r="E45" s="34"/>
      <c r="F45" s="34"/>
      <c r="G45" s="34"/>
      <c r="H45" s="34"/>
      <c r="I45" s="27"/>
      <c r="J45" s="27"/>
      <c r="K45" s="27"/>
      <c r="L45" s="27"/>
      <c r="M45" s="27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8" ht="15" x14ac:dyDescent="0.25">
      <c r="A46" s="23">
        <v>13</v>
      </c>
      <c r="B46" s="26" t="s">
        <v>95</v>
      </c>
      <c r="C46" s="34"/>
      <c r="D46" s="34"/>
      <c r="E46" s="34"/>
      <c r="F46" s="34"/>
      <c r="G46" s="34"/>
      <c r="H46" s="34"/>
      <c r="I46" s="27"/>
      <c r="J46" s="27"/>
      <c r="K46" s="27"/>
      <c r="L46" s="27"/>
      <c r="M46" s="27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8" ht="15" x14ac:dyDescent="0.25">
      <c r="A47" s="23">
        <v>14</v>
      </c>
      <c r="B47" s="26" t="s">
        <v>100</v>
      </c>
      <c r="C47" s="34"/>
      <c r="D47" s="34"/>
      <c r="E47" s="34"/>
      <c r="F47" s="34"/>
      <c r="G47" s="34"/>
      <c r="H47" s="34"/>
      <c r="I47" s="27"/>
      <c r="J47" s="27"/>
      <c r="K47" s="27"/>
      <c r="L47" s="27"/>
      <c r="M47" s="2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8" ht="15" x14ac:dyDescent="0.25">
      <c r="A48" s="23">
        <v>15</v>
      </c>
      <c r="B48" s="26" t="s">
        <v>5</v>
      </c>
      <c r="C48" s="34"/>
      <c r="D48" s="34"/>
      <c r="E48" s="34"/>
      <c r="F48" s="34"/>
      <c r="G48" s="34"/>
      <c r="H48" s="34"/>
      <c r="I48" s="27"/>
      <c r="J48" s="27"/>
      <c r="K48" s="27"/>
      <c r="L48" s="27"/>
      <c r="M48" s="27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5" x14ac:dyDescent="0.25">
      <c r="A49" s="23">
        <v>16</v>
      </c>
      <c r="B49" s="26" t="s">
        <v>3</v>
      </c>
      <c r="C49" s="34"/>
      <c r="D49" s="34"/>
      <c r="E49" s="34"/>
      <c r="F49" s="34"/>
      <c r="G49" s="34"/>
      <c r="H49" s="34"/>
      <c r="I49" s="27"/>
      <c r="J49" s="27"/>
      <c r="K49" s="27"/>
      <c r="L49" s="27"/>
      <c r="M49" s="27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" x14ac:dyDescent="0.25">
      <c r="A50" s="23">
        <v>17</v>
      </c>
      <c r="B50" s="26" t="s">
        <v>112</v>
      </c>
      <c r="C50" s="34"/>
      <c r="D50" s="34"/>
      <c r="E50" s="34"/>
      <c r="F50" s="34"/>
      <c r="G50" s="34"/>
      <c r="H50" s="34"/>
      <c r="I50" s="27"/>
      <c r="J50" s="27"/>
      <c r="K50" s="27"/>
      <c r="L50" s="27"/>
      <c r="M50" s="27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" x14ac:dyDescent="0.25">
      <c r="A51" s="23">
        <v>18</v>
      </c>
      <c r="B51" s="26" t="s">
        <v>120</v>
      </c>
      <c r="C51" s="34"/>
      <c r="D51" s="34"/>
      <c r="E51" s="34"/>
      <c r="F51" s="34"/>
      <c r="G51" s="34"/>
      <c r="H51" s="34"/>
      <c r="I51" s="27"/>
      <c r="J51" s="27"/>
      <c r="K51" s="27"/>
      <c r="L51" s="27"/>
      <c r="M51" s="27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" x14ac:dyDescent="0.25">
      <c r="A52" s="23">
        <v>20</v>
      </c>
      <c r="B52" s="26" t="s">
        <v>96</v>
      </c>
      <c r="C52" s="34"/>
      <c r="D52" s="34"/>
      <c r="E52" s="34"/>
      <c r="F52" s="34"/>
      <c r="G52" s="34"/>
      <c r="H52" s="34"/>
      <c r="I52" s="27"/>
      <c r="J52" s="27"/>
      <c r="K52" s="27"/>
      <c r="L52" s="27"/>
      <c r="M52" s="27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" x14ac:dyDescent="0.25">
      <c r="A53" s="23">
        <v>21</v>
      </c>
      <c r="B53" s="23" t="s">
        <v>104</v>
      </c>
      <c r="C53" s="34"/>
      <c r="D53" s="34"/>
      <c r="E53" s="34"/>
      <c r="F53" s="34"/>
      <c r="G53" s="34"/>
      <c r="H53" s="34"/>
      <c r="I53" s="27"/>
      <c r="J53" s="27"/>
      <c r="K53" s="27"/>
      <c r="L53" s="27"/>
      <c r="M53" s="27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5" x14ac:dyDescent="0.25">
      <c r="A54" s="23">
        <v>22</v>
      </c>
      <c r="B54" s="23" t="s">
        <v>103</v>
      </c>
      <c r="C54" s="34"/>
      <c r="D54" s="34"/>
      <c r="E54" s="34"/>
      <c r="F54" s="34"/>
      <c r="G54" s="34"/>
      <c r="H54" s="34"/>
      <c r="I54" s="27"/>
      <c r="J54" s="27"/>
      <c r="K54" s="27"/>
      <c r="L54" s="27"/>
      <c r="M54" s="27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t="15" x14ac:dyDescent="0.25">
      <c r="A55" s="23">
        <v>23</v>
      </c>
      <c r="B55" s="23" t="s">
        <v>102</v>
      </c>
      <c r="C55" s="34"/>
      <c r="D55" s="34"/>
      <c r="E55" s="34"/>
      <c r="F55" s="34"/>
      <c r="G55" s="34"/>
      <c r="H55" s="34"/>
      <c r="I55" s="27"/>
      <c r="J55" s="27"/>
      <c r="K55" s="27"/>
      <c r="L55" s="27"/>
      <c r="M55" s="27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" x14ac:dyDescent="0.25">
      <c r="A56" s="23">
        <v>24</v>
      </c>
      <c r="B56" s="23" t="s">
        <v>97</v>
      </c>
      <c r="C56" s="34"/>
      <c r="D56" s="34"/>
      <c r="E56" s="34"/>
      <c r="F56" s="34"/>
      <c r="G56" s="34"/>
      <c r="H56" s="34"/>
      <c r="I56" s="27"/>
      <c r="J56" s="27"/>
      <c r="K56" s="27"/>
      <c r="L56" s="27"/>
      <c r="M56" s="27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t="15" x14ac:dyDescent="0.25">
      <c r="A57" s="23">
        <v>25</v>
      </c>
      <c r="B57" s="54" t="s">
        <v>108</v>
      </c>
      <c r="C57" s="49">
        <f t="shared" ref="C57:L57" si="1">SUM(C35:C55)-C56</f>
        <v>0</v>
      </c>
      <c r="D57" s="49">
        <f t="shared" si="1"/>
        <v>0</v>
      </c>
      <c r="E57" s="49">
        <f t="shared" si="1"/>
        <v>0</v>
      </c>
      <c r="F57" s="49">
        <f t="shared" si="1"/>
        <v>0</v>
      </c>
      <c r="G57" s="49">
        <f t="shared" si="1"/>
        <v>0</v>
      </c>
      <c r="H57" s="49">
        <f t="shared" si="1"/>
        <v>0</v>
      </c>
      <c r="I57" s="49">
        <f t="shared" si="1"/>
        <v>0</v>
      </c>
      <c r="J57" s="49">
        <f t="shared" si="1"/>
        <v>0</v>
      </c>
      <c r="K57" s="49">
        <f t="shared" si="1"/>
        <v>0</v>
      </c>
      <c r="L57" s="49">
        <f t="shared" si="1"/>
        <v>0</v>
      </c>
      <c r="M57" s="49">
        <f t="shared" ref="M57" si="2">SUM(M35:M55)-M56</f>
        <v>0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t="24" x14ac:dyDescent="0.25">
      <c r="A58" s="23">
        <v>26</v>
      </c>
      <c r="B58" s="48" t="s">
        <v>105</v>
      </c>
      <c r="C58" s="33">
        <f t="shared" ref="C58:L58" si="3">C34</f>
        <v>2023</v>
      </c>
      <c r="D58" s="33">
        <f t="shared" si="3"/>
        <v>2024</v>
      </c>
      <c r="E58" s="33">
        <f t="shared" si="3"/>
        <v>2025</v>
      </c>
      <c r="F58" s="33">
        <f t="shared" si="3"/>
        <v>2026</v>
      </c>
      <c r="G58" s="33">
        <f t="shared" si="3"/>
        <v>2027</v>
      </c>
      <c r="H58" s="33">
        <f t="shared" si="3"/>
        <v>2028</v>
      </c>
      <c r="I58" s="33">
        <f t="shared" si="3"/>
        <v>2029</v>
      </c>
      <c r="J58" s="33">
        <f t="shared" si="3"/>
        <v>2030</v>
      </c>
      <c r="K58" s="33">
        <f t="shared" si="3"/>
        <v>2031</v>
      </c>
      <c r="L58" s="33">
        <f t="shared" si="3"/>
        <v>2032</v>
      </c>
      <c r="M58" s="33">
        <f t="shared" ref="M58" si="4">M34</f>
        <v>2033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t="15" x14ac:dyDescent="0.25">
      <c r="A59" s="23">
        <v>27</v>
      </c>
      <c r="B59" s="26" t="s">
        <v>89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t="15" x14ac:dyDescent="0.25">
      <c r="A60" s="23">
        <v>28</v>
      </c>
      <c r="B60" s="26" t="s">
        <v>90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t="15" x14ac:dyDescent="0.25">
      <c r="A61" s="23">
        <v>29</v>
      </c>
      <c r="B61" s="26" t="s">
        <v>75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t="15" x14ac:dyDescent="0.25">
      <c r="A62" s="23">
        <v>30</v>
      </c>
      <c r="B62" s="26" t="s">
        <v>1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t="15" x14ac:dyDescent="0.25">
      <c r="A63" s="23">
        <v>31</v>
      </c>
      <c r="B63" s="26" t="s">
        <v>91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t="15" x14ac:dyDescent="0.25">
      <c r="A64" s="23">
        <v>32</v>
      </c>
      <c r="B64" s="26" t="s">
        <v>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t="15" x14ac:dyDescent="0.25">
      <c r="A65" s="23">
        <v>33</v>
      </c>
      <c r="B65" s="26" t="s">
        <v>101</v>
      </c>
      <c r="C65" s="29"/>
      <c r="D65" s="29"/>
      <c r="E65" s="29"/>
      <c r="F65" s="29"/>
      <c r="G65" s="29"/>
      <c r="H65" s="29"/>
      <c r="I65" s="34"/>
      <c r="J65" s="34"/>
      <c r="K65" s="34"/>
      <c r="L65" s="34"/>
      <c r="M65" s="34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t="15" x14ac:dyDescent="0.25">
      <c r="A66" s="23">
        <v>34</v>
      </c>
      <c r="B66" s="26" t="s">
        <v>76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t="15" x14ac:dyDescent="0.25">
      <c r="A67" s="23">
        <v>35</v>
      </c>
      <c r="B67" s="26" t="s">
        <v>92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t="15" x14ac:dyDescent="0.25">
      <c r="A68" s="23">
        <v>36</v>
      </c>
      <c r="B68" s="26" t="s">
        <v>93</v>
      </c>
      <c r="C68" s="29"/>
      <c r="D68" s="29"/>
      <c r="E68" s="29"/>
      <c r="F68" s="29"/>
      <c r="G68" s="29"/>
      <c r="H68" s="29"/>
      <c r="I68" s="27"/>
      <c r="J68" s="27"/>
      <c r="K68" s="27"/>
      <c r="L68" s="27"/>
      <c r="M68" s="27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t="15" x14ac:dyDescent="0.25">
      <c r="A69" s="23">
        <v>37</v>
      </c>
      <c r="B69" s="26" t="s">
        <v>94</v>
      </c>
      <c r="C69" s="29"/>
      <c r="D69" s="29"/>
      <c r="E69" s="29"/>
      <c r="F69" s="29"/>
      <c r="G69" s="29"/>
      <c r="H69" s="29"/>
      <c r="I69" s="27"/>
      <c r="J69" s="27"/>
      <c r="K69" s="27"/>
      <c r="L69" s="27"/>
      <c r="M69" s="27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t="15" x14ac:dyDescent="0.25">
      <c r="A70" s="23">
        <v>38</v>
      </c>
      <c r="B70" s="26" t="s">
        <v>95</v>
      </c>
      <c r="C70" s="29"/>
      <c r="D70" s="29"/>
      <c r="E70" s="29"/>
      <c r="F70" s="29"/>
      <c r="G70" s="29"/>
      <c r="H70" s="29"/>
      <c r="I70" s="27"/>
      <c r="J70" s="27"/>
      <c r="K70" s="27"/>
      <c r="L70" s="27"/>
      <c r="M70" s="27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t="15" x14ac:dyDescent="0.25">
      <c r="A71" s="23">
        <v>39</v>
      </c>
      <c r="B71" s="26" t="s">
        <v>100</v>
      </c>
      <c r="C71" s="29"/>
      <c r="D71" s="29"/>
      <c r="E71" s="29"/>
      <c r="F71" s="29"/>
      <c r="G71" s="29"/>
      <c r="H71" s="29"/>
      <c r="I71" s="27"/>
      <c r="J71" s="27"/>
      <c r="K71" s="27"/>
      <c r="L71" s="27"/>
      <c r="M71" s="27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t="15" x14ac:dyDescent="0.25">
      <c r="A72" s="23">
        <v>40</v>
      </c>
      <c r="B72" s="26" t="s">
        <v>5</v>
      </c>
      <c r="C72" s="29"/>
      <c r="D72" s="29"/>
      <c r="E72" s="29"/>
      <c r="F72" s="29"/>
      <c r="G72" s="29"/>
      <c r="H72" s="29"/>
      <c r="I72" s="27"/>
      <c r="J72" s="27"/>
      <c r="K72" s="27"/>
      <c r="L72" s="27"/>
      <c r="M72" s="27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t="15" x14ac:dyDescent="0.25">
      <c r="A73" s="23">
        <v>41</v>
      </c>
      <c r="B73" s="26" t="s">
        <v>3</v>
      </c>
      <c r="C73" s="29"/>
      <c r="D73" s="29"/>
      <c r="E73" s="29"/>
      <c r="F73" s="29"/>
      <c r="G73" s="29"/>
      <c r="H73" s="29"/>
      <c r="I73" s="27"/>
      <c r="J73" s="27"/>
      <c r="K73" s="27"/>
      <c r="L73" s="27"/>
      <c r="M73" s="27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t="15" x14ac:dyDescent="0.25">
      <c r="A74" s="23">
        <v>42</v>
      </c>
      <c r="B74" s="26" t="s">
        <v>112</v>
      </c>
      <c r="C74" s="29"/>
      <c r="D74" s="29"/>
      <c r="E74" s="29"/>
      <c r="F74" s="29"/>
      <c r="G74" s="29"/>
      <c r="H74" s="29"/>
      <c r="I74" s="27"/>
      <c r="J74" s="27"/>
      <c r="K74" s="27"/>
      <c r="L74" s="27"/>
      <c r="M74" s="27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t="15" x14ac:dyDescent="0.25">
      <c r="A75" s="23">
        <v>43</v>
      </c>
      <c r="B75" s="26" t="s">
        <v>120</v>
      </c>
      <c r="C75" s="29"/>
      <c r="D75" s="29"/>
      <c r="E75" s="29"/>
      <c r="F75" s="29"/>
      <c r="G75" s="29"/>
      <c r="H75" s="29"/>
      <c r="I75" s="27"/>
      <c r="J75" s="27"/>
      <c r="K75" s="27"/>
      <c r="L75" s="27"/>
      <c r="M75" s="27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t="15" x14ac:dyDescent="0.25">
      <c r="A76" s="23">
        <v>45</v>
      </c>
      <c r="B76" s="26" t="s">
        <v>96</v>
      </c>
      <c r="C76" s="29"/>
      <c r="D76" s="29"/>
      <c r="E76" s="29"/>
      <c r="F76" s="29"/>
      <c r="G76" s="29"/>
      <c r="H76" s="29"/>
      <c r="I76" s="27"/>
      <c r="J76" s="27"/>
      <c r="K76" s="27"/>
      <c r="L76" s="27"/>
      <c r="M76" s="27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t="15" x14ac:dyDescent="0.25">
      <c r="A77" s="23">
        <v>46</v>
      </c>
      <c r="B77" s="23" t="s">
        <v>104</v>
      </c>
      <c r="C77" s="29"/>
      <c r="D77" s="29"/>
      <c r="E77" s="29"/>
      <c r="F77" s="29"/>
      <c r="G77" s="29"/>
      <c r="H77" s="29"/>
      <c r="I77" s="27"/>
      <c r="J77" s="27"/>
      <c r="K77" s="27"/>
      <c r="L77" s="27"/>
      <c r="M77" s="2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t="15" x14ac:dyDescent="0.25">
      <c r="A78" s="23">
        <v>47</v>
      </c>
      <c r="B78" s="23" t="s">
        <v>103</v>
      </c>
      <c r="C78" s="29"/>
      <c r="D78" s="29"/>
      <c r="E78" s="29"/>
      <c r="F78" s="29"/>
      <c r="G78" s="29"/>
      <c r="H78" s="29"/>
      <c r="I78" s="27"/>
      <c r="J78" s="27"/>
      <c r="K78" s="27"/>
      <c r="L78" s="27"/>
      <c r="M78" s="27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t="15" x14ac:dyDescent="0.25">
      <c r="A79" s="23">
        <v>48</v>
      </c>
      <c r="B79" s="23" t="s">
        <v>102</v>
      </c>
      <c r="C79" s="29"/>
      <c r="D79" s="29"/>
      <c r="E79" s="29"/>
      <c r="F79" s="29"/>
      <c r="G79" s="29"/>
      <c r="H79" s="29"/>
      <c r="I79" s="27"/>
      <c r="J79" s="27"/>
      <c r="K79" s="27"/>
      <c r="L79" s="27"/>
      <c r="M79" s="27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t="15" x14ac:dyDescent="0.25">
      <c r="A80" s="23">
        <v>49</v>
      </c>
      <c r="B80" s="23" t="s">
        <v>97</v>
      </c>
      <c r="C80" s="29"/>
      <c r="D80" s="29"/>
      <c r="E80" s="29"/>
      <c r="F80" s="29"/>
      <c r="G80" s="29"/>
      <c r="H80" s="29"/>
      <c r="I80" s="27"/>
      <c r="J80" s="27"/>
      <c r="K80" s="27"/>
      <c r="L80" s="27"/>
      <c r="M80" s="27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9" ht="15" x14ac:dyDescent="0.25">
      <c r="A81" s="23">
        <v>50</v>
      </c>
      <c r="B81" s="54" t="s">
        <v>109</v>
      </c>
      <c r="C81" s="49">
        <f>SUM(C59:C79)-C80</f>
        <v>0</v>
      </c>
      <c r="D81" s="49">
        <f t="shared" ref="D81:L81" si="5">SUM(D59:D79)-D80</f>
        <v>0</v>
      </c>
      <c r="E81" s="49">
        <f t="shared" si="5"/>
        <v>0</v>
      </c>
      <c r="F81" s="49">
        <f t="shared" si="5"/>
        <v>0</v>
      </c>
      <c r="G81" s="49">
        <f t="shared" si="5"/>
        <v>0</v>
      </c>
      <c r="H81" s="49">
        <f t="shared" si="5"/>
        <v>0</v>
      </c>
      <c r="I81" s="49">
        <f t="shared" si="5"/>
        <v>0</v>
      </c>
      <c r="J81" s="49">
        <f t="shared" si="5"/>
        <v>0</v>
      </c>
      <c r="K81" s="49">
        <f t="shared" si="5"/>
        <v>0</v>
      </c>
      <c r="L81" s="49">
        <f t="shared" si="5"/>
        <v>0</v>
      </c>
      <c r="M81" s="49">
        <f t="shared" ref="M81" si="6">SUM(M59:M79)-M80</f>
        <v>0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9" ht="15" x14ac:dyDescent="0.25">
      <c r="A82" s="26">
        <v>51</v>
      </c>
      <c r="B82" s="54" t="s">
        <v>107</v>
      </c>
      <c r="C82" s="49">
        <f>C57+C81</f>
        <v>0</v>
      </c>
      <c r="D82" s="49">
        <f t="shared" ref="D82:L82" si="7">D57+D81</f>
        <v>0</v>
      </c>
      <c r="E82" s="49">
        <f t="shared" si="7"/>
        <v>0</v>
      </c>
      <c r="F82" s="49">
        <f t="shared" si="7"/>
        <v>0</v>
      </c>
      <c r="G82" s="49">
        <f t="shared" si="7"/>
        <v>0</v>
      </c>
      <c r="H82" s="49">
        <f t="shared" si="7"/>
        <v>0</v>
      </c>
      <c r="I82" s="49">
        <f t="shared" si="7"/>
        <v>0</v>
      </c>
      <c r="J82" s="49">
        <f t="shared" si="7"/>
        <v>0</v>
      </c>
      <c r="K82" s="49">
        <f t="shared" si="7"/>
        <v>0</v>
      </c>
      <c r="L82" s="49">
        <f t="shared" si="7"/>
        <v>0</v>
      </c>
      <c r="M82" s="49">
        <f t="shared" ref="M82" si="8">M57+M81</f>
        <v>0</v>
      </c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9" ht="15" x14ac:dyDescent="0.25"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:29" ht="15" x14ac:dyDescent="0.25">
      <c r="A84" s="1" t="s">
        <v>9</v>
      </c>
      <c r="B84" s="56" t="s">
        <v>118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9" ht="15" x14ac:dyDescent="0.25">
      <c r="A85" s="1" t="s">
        <v>13</v>
      </c>
      <c r="B85" s="56" t="s">
        <v>26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9" ht="15" x14ac:dyDescent="0.25">
      <c r="A86" s="1" t="s">
        <v>99</v>
      </c>
      <c r="B86" s="56" t="s">
        <v>119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9" ht="15" x14ac:dyDescent="0.25">
      <c r="A87" s="1" t="s">
        <v>106</v>
      </c>
      <c r="B87" s="1" t="s">
        <v>25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ht="15" x14ac:dyDescent="0.25"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ht="15" x14ac:dyDescent="0.25"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ht="15" x14ac:dyDescent="0.25">
      <c r="A90" s="36"/>
      <c r="D90" s="37"/>
      <c r="F90" s="37"/>
      <c r="G90" s="37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x14ac:dyDescent="0.2">
      <c r="D91" s="37"/>
      <c r="F91" s="37"/>
      <c r="G91" s="37"/>
    </row>
    <row r="92" spans="1:29" x14ac:dyDescent="0.2">
      <c r="D92" s="37"/>
      <c r="F92" s="37"/>
      <c r="G92" s="37"/>
    </row>
    <row r="93" spans="1:29" x14ac:dyDescent="0.2">
      <c r="D93" s="37"/>
      <c r="F93" s="37"/>
      <c r="G93" s="37"/>
    </row>
    <row r="94" spans="1:29" x14ac:dyDescent="0.2">
      <c r="D94" s="37"/>
      <c r="F94" s="37"/>
      <c r="G94" s="37"/>
    </row>
    <row r="95" spans="1:29" x14ac:dyDescent="0.2">
      <c r="D95" s="37"/>
      <c r="F95" s="37"/>
      <c r="G95" s="37"/>
    </row>
    <row r="96" spans="1:29" x14ac:dyDescent="0.2">
      <c r="D96" s="37"/>
      <c r="F96" s="37"/>
      <c r="G96" s="37"/>
    </row>
    <row r="97" spans="4:7" x14ac:dyDescent="0.2">
      <c r="D97" s="37"/>
      <c r="F97" s="37"/>
      <c r="G97" s="37"/>
    </row>
    <row r="98" spans="4:7" x14ac:dyDescent="0.2">
      <c r="D98" s="37"/>
      <c r="F98" s="37"/>
      <c r="G98" s="37"/>
    </row>
    <row r="99" spans="4:7" x14ac:dyDescent="0.2">
      <c r="D99" s="37"/>
      <c r="F99" s="37"/>
      <c r="G99" s="37"/>
    </row>
    <row r="100" spans="4:7" x14ac:dyDescent="0.2">
      <c r="D100" s="37"/>
      <c r="F100" s="37"/>
      <c r="G100" s="37"/>
    </row>
    <row r="101" spans="4:7" x14ac:dyDescent="0.2">
      <c r="D101" s="37"/>
      <c r="F101" s="37"/>
      <c r="G101" s="37"/>
    </row>
    <row r="102" spans="4:7" x14ac:dyDescent="0.2">
      <c r="D102" s="37"/>
      <c r="F102" s="37"/>
      <c r="G102" s="37"/>
    </row>
    <row r="103" spans="4:7" x14ac:dyDescent="0.2">
      <c r="D103" s="37"/>
      <c r="F103" s="37"/>
      <c r="G103" s="37"/>
    </row>
    <row r="104" spans="4:7" x14ac:dyDescent="0.2">
      <c r="D104" s="37"/>
      <c r="F104" s="37"/>
      <c r="G104" s="37"/>
    </row>
    <row r="105" spans="4:7" x14ac:dyDescent="0.2">
      <c r="D105" s="37"/>
      <c r="F105" s="37"/>
      <c r="G105" s="37"/>
    </row>
  </sheetData>
  <mergeCells count="3">
    <mergeCell ref="C6:E6"/>
    <mergeCell ref="A6:B6"/>
    <mergeCell ref="C33:M33"/>
  </mergeCells>
  <pageMargins left="0.7" right="0.7" top="0.75" bottom="0.75" header="0.3" footer="0.3"/>
  <pageSetup paperSize="3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19D0-270F-FC48-86AB-8A029CBEBC12}">
  <dimension ref="A1:E48"/>
  <sheetViews>
    <sheetView workbookViewId="0">
      <selection activeCell="E19" sqref="E19"/>
    </sheetView>
  </sheetViews>
  <sheetFormatPr defaultColWidth="11.42578125" defaultRowHeight="15" x14ac:dyDescent="0.25"/>
  <sheetData>
    <row r="1" spans="1:5" x14ac:dyDescent="0.25">
      <c r="A1" t="s">
        <v>27</v>
      </c>
      <c r="E1" t="s">
        <v>75</v>
      </c>
    </row>
    <row r="2" spans="1:5" x14ac:dyDescent="0.25">
      <c r="A2" t="s">
        <v>28</v>
      </c>
      <c r="E2" t="s">
        <v>0</v>
      </c>
    </row>
    <row r="3" spans="1:5" x14ac:dyDescent="0.25">
      <c r="A3" t="s">
        <v>29</v>
      </c>
      <c r="E3" t="s">
        <v>1</v>
      </c>
    </row>
    <row r="4" spans="1:5" x14ac:dyDescent="0.25">
      <c r="A4" t="s">
        <v>30</v>
      </c>
      <c r="E4" t="s">
        <v>76</v>
      </c>
    </row>
    <row r="5" spans="1:5" x14ac:dyDescent="0.25">
      <c r="A5" t="s">
        <v>31</v>
      </c>
      <c r="E5" t="s">
        <v>77</v>
      </c>
    </row>
    <row r="6" spans="1:5" x14ac:dyDescent="0.25">
      <c r="A6" t="s">
        <v>32</v>
      </c>
      <c r="E6" t="s">
        <v>2</v>
      </c>
    </row>
    <row r="7" spans="1:5" x14ac:dyDescent="0.25">
      <c r="A7" t="s">
        <v>33</v>
      </c>
      <c r="E7" t="s">
        <v>78</v>
      </c>
    </row>
    <row r="8" spans="1:5" x14ac:dyDescent="0.25">
      <c r="A8" t="s">
        <v>34</v>
      </c>
      <c r="E8" t="s">
        <v>79</v>
      </c>
    </row>
    <row r="9" spans="1:5" x14ac:dyDescent="0.25">
      <c r="A9" t="s">
        <v>37</v>
      </c>
      <c r="E9" t="s">
        <v>80</v>
      </c>
    </row>
    <row r="10" spans="1:5" x14ac:dyDescent="0.25">
      <c r="A10" t="s">
        <v>35</v>
      </c>
      <c r="E10" t="s">
        <v>81</v>
      </c>
    </row>
    <row r="11" spans="1:5" x14ac:dyDescent="0.25">
      <c r="A11" t="s">
        <v>36</v>
      </c>
      <c r="E11" t="s">
        <v>4</v>
      </c>
    </row>
    <row r="12" spans="1:5" x14ac:dyDescent="0.25">
      <c r="A12" t="s">
        <v>38</v>
      </c>
      <c r="E12" t="s">
        <v>82</v>
      </c>
    </row>
    <row r="13" spans="1:5" x14ac:dyDescent="0.25">
      <c r="A13" t="s">
        <v>39</v>
      </c>
      <c r="E13" t="s">
        <v>83</v>
      </c>
    </row>
    <row r="14" spans="1:5" x14ac:dyDescent="0.25">
      <c r="A14" t="s">
        <v>40</v>
      </c>
      <c r="E14" t="s">
        <v>84</v>
      </c>
    </row>
    <row r="15" spans="1:5" x14ac:dyDescent="0.25">
      <c r="A15" t="s">
        <v>41</v>
      </c>
      <c r="E15" t="s">
        <v>85</v>
      </c>
    </row>
    <row r="16" spans="1:5" x14ac:dyDescent="0.25">
      <c r="A16" t="s">
        <v>42</v>
      </c>
      <c r="E16" t="s">
        <v>3</v>
      </c>
    </row>
    <row r="17" spans="1:5" x14ac:dyDescent="0.25">
      <c r="A17" t="s">
        <v>43</v>
      </c>
      <c r="E17" t="s">
        <v>86</v>
      </c>
    </row>
    <row r="18" spans="1:5" x14ac:dyDescent="0.25">
      <c r="A18" t="s">
        <v>44</v>
      </c>
      <c r="E18" t="s">
        <v>87</v>
      </c>
    </row>
    <row r="19" spans="1:5" x14ac:dyDescent="0.25">
      <c r="A19" t="s">
        <v>45</v>
      </c>
    </row>
    <row r="20" spans="1:5" x14ac:dyDescent="0.25">
      <c r="A20" t="s">
        <v>46</v>
      </c>
    </row>
    <row r="21" spans="1:5" x14ac:dyDescent="0.25">
      <c r="A21" t="s">
        <v>47</v>
      </c>
    </row>
    <row r="22" spans="1:5" x14ac:dyDescent="0.25">
      <c r="A22" t="s">
        <v>48</v>
      </c>
    </row>
    <row r="23" spans="1:5" x14ac:dyDescent="0.25">
      <c r="A23" t="s">
        <v>49</v>
      </c>
    </row>
    <row r="24" spans="1:5" x14ac:dyDescent="0.25">
      <c r="A24" t="s">
        <v>50</v>
      </c>
    </row>
    <row r="25" spans="1:5" x14ac:dyDescent="0.25">
      <c r="A25" t="s">
        <v>51</v>
      </c>
    </row>
    <row r="26" spans="1:5" x14ac:dyDescent="0.25">
      <c r="A26" t="s">
        <v>52</v>
      </c>
    </row>
    <row r="27" spans="1:5" x14ac:dyDescent="0.25">
      <c r="A27" t="s">
        <v>53</v>
      </c>
    </row>
    <row r="28" spans="1:5" x14ac:dyDescent="0.25">
      <c r="A28" t="s">
        <v>54</v>
      </c>
    </row>
    <row r="29" spans="1:5" x14ac:dyDescent="0.25">
      <c r="A29" t="s">
        <v>55</v>
      </c>
    </row>
    <row r="30" spans="1:5" x14ac:dyDescent="0.25">
      <c r="A30" t="s">
        <v>56</v>
      </c>
    </row>
    <row r="31" spans="1:5" x14ac:dyDescent="0.25">
      <c r="A31" t="s">
        <v>57</v>
      </c>
    </row>
    <row r="32" spans="1:5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</sheetData>
  <sortState xmlns:xlrd2="http://schemas.microsoft.com/office/spreadsheetml/2017/richdata2" ref="A1:A4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Tables 1 &amp; 2 (Cost)</vt:lpstr>
      <vt:lpstr>Tables 3 &amp; 4 (Generation)</vt:lpstr>
      <vt:lpstr>LSE Names_Abbrev</vt:lpstr>
      <vt:lpstr>'Tables 1 &amp; 2 (Cost)'!Print_Area</vt:lpstr>
      <vt:lpstr>'Tables 3 &amp; 4 (Generation)'!Print_Area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Amanda</dc:creator>
  <cp:lastModifiedBy>Baltar, Michael</cp:lastModifiedBy>
  <dcterms:created xsi:type="dcterms:W3CDTF">2019-03-28T17:00:39Z</dcterms:created>
  <dcterms:modified xsi:type="dcterms:W3CDTF">2023-05-12T18:41:15Z</dcterms:modified>
</cp:coreProperties>
</file>