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namedSheetViews/namedSheetView1.xml" ContentType="application/vnd.ms-excel.namedsheetview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filterPrivacy="1" hidePivotFieldList="1"/>
  <xr:revisionPtr revIDLastSave="948" documentId="13_ncr:1_{236E0496-7B04-42B0-80A8-E1023C26ADED}" xr6:coauthVersionLast="47" xr6:coauthVersionMax="47" xr10:uidLastSave="{770C199A-1845-4B92-92EF-7BE879295C0C}"/>
  <bookViews>
    <workbookView xWindow="-103" yWindow="-103" windowWidth="33120" windowHeight="18120" tabRatio="843" firstSheet="6" activeTab="8" xr2:uid="{00000000-000D-0000-FFFF-FFFF00000000}"/>
  </bookViews>
  <sheets>
    <sheet name="Change Log" sheetId="34" r:id="rId1"/>
    <sheet name="1.Instructions" sheetId="11" r:id="rId2"/>
    <sheet name="2.Acronyms" sheetId="25" r:id="rId3"/>
    <sheet name="3.CPUC Definitions" sheetId="23" r:id="rId4"/>
    <sheet name="4.Defn CFCI" sheetId="28" r:id="rId5"/>
    <sheet name="5.Defn PSP" sheetId="29" r:id="rId6"/>
    <sheet name="6.Utility Definitions" sheetId="26" r:id="rId7"/>
    <sheet name="7.Data Dictionary" sheetId="27" r:id="rId8"/>
    <sheet name="8.Dashboard" sheetId="3" r:id="rId9"/>
    <sheet name="9.Decision Factors" sheetId="30" r:id="rId10"/>
    <sheet name="10.Distribution" sheetId="4" r:id="rId11"/>
    <sheet name="11.Transmission" sheetId="13" r:id="rId12"/>
    <sheet name="12.Counties" sheetId="5" r:id="rId13"/>
    <sheet name="13.Tribes" sheetId="6" r:id="rId14"/>
    <sheet name="14.CONF- CFCI" sheetId="7" r:id="rId15"/>
    <sheet name="15.CONF-Backup Power Resources" sheetId="9" r:id="rId16"/>
    <sheet name="16.Mitigation" sheetId="22" r:id="rId17"/>
    <sheet name="17.CRCs" sheetId="10" r:id="rId18"/>
    <sheet name="18.Damages" sheetId="14" r:id="rId19"/>
    <sheet name="19.Hazards" sheetId="17" r:id="rId20"/>
    <sheet name="20.Claims" sheetId="16" r:id="rId21"/>
    <sheet name="21.EM and Exercises" sheetId="19" r:id="rId22"/>
  </sheets>
  <definedNames>
    <definedName name="_xlnm._FilterDatabase" localSheetId="10" hidden="1">'10.Distribution'!$A$3:$R$74</definedName>
    <definedName name="_xlnm._FilterDatabase" localSheetId="14" hidden="1">'14.CONF- CFCI'!$A$3:$W$574</definedName>
    <definedName name="_xlnm._FilterDatabase" localSheetId="15" hidden="1">'15.CONF-Backup Power Resources'!$A$3:$Z$3</definedName>
    <definedName name="_xlnm._FilterDatabase" localSheetId="16" hidden="1">'16.Mitigation'!$A$4:$S$104</definedName>
    <definedName name="_xlnm._FilterDatabase" localSheetId="17" hidden="1">'17.CRCs'!$A$3:$S$3</definedName>
    <definedName name="_xlnm._FilterDatabase" localSheetId="20" hidden="1">'20.Claims'!$A$3:$H$59</definedName>
    <definedName name="_xlnm._FilterDatabase" localSheetId="8" hidden="1">'8.Dashboard'!$A$1:$I$187</definedName>
    <definedName name="_xlnm._FilterDatabase" localSheetId="9" hidden="1">'9.Decision Factors'!$A$2:$AJ$83</definedName>
    <definedName name="_Hlk87713860" localSheetId="1">'1.Instructions'!$B$3</definedName>
  </definedNames>
  <calcPr calcId="191028"/>
  <pivotCaches>
    <pivotCache cacheId="0" r:id="rId23"/>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05" i="3" l="1"/>
  <c r="I110" i="3"/>
  <c r="I115" i="3"/>
  <c r="I114" i="3"/>
  <c r="I111" i="3" l="1"/>
  <c r="I112" i="3"/>
  <c r="I180" i="3"/>
  <c r="I34" i="3"/>
  <c r="I164" i="3"/>
  <c r="G150" i="3"/>
  <c r="D150" i="3"/>
  <c r="I97" i="3" l="1"/>
  <c r="B10" i="3"/>
  <c r="B9" i="3"/>
  <c r="F8" i="27"/>
  <c r="F7" i="27"/>
</calcChain>
</file>

<file path=xl/sharedStrings.xml><?xml version="1.0" encoding="utf-8"?>
<sst xmlns="http://schemas.openxmlformats.org/spreadsheetml/2006/main" count="14002" uniqueCount="1205">
  <si>
    <t>PSDR_Template_CY 2022.xlsx</t>
  </si>
  <si>
    <t>Change No.</t>
  </si>
  <si>
    <t>Date</t>
  </si>
  <si>
    <t>Worksheet</t>
  </si>
  <si>
    <t>Reference Rows or Columns</t>
  </si>
  <si>
    <t>Topic</t>
  </si>
  <si>
    <t>Change</t>
  </si>
  <si>
    <t>1. Instructions</t>
  </si>
  <si>
    <t>1:12</t>
  </si>
  <si>
    <t>Event Schedule</t>
  </si>
  <si>
    <t>Updated table to 2022 events.</t>
  </si>
  <si>
    <t>24:28</t>
  </si>
  <si>
    <t>Formatting and Navigation Instructions</t>
  </si>
  <si>
    <t>Modified and added direction.</t>
  </si>
  <si>
    <t>29:33</t>
  </si>
  <si>
    <t>File Name convention</t>
  </si>
  <si>
    <t>Updated to 2023 due date.</t>
  </si>
  <si>
    <t>3.CPUC Definitions</t>
  </si>
  <si>
    <t>7</t>
  </si>
  <si>
    <t>Cal OES Stage 1: Activating PSPS Protocols/Potential to De-energize*</t>
  </si>
  <si>
    <t>Replaced use of term, "Monitoring mode". Requires utilities to define term in 6. Utility Definitions</t>
  </si>
  <si>
    <t>9, 10, 15</t>
  </si>
  <si>
    <t xml:space="preserve">Hyperlink URL </t>
  </si>
  <si>
    <t xml:space="preserve">Tested and updated access date. </t>
  </si>
  <si>
    <t>C17</t>
  </si>
  <si>
    <t>Changed URL</t>
  </si>
  <si>
    <t>6.Utility Definitions</t>
  </si>
  <si>
    <t>Replaced term, "Monitoring mode"</t>
  </si>
  <si>
    <t>Definition of CRC locations</t>
  </si>
  <si>
    <t>Added requirement for list and definition of each type of CRC location</t>
  </si>
  <si>
    <t>Definition of CRC types</t>
  </si>
  <si>
    <t>Added requirement for list and definition of each CRC type</t>
  </si>
  <si>
    <t>In-person visit/notification</t>
  </si>
  <si>
    <t>Added requirement that the utility define the term "in-person" with respect to notifications/visits</t>
  </si>
  <si>
    <t>7.Data Dictionary</t>
  </si>
  <si>
    <t>C, D, F</t>
  </si>
  <si>
    <t>Metric</t>
  </si>
  <si>
    <t>Updated 2021 to 2022</t>
  </si>
  <si>
    <t>C17, C61</t>
  </si>
  <si>
    <t>Added asterisk to instances of use of the phrase "in-person" to indicate that the utility should define in 6. Utility Definitions</t>
  </si>
  <si>
    <t>C36, D36</t>
  </si>
  <si>
    <t>Replaced term, "Monitoring mode". Requires utilities to define term in 6. Utility Definitions</t>
  </si>
  <si>
    <t>8.Dashboard</t>
  </si>
  <si>
    <t>all</t>
  </si>
  <si>
    <t>Heading rows that don't require data input</t>
  </si>
  <si>
    <t>Formatted rows in light grey to distinguish from data input rows</t>
  </si>
  <si>
    <t>A</t>
  </si>
  <si>
    <t>Reporting year</t>
  </si>
  <si>
    <t>Definition annotations</t>
  </si>
  <si>
    <t>Added color coding to asterisk for term definition in either 3. CPUC defn (red) or 6.Utility Definitions (black)</t>
  </si>
  <si>
    <t>A19, A74</t>
  </si>
  <si>
    <t>B4</t>
  </si>
  <si>
    <t>Example of event name</t>
  </si>
  <si>
    <t>Clarified example</t>
  </si>
  <si>
    <t>Circuits de-energized</t>
  </si>
  <si>
    <t>Changed "circuit" to "circuit segment"  to recognize that circuit segments are more often de-energized versus entire circuit</t>
  </si>
  <si>
    <t>III.A.1</t>
  </si>
  <si>
    <t>Replaced use of term, "Monitoring mode"</t>
  </si>
  <si>
    <t>III.D.1-2</t>
  </si>
  <si>
    <t>Training</t>
  </si>
  <si>
    <t>Clarified each metric to direct the response to the annual column</t>
  </si>
  <si>
    <t>III.E.1-5</t>
  </si>
  <si>
    <t>Exercises</t>
  </si>
  <si>
    <t>IV.D.1.</t>
  </si>
  <si>
    <t>1. Number of Accounts that were not de-energized after receiving a De-energization Notification</t>
  </si>
  <si>
    <t>Reworded to clarify "after receiving a de-en notification" but not a subsequent cancellation notification</t>
  </si>
  <si>
    <t>V.B.2-3</t>
  </si>
  <si>
    <t>Portals</t>
  </si>
  <si>
    <t>VIII.A.7-8</t>
  </si>
  <si>
    <t>CFCI</t>
  </si>
  <si>
    <t>V.A.5</t>
  </si>
  <si>
    <t>Notifications</t>
  </si>
  <si>
    <t xml:space="preserve">Clarified to: 5. Number of PSP notifications that were not issued within the timeframes established by CPUC regulations </t>
  </si>
  <si>
    <t>VII.A</t>
  </si>
  <si>
    <t>Frequency of Circuit De-energized in PSPS</t>
  </si>
  <si>
    <t>Added "in PSPS" to distinguish de-en of these circuits from other outages</t>
  </si>
  <si>
    <t>VII.B</t>
  </si>
  <si>
    <t>Duration of Circuits De-energized in PSPS</t>
  </si>
  <si>
    <t>10.Distribution</t>
  </si>
  <si>
    <t>B3</t>
  </si>
  <si>
    <t>Circuit Name</t>
  </si>
  <si>
    <t>Changed to Circuit Segment Name to recognize that circuit segments are more often de-energized versus entire circuit</t>
  </si>
  <si>
    <t>13.Tribes</t>
  </si>
  <si>
    <t>C</t>
  </si>
  <si>
    <t>Circuit Segment Name</t>
  </si>
  <si>
    <t>Added Circuit segments (list one circuit per row)</t>
  </si>
  <si>
    <t>14.CONF- CFCI</t>
  </si>
  <si>
    <t>E3</t>
  </si>
  <si>
    <t>N</t>
  </si>
  <si>
    <t>Backup generation</t>
  </si>
  <si>
    <t>Added question: Does facility have its own back up power? (yes/no)</t>
  </si>
  <si>
    <t>16.Mitigation</t>
  </si>
  <si>
    <t>17.CRCs</t>
  </si>
  <si>
    <t>Type of Location</t>
  </si>
  <si>
    <t>Added to description of CRC. Defined by utility in 6.Utility Definitions</t>
  </si>
  <si>
    <t>18.Damages</t>
  </si>
  <si>
    <t>19.Hazards</t>
  </si>
  <si>
    <t xml:space="preserve">Circuit </t>
  </si>
  <si>
    <t>Added Circuit Segment Name</t>
  </si>
  <si>
    <t>20.Claims</t>
  </si>
  <si>
    <t>21. EM and Exercises</t>
  </si>
  <si>
    <t>B3, Table 2</t>
  </si>
  <si>
    <t>Table #2</t>
  </si>
  <si>
    <t>Clarified instructions for Table #2 as for Actual event, not an exercise</t>
  </si>
  <si>
    <t>Table 3, Col. F</t>
  </si>
  <si>
    <t>Added metric for Number of Personnel Trained</t>
  </si>
  <si>
    <t>EVENTS TO DATE, JANUARY 1 2022 - DECEMBER 31 2022</t>
  </si>
  <si>
    <t>Utility</t>
  </si>
  <si>
    <t>Event Name/ Date of De-en</t>
  </si>
  <si>
    <t>Beginning</t>
  </si>
  <si>
    <t>End</t>
  </si>
  <si>
    <t>SCE</t>
  </si>
  <si>
    <t>Cancelled</t>
  </si>
  <si>
    <t>Liberty</t>
  </si>
  <si>
    <t>​</t>
  </si>
  <si>
    <t>​SCE</t>
  </si>
  <si>
    <t>​Cancelled</t>
  </si>
  <si>
    <t>​10/22/2022</t>
  </si>
  <si>
    <t>​PG&amp;E</t>
  </si>
  <si>
    <t>​10/23/2022</t>
  </si>
  <si>
    <t>NOTE:</t>
  </si>
  <si>
    <t>Workbook is for actual de-energizations only.</t>
  </si>
  <si>
    <t>INSTRUCTIONS:</t>
  </si>
  <si>
    <t>See detailed Instructions in Word doc.</t>
  </si>
  <si>
    <t>Final Submission Version:</t>
  </si>
  <si>
    <t>1. Do not merge cells.</t>
  </si>
  <si>
    <t>2. Do not lock cells or protect worksheets.</t>
  </si>
  <si>
    <t>3. Unfreeze all panes and remove filtering from every worksheet.</t>
  </si>
  <si>
    <t xml:space="preserve">4. Ungroup dashboard </t>
  </si>
  <si>
    <t>5. Remove highlighting artifacts added by the utility author(s).</t>
  </si>
  <si>
    <t>6. Name file according to the following convention:</t>
  </si>
  <si>
    <t>syntax:</t>
  </si>
  <si>
    <t>&lt;Utility Abbreviation&gt;_PSDR_&lt;Submission Date&gt;</t>
  </si>
  <si>
    <t>examples:</t>
  </si>
  <si>
    <t>PGE_PSDR_3-1-2023</t>
  </si>
  <si>
    <t>PacifiCorp_PSDR_3-1-2023</t>
  </si>
  <si>
    <t>Topical Worksheets:</t>
  </si>
  <si>
    <t>7. Populate all topical worksheets with data from all implemented PSPS events</t>
  </si>
  <si>
    <t>Dashboard worksheet:</t>
  </si>
  <si>
    <t xml:space="preserve">8. Use the Group/Ungroup feature to manage the relevant set of metrics you want to work with. </t>
  </si>
  <si>
    <t xml:space="preserve">9. Direct input data into columns B through L as applicable. </t>
  </si>
  <si>
    <t>10. Formula reference cells will auto populate if data is properly entered into the data source cells.</t>
  </si>
  <si>
    <t>11 Trendline formulas will be added after submission.</t>
  </si>
  <si>
    <t>12. Use the "Annual or Cumulative" Total column where indicated in the Metrics column.</t>
  </si>
  <si>
    <t>Acronym</t>
  </si>
  <si>
    <t>Stands For</t>
  </si>
  <si>
    <t>AFN</t>
  </si>
  <si>
    <t>Access and Functional Needs</t>
  </si>
  <si>
    <t>Critical Facilities and Critical Infrastructure</t>
  </si>
  <si>
    <t>CSP</t>
  </si>
  <si>
    <t>Communications Services Provider</t>
  </si>
  <si>
    <t>EM</t>
  </si>
  <si>
    <t>Emergency Management</t>
  </si>
  <si>
    <t>EOC</t>
  </si>
  <si>
    <t>Emergency Operations Center</t>
  </si>
  <si>
    <t>ERRA</t>
  </si>
  <si>
    <t>Energy Resource Recovery Account</t>
  </si>
  <si>
    <t>GIS</t>
  </si>
  <si>
    <t>Geographic Information System</t>
  </si>
  <si>
    <t>HFTD</t>
  </si>
  <si>
    <t>High Fire-Threat District</t>
  </si>
  <si>
    <t>JPG</t>
  </si>
  <si>
    <t>JUPSPSWG</t>
  </si>
  <si>
    <t>Joint Utility Public Safety Power Shutoff Working Group</t>
  </si>
  <si>
    <t>LL and BP</t>
  </si>
  <si>
    <t>Lessons Learned and Best Practices</t>
  </si>
  <si>
    <t>MBL</t>
  </si>
  <si>
    <t>Medical Baseline</t>
  </si>
  <si>
    <t>NIMS</t>
  </si>
  <si>
    <t>National Incident Management System</t>
  </si>
  <si>
    <t>PER</t>
  </si>
  <si>
    <t>Post-Event Report</t>
  </si>
  <si>
    <t>PII</t>
  </si>
  <si>
    <t>Personally Identifiable Information</t>
  </si>
  <si>
    <t>POC</t>
  </si>
  <si>
    <t>Point of Contact [Utilities use POC to mean "Period of Concern" in a PSPS event]</t>
  </si>
  <si>
    <t>POSTSR</t>
  </si>
  <si>
    <t>Post-Season Report</t>
  </si>
  <si>
    <t>PRESR</t>
  </si>
  <si>
    <t>Pre-Season Report</t>
  </si>
  <si>
    <t>PSDR</t>
  </si>
  <si>
    <t>Post-Season Data Report</t>
  </si>
  <si>
    <t>PSP</t>
  </si>
  <si>
    <t>Public Safety Partner</t>
  </si>
  <si>
    <t>PSPS</t>
  </si>
  <si>
    <t>Public Safety Power Shutoff</t>
  </si>
  <si>
    <t>SED</t>
  </si>
  <si>
    <t>Safety and Enforcement Division</t>
  </si>
  <si>
    <t>SEMS</t>
  </si>
  <si>
    <t>Standardized Emergency Management System</t>
  </si>
  <si>
    <t>WMP</t>
  </si>
  <si>
    <t>Wildfire Mitigation Plan</t>
  </si>
  <si>
    <t>DEFINITIONS</t>
  </si>
  <si>
    <r>
      <t>Terms marked with a</t>
    </r>
    <r>
      <rPr>
        <b/>
        <sz val="11"/>
        <color rgb="FFFF0000"/>
        <rFont val="Calibri"/>
        <family val="2"/>
        <scheme val="minor"/>
      </rPr>
      <t xml:space="preserve"> red asterisk</t>
    </r>
    <r>
      <rPr>
        <b/>
        <sz val="11"/>
        <color theme="1"/>
        <rFont val="Calibri"/>
        <family val="2"/>
        <scheme val="minor"/>
      </rPr>
      <t xml:space="preserve"> in the Topical worksheets are defined here.</t>
    </r>
  </si>
  <si>
    <t>Term</t>
  </si>
  <si>
    <t>Reference Worksheet</t>
  </si>
  <si>
    <t>Definition</t>
  </si>
  <si>
    <t>Accounts</t>
  </si>
  <si>
    <t>Various</t>
  </si>
  <si>
    <t>Service points or meter</t>
  </si>
  <si>
    <t>See AB 477, effective 9/4/2019</t>
  </si>
  <si>
    <t>Cal OES Stage 1: Activating PSPS Protocols/Potential to De-energize</t>
  </si>
  <si>
    <t>6.Utility Definitions, 7. Data Dictionary, 8. Dashboard</t>
  </si>
  <si>
    <t>Utility required to define term as they use it in 6. Utility Definitions
Utility definition meets some or all of the following criteria
•	“Forecast period”
•	72 to 0 hours before de-energization (ideally)
•	Threshold Conditions forecast with high degree of certainty
•	Utilities refer to the actual or potential de-energized time span as the “period of concern” or “weather event”. 
•	Pre-De-energization Actions taken
•	EOC Activated
•	Notifications provided to state agencies and Cal OES</t>
  </si>
  <si>
    <t>CARE</t>
  </si>
  <si>
    <t>CARE is a state mandated program. As determined by PU Code Section 739.1(a), annual household must be no greater than 200% of the federal poverty guideline levels.</t>
  </si>
  <si>
    <t>CFCI type</t>
  </si>
  <si>
    <t>14. CONF-CFCI</t>
  </si>
  <si>
    <t>Worksheet "4. Defn CFCI" and https://www.cisa.gov/critical-infrastructure-sectors (accessed 12/13/22)</t>
  </si>
  <si>
    <t>De-energization Exercise Type</t>
  </si>
  <si>
    <t xml:space="preserve">21. EM and Exercises </t>
  </si>
  <si>
    <t>See description of exercises in the HSEEP Manual, Jan. 2020 at https://www.fema.gov/sites/default/files/2020-04/Homeland-Security-Exercise-and-Evaluation-Program-Doctrine-2020-Revision-2-2-25.pdf, pp. 2-6 to 2-11 (accessed 12/13/22)</t>
  </si>
  <si>
    <t>EV charging station levels</t>
  </si>
  <si>
    <t>8. Dashboard</t>
  </si>
  <si>
    <t>Level 1 Charging: 120-Volt; Connectors Used: J1772, Tesla; Charging Speed: 3 to 5 Miles Per Hour
Level 2 Charging: 208-Volt to 240-Volt; Connectors Used: J1772, Tesla; Charging Speed: 12 to 80 Miles Per Hour
Level 3 Charging: 400-Volt to 900-Volt (DC Fast Charge &amp; Supercharging); Connectors Used: Combined Charging System (Combo), CHAdeMO &amp; Tesla; Charging Speed: 3 to 20 Miles Per Minute</t>
  </si>
  <si>
    <t>FERA</t>
  </si>
  <si>
    <t>FERA is a program established by the Commission for households of three or more having incomes between 200% and 250% of federal poverty guidelines. PU Code Section 739.12</t>
  </si>
  <si>
    <t>Full-Scale Exercise</t>
  </si>
  <si>
    <t xml:space="preserve">7. Data Dictionary, 21. EM and Exercises </t>
  </si>
  <si>
    <t>See De-energization Exercise Type above</t>
  </si>
  <si>
    <t>Functional Exercise</t>
  </si>
  <si>
    <t>HFTD Tier</t>
  </si>
  <si>
    <t>Tier 1 (High Hazard Zone), 2, and 3 are explained here: https://www.cpuc.ca.gov/industries-and-topics/wildfires/fire-threat-maps-and-fire-safety-rulemaking (accessed 12/13/22)</t>
  </si>
  <si>
    <t>Life support</t>
  </si>
  <si>
    <r>
      <t xml:space="preserve"> "...those customers that require critical life support equipment at their home." </t>
    </r>
    <r>
      <rPr>
        <i/>
        <sz val="11"/>
        <color theme="1"/>
        <rFont val="Calibri"/>
        <family val="2"/>
      </rPr>
      <t>Ibid</t>
    </r>
    <r>
      <rPr>
        <sz val="11"/>
        <color theme="1"/>
        <rFont val="Calibri"/>
        <family val="2"/>
      </rPr>
      <t>., p. 43. PG&amp;E uses the terms life support; SCE and SDG&amp;E use the term critical care.</t>
    </r>
  </si>
  <si>
    <t>Defined in D.19-05-042. Established in the State Baseline Act of 1976 (PU Code Section 739 (c).  Residential customers who have special medical needs and/or are dependent on life-support equipment.
"Life support equipment" means equipment that uses mechanical or artificial means to sustain, restore, or supplant a vital function, or mechanical equipment that is relied upon for mobility both within and outside of buildings. This includes: § All types of respirators, iron lungs, hemodialysis machines, suction machines, electric nerve stimulators, pressure pads and pumps, aerosol tents, electrostatic and ultrasonic nebulizers, compressors, IPBB machines and motorized wheelchairs.   Also, in consideration of their increased heating and cooling needs, the Medical Baseline allowance is available to: 
    Paraplegics and quadriplegics, multiple sclerosis patients, scleroderma patients, and people being treated for a life threatening illness or who have a compromised immune system. (https://www.cpuc.ca.gov/consumer-support/financial-assistance-savings-and-discounts/medical-baseline (accessed 12/13/22)</t>
  </si>
  <si>
    <t>Mitigation (PSPS)</t>
  </si>
  <si>
    <t>16. Mitigation</t>
  </si>
  <si>
    <t>Backup generation, Backup storage, Dx microgrid, Islanding, Patrols, Sectionalization, Switching, Temporary substation microgrid, Tx switching, Vegetation management (expedite priority trees that prevent circuit from being removed from scope)</t>
  </si>
  <si>
    <t>Monitoring stage</t>
  </si>
  <si>
    <t>Data Dictionary</t>
  </si>
  <si>
    <t>Occurs Utility meteorology monitors weather patterns seven days ahead
Utility provides seven-day proactive de-energization potential rolling forecast or implements an escalating notification system similar to the National Weather Service’s “weather watch” and “weather warning” system on its public website.</t>
  </si>
  <si>
    <t>See worksheet "5. Defn PSP"</t>
  </si>
  <si>
    <t>Table Top Exercise</t>
  </si>
  <si>
    <t>Sector</t>
  </si>
  <si>
    <t>Entities</t>
  </si>
  <si>
    <t xml:space="preserve">Emergency Services Sector </t>
  </si>
  <si>
    <t xml:space="preserve">Police Stations </t>
  </si>
  <si>
    <t xml:space="preserve">Fire Stations </t>
  </si>
  <si>
    <t>Emergency Operations Centers</t>
  </si>
  <si>
    <t>Tribal government providers</t>
  </si>
  <si>
    <t>Fire Departments</t>
  </si>
  <si>
    <t>Water Plants</t>
  </si>
  <si>
    <t>Chemical Sector</t>
  </si>
  <si>
    <t>Facilities associated with the provision of manufacturing, maintaining, or distributing hazardous materials and chemicals</t>
  </si>
  <si>
    <t>Government Facilities Sector</t>
  </si>
  <si>
    <t>Schools and licensed daycare centers;</t>
  </si>
  <si>
    <t>Communications Sector</t>
  </si>
  <si>
    <t>cellular sites (or their functional equivalents)</t>
  </si>
  <si>
    <t>Homeless Shelters</t>
  </si>
  <si>
    <t>cellular switches,</t>
  </si>
  <si>
    <t>Community Centers</t>
  </si>
  <si>
    <t xml:space="preserve">central offices, </t>
  </si>
  <si>
    <t>Senior Centers</t>
  </si>
  <si>
    <t>Communication carrier infrastructure including</t>
  </si>
  <si>
    <t>Independent Living Centers, as defined by the California Department of Rehabilitation</t>
  </si>
  <si>
    <t>head ends,</t>
  </si>
  <si>
    <t>Voting centers and vote tabulation facilities</t>
  </si>
  <si>
    <t>remote terminals</t>
  </si>
  <si>
    <t>Jails and prisons</t>
  </si>
  <si>
    <t xml:space="preserve">selective routers, </t>
  </si>
  <si>
    <t>Healthcare and Public Health Sector</t>
  </si>
  <si>
    <t xml:space="preserve">Public Health Departments </t>
  </si>
  <si>
    <t>Medical facilities</t>
  </si>
  <si>
    <t>hospitals</t>
  </si>
  <si>
    <t>skilled nursing facilities</t>
  </si>
  <si>
    <t>nursing homes</t>
  </si>
  <si>
    <t>blood banks</t>
  </si>
  <si>
    <t>health care facilities centers and hospice facilities</t>
  </si>
  <si>
    <t xml:space="preserve">Energy Sector </t>
  </si>
  <si>
    <t xml:space="preserve"> interconnected publicly-owned utilities and electric cooperatives</t>
  </si>
  <si>
    <t>dialysis centers</t>
  </si>
  <si>
    <t>Facilities associated with the provision of drinking water including facilities used to pump, divert, transport, store, treat and deliver water;</t>
  </si>
  <si>
    <t>hospice facilities</t>
  </si>
  <si>
    <t>Public and private utility facilities vital to maintaining or restoring normal service, including, but not limited to,</t>
  </si>
  <si>
    <t>Cooling (or Warming) Centers</t>
  </si>
  <si>
    <t>Food and Agriculture Sector</t>
  </si>
  <si>
    <t>Emergency Feeding Organization, as defined in 7 U.S.C. § 7501. e.</t>
  </si>
  <si>
    <t>Temporary facilities established for public health emergencies</t>
  </si>
  <si>
    <t>Water and Wastewater Systems Sector</t>
  </si>
  <si>
    <t>Facilities associated with the provision of drinking water or processing of wastewater including facilities used to pump, divert, transport, store, treat and deliver water or wastewater</t>
  </si>
  <si>
    <t>Transportation Systems Sector</t>
  </si>
  <si>
    <t>transportation facilities and infrastructure</t>
  </si>
  <si>
    <t>facilities associated with automobile, rail, aviation and maritime transportation for civilian and military purposes</t>
  </si>
  <si>
    <t>Traffic Management Systems</t>
  </si>
  <si>
    <t>Public Safety Partners are defined as follows:</t>
  </si>
  <si>
    <t>·  First/Emergency Responders (individuals who, in the early stages of an incident, are responsible for the protection and preservation of life, property, evidence, and the environment), including</t>
  </si>
  <si>
    <t>·     Emergency Response Providers</t>
  </si>
  <si>
    <t>o  public safety emergency response providers at the tribal, federal, state, and local governmental and nongovernmental levels</t>
  </si>
  <si>
    <t>o  fire emergency response providers at the tribal, federal, state, and local governmental and nongovernmental levels</t>
  </si>
  <si>
    <t>o  law enforcement emergency response providers at the tribal, federal, state, and local governmental and nongovernmental levels</t>
  </si>
  <si>
    <t>o  emergency response emergency response providers at the tribal, federal, state, and local governmental and nongovernmental levels</t>
  </si>
  <si>
    <t>o  emergency medical services providers (including hospital emergency facilities) emergency response providers at the tribal, federal, state, and local governmental and nongovernmental levels</t>
  </si>
  <si>
    <t>o  related personnel, agencies and authorities emergency response providers at the tribal, federal, state, and local governmental and nongovernmental levels</t>
  </si>
  <si>
    <t>·  water service providers at the tribal, local, state, and federal level;</t>
  </si>
  <si>
    <t>·  wastewater service providers at the tribal, local, state, and federal level;</t>
  </si>
  <si>
    <t>·  communication service providers at the tribal, local, state, and federal level;</t>
  </si>
  <si>
    <t>·  community choice aggregators (CCAs) at the tribal, local, state, and federal level;</t>
  </si>
  <si>
    <t>·  affected publicly-owned utilities (POUs)/electrical cooperatives at the tribal, local, state, and federal level;</t>
  </si>
  <si>
    <t xml:space="preserve">·  the Commission; </t>
  </si>
  <si>
    <t xml:space="preserve">·  Cal OES; </t>
  </si>
  <si>
    <t>·  CAL FIRE</t>
  </si>
  <si>
    <r>
      <t>Terms marked with</t>
    </r>
    <r>
      <rPr>
        <b/>
        <sz val="11"/>
        <rFont val="Calibri"/>
        <family val="2"/>
        <scheme val="minor"/>
      </rPr>
      <t xml:space="preserve"> a black asterisk</t>
    </r>
    <r>
      <rPr>
        <b/>
        <sz val="11"/>
        <color rgb="FFFF0000"/>
        <rFont val="Calibri"/>
        <family val="2"/>
        <scheme val="minor"/>
      </rPr>
      <t xml:space="preserve"> </t>
    </r>
    <r>
      <rPr>
        <b/>
        <sz val="11"/>
        <color theme="1"/>
        <rFont val="Calibri"/>
        <family val="2"/>
        <scheme val="minor"/>
      </rPr>
      <t>in the Topical worksheets must be defined here.</t>
    </r>
  </si>
  <si>
    <t>Add terms in alphabetical order</t>
  </si>
  <si>
    <t>Worksheet Reference</t>
  </si>
  <si>
    <t>Definition as Understood by the Utility</t>
  </si>
  <si>
    <t>AFN but not MBL</t>
  </si>
  <si>
    <t>Access and Functional Needs customers who are not enrolled in medical baseline.</t>
  </si>
  <si>
    <t>All Clear</t>
  </si>
  <si>
    <t>SCE understands “All Clear“ declaration date/time for each circuit in scope to refer to: (1) approval by the Incident Commander to begin patrols and restoration of power for any de-energized circuit or circuit segment, or (2) a final decision to remove a circuit or circuit segment from scope after the period of concern is over for that circuit or segment on the monitored circuit list that was not de-energized during the PSPS event.</t>
  </si>
  <si>
    <t>Assets conditions</t>
  </si>
  <si>
    <t>Decision Factors</t>
  </si>
  <si>
    <t>Any outstanding maintenance and issues identified through patrols</t>
  </si>
  <si>
    <t>3.CPUC Definitions, 7. Data Dictionary, 8. Dashboard</t>
  </si>
  <si>
    <t>Circuit</t>
  </si>
  <si>
    <t>Name of the distribution, subtransmission or transmission circuit in scope</t>
  </si>
  <si>
    <t>Circuit segment</t>
  </si>
  <si>
    <t>various</t>
  </si>
  <si>
    <t>Designator given for a portion of a distribution circuit that was de-energized</t>
  </si>
  <si>
    <t>Cooperators (see System Cooperators)</t>
  </si>
  <si>
    <t>Cooperative Electric Utility: An electric utility legally established to be owned by and operated for the benefit of those using its service. The utility company will generate, transmit, and/or distribute supplies of electric energy to a specified area not being serviced by another utility. Such ventures are generally exempt from Federal income tax laws. Most electric cooperatives have been initially financed by the Rural Electrification Administration, U.S. Department of Agriculture.</t>
  </si>
  <si>
    <t>CRC locations - list and define</t>
  </si>
  <si>
    <t>CRCs</t>
  </si>
  <si>
    <t>Community Resource Centers are temporary public gathering places that help mitigate the impact of PSPS on customers. Please see CRC tab for CRCs activated during de-energized PSPS events.</t>
  </si>
  <si>
    <t>CRC types - list and define</t>
  </si>
  <si>
    <t>Data Dictionary, Dashboard, CRCs</t>
  </si>
  <si>
    <t>Primary purpose of facility - examples may include church, government, hotel, independent living centers, non-profit, school, tribal, etc</t>
  </si>
  <si>
    <t>Emergency website</t>
  </si>
  <si>
    <t>SCE's website, SCE.com/psps is used as the emergency website</t>
  </si>
  <si>
    <t>End users served by submeters</t>
  </si>
  <si>
    <t>Residents who live at a single premise with multiple individually submetered units (e.g., mobile home park). These submeters typically are connected to a master meter that is served by SCE.</t>
  </si>
  <si>
    <t>End-users served by master meters</t>
  </si>
  <si>
    <t>Customers who live at a residence where multiple units/premises are served by a single SCE meter (e.g., master-metered multi-family dwelling).</t>
  </si>
  <si>
    <t>Hazards or Threats Scoping Factors</t>
  </si>
  <si>
    <t xml:space="preserve">See Assets conditions, Vegetation conditions, Live field observation conditions, and Structural design wind speed ratings </t>
  </si>
  <si>
    <t>In-person notification/visit</t>
  </si>
  <si>
    <t>Data Dictionary; Dashboard</t>
  </si>
  <si>
    <t>Field Representatives conducting a field visit to verify if customer has received the PSPS Notifications, may leave door hanger with information if unable to make contact.</t>
  </si>
  <si>
    <t>Live field observation conditions</t>
  </si>
  <si>
    <t xml:space="preserve">Real-time (live) field condition observed by field personnel and reported to the PSPS IMT </t>
  </si>
  <si>
    <t>Other non-account holders</t>
  </si>
  <si>
    <t>Residents who lives at a premise that is served by SCE, but are not the customer of record/account holder with SCE.</t>
  </si>
  <si>
    <t>Sectionalization</t>
  </si>
  <si>
    <t>Mitigation</t>
  </si>
  <si>
    <t>A switching mitigation to reduce the number of customers in scope by operating field (sectionalizing) devices</t>
  </si>
  <si>
    <t xml:space="preserve">Structural design wind speed ratings </t>
  </si>
  <si>
    <t>Structural design wind speed ratings are used for Transmission and Sub Transmission level circuits and is a combination of the mechanical design of structures and structural loading.  Distribution does not currently use structural design ratings but considers the lower of the National Weather Service’s (NWS) wind advisory levels (defined as 31 mph sustained wind speed and 46 mph gust wind speed) or the 99th percentile of historical wind speeds to set thresholds for each circuit. For circuits/circuit segments with fully covered conductor, the NWS High Wind Warning levels of 40 mph sustained wind speed and 58 mph gust wind speed are used.</t>
  </si>
  <si>
    <t>Structure identifier</t>
  </si>
  <si>
    <t>Damages</t>
  </si>
  <si>
    <t>Structure number assigned to an SCE asset</t>
  </si>
  <si>
    <t>Switching</t>
  </si>
  <si>
    <t>Use of sectionalizing devices to isolate customers from high fire risk areas to minimize customer impacts to the smallest extent possible.</t>
  </si>
  <si>
    <t>System Cooperators</t>
  </si>
  <si>
    <t>Vegetation conditions</t>
  </si>
  <si>
    <t>Function of the level of moisture in both live and dead fuels and the density of the vegetation</t>
  </si>
  <si>
    <t>Voltage range of distribution lines</t>
  </si>
  <si>
    <t>Transmission</t>
  </si>
  <si>
    <t>SCE identifies Distribution as 33kV and below</t>
  </si>
  <si>
    <t>Voltage range of transmission lines</t>
  </si>
  <si>
    <t xml:space="preserve">SCE identifies Transmission as 500kV and 220kV. Sub Transmission as 115kV, 66kV, and 33kV (Note 33kV can be considered distribution depending on work allocation) </t>
  </si>
  <si>
    <t xml:space="preserve"> </t>
  </si>
  <si>
    <t>Section</t>
  </si>
  <si>
    <t>Table Parent Name</t>
  </si>
  <si>
    <t>Field Description</t>
  </si>
  <si>
    <t>Field Type</t>
  </si>
  <si>
    <t>Example</t>
  </si>
  <si>
    <t>Notes/Calculations</t>
  </si>
  <si>
    <t>I. Overview</t>
  </si>
  <si>
    <t>A. PSPS Event Summary</t>
  </si>
  <si>
    <t xml:space="preserve"> 1. Event Name</t>
  </si>
  <si>
    <t>Date of De-energization Start spelled out</t>
  </si>
  <si>
    <t>Text</t>
  </si>
  <si>
    <t xml:space="preserve"> 2. Date of First De-energization</t>
  </si>
  <si>
    <t>MM/DD/YYYY; Format: Short Date</t>
  </si>
  <si>
    <t xml:space="preserve"> 3. Time of First De-energization</t>
  </si>
  <si>
    <t>MM/DD/YYYY HH:MM 24-hr; minutes can be :00; Format: Date and Time 24 hr clock</t>
  </si>
  <si>
    <t>Time</t>
  </si>
  <si>
    <t xml:space="preserve"> 4. Date of Last Restoration</t>
  </si>
  <si>
    <t xml:space="preserve"> 5. Time of Last Restoration</t>
  </si>
  <si>
    <t xml:space="preserve"> 6. Number of Hours De-energized</t>
  </si>
  <si>
    <t>Calculated from date/time of PSPS beginning/end; Format: General</t>
  </si>
  <si>
    <t>Integer</t>
  </si>
  <si>
    <t xml:space="preserve"> "=(F6-F4)*24"</t>
  </si>
  <si>
    <t xml:space="preserve"> 7. Number of Days De-energized</t>
  </si>
  <si>
    <t xml:space="preserve">Calculated from date/time of PSPS beginning/end; Format: General </t>
  </si>
  <si>
    <t>Float</t>
  </si>
  <si>
    <t>"=F6-F4"</t>
  </si>
  <si>
    <r>
      <t xml:space="preserve"> 8. Number of Accounts</t>
    </r>
    <r>
      <rPr>
        <b/>
        <vertAlign val="superscript"/>
        <sz val="11"/>
        <color rgb="FFFF0000"/>
        <rFont val="Calibri"/>
        <family val="2"/>
        <scheme val="minor"/>
      </rPr>
      <t>*</t>
    </r>
    <r>
      <rPr>
        <b/>
        <sz val="11"/>
        <color theme="1"/>
        <rFont val="Calibri"/>
        <family val="2"/>
        <scheme val="minor"/>
      </rPr>
      <t xml:space="preserve"> </t>
    </r>
    <r>
      <rPr>
        <sz val="11"/>
        <color theme="1"/>
        <rFont val="Calibri"/>
        <family val="2"/>
        <scheme val="minor"/>
      </rPr>
      <t>Notified</t>
    </r>
  </si>
  <si>
    <t>The number of unique customer accounts or service points that were notified irrespective of whether they were de-energized or not.</t>
  </si>
  <si>
    <t xml:space="preserve"> 9. Number of Accounts for which de-energization was cancelled</t>
  </si>
  <si>
    <t>Accounts that received a notification of de-energization but were not de-energized</t>
  </si>
  <si>
    <t>10. Number of Accounts De-energized</t>
  </si>
  <si>
    <r>
      <t>11. Number of Accounts that Live in HFTD Tiers 2 or 3</t>
    </r>
    <r>
      <rPr>
        <sz val="11"/>
        <color rgb="FFFF0000"/>
        <rFont val="Calibri"/>
        <family val="2"/>
        <scheme val="minor"/>
      </rPr>
      <t xml:space="preserve">* </t>
    </r>
    <r>
      <rPr>
        <sz val="11"/>
        <rFont val="Calibri"/>
        <family val="2"/>
        <scheme val="minor"/>
      </rPr>
      <t>d</t>
    </r>
    <r>
      <rPr>
        <sz val="11"/>
        <color theme="1"/>
        <rFont val="Calibri"/>
        <family val="2"/>
        <scheme val="minor"/>
      </rPr>
      <t>e-energized</t>
    </r>
  </si>
  <si>
    <t>HFTD Tiers 2 or 3 that are defined in CPUC HFTD maps issued in D.17-01-009.</t>
  </si>
  <si>
    <r>
      <t>12. Number of MBL</t>
    </r>
    <r>
      <rPr>
        <b/>
        <sz val="11"/>
        <color rgb="FFFF0000"/>
        <rFont val="Calibri"/>
        <family val="2"/>
        <scheme val="minor"/>
      </rPr>
      <t>*</t>
    </r>
    <r>
      <rPr>
        <sz val="11"/>
        <color theme="1"/>
        <rFont val="Calibri"/>
        <family val="2"/>
        <scheme val="minor"/>
      </rPr>
      <t xml:space="preserve"> Accounts de-energized (in tariff class)</t>
    </r>
  </si>
  <si>
    <t xml:space="preserve">Medical Baseline as identified in a tariff, rate class, preliminary statement, or rule for which a customer meets eligibility requirements </t>
  </si>
  <si>
    <t>13. Number of MBL Accounts that live in HFTD Tiers 2 or 3 that were de-Energized</t>
  </si>
  <si>
    <r>
      <t>14. Number of Life Support</t>
    </r>
    <r>
      <rPr>
        <b/>
        <sz val="11"/>
        <color rgb="FFFF0000"/>
        <rFont val="Calibri"/>
        <family val="2"/>
        <scheme val="minor"/>
      </rPr>
      <t>*</t>
    </r>
    <r>
      <rPr>
        <sz val="11"/>
        <color theme="1"/>
        <rFont val="Calibri"/>
        <family val="2"/>
        <scheme val="minor"/>
      </rPr>
      <t xml:space="preserve"> Accounts de-energized (within MBL designation)</t>
    </r>
  </si>
  <si>
    <r>
      <t>15. Number of AFN</t>
    </r>
    <r>
      <rPr>
        <b/>
        <sz val="11"/>
        <color rgb="FFFF0000"/>
        <rFont val="Calibri"/>
        <family val="2"/>
        <scheme val="minor"/>
      </rPr>
      <t>*</t>
    </r>
    <r>
      <rPr>
        <sz val="11"/>
        <color theme="1"/>
        <rFont val="Calibri"/>
        <family val="2"/>
        <scheme val="minor"/>
      </rPr>
      <t>-identified Accounts that are not MBL</t>
    </r>
    <r>
      <rPr>
        <sz val="11"/>
        <rFont val="Calibri"/>
        <family val="2"/>
        <scheme val="minor"/>
      </rPr>
      <t xml:space="preserve"> that were </t>
    </r>
    <r>
      <rPr>
        <sz val="11"/>
        <color theme="1"/>
        <rFont val="Calibri"/>
        <family val="2"/>
        <scheme val="minor"/>
      </rPr>
      <t>de-energized</t>
    </r>
  </si>
  <si>
    <t>Access and Functional Needs as self-identified by the customer and meets definition in California Code, Government Code - GOV § 8593.3</t>
  </si>
  <si>
    <t>16. Number of de-energized Accounts that requested in-person notification* that were not also identified as AFN or MBL</t>
  </si>
  <si>
    <t>17. Number of de-energized Accounts that self-identify as having a person with a disability in the household  that were not also identified as AFN or MBL</t>
  </si>
  <si>
    <r>
      <t>18. Number of de-energized Accounts in CARE</t>
    </r>
    <r>
      <rPr>
        <b/>
        <sz val="11"/>
        <color rgb="FFFF0000"/>
        <rFont val="Calibri"/>
        <family val="2"/>
        <scheme val="minor"/>
      </rPr>
      <t xml:space="preserve">* </t>
    </r>
    <r>
      <rPr>
        <sz val="11"/>
        <color theme="1"/>
        <rFont val="Calibri"/>
        <family val="2"/>
        <scheme val="minor"/>
      </rPr>
      <t>or FERA</t>
    </r>
    <r>
      <rPr>
        <b/>
        <sz val="11"/>
        <color rgb="FFFF0000"/>
        <rFont val="Calibri"/>
        <family val="2"/>
        <scheme val="minor"/>
      </rPr>
      <t>*</t>
    </r>
    <r>
      <rPr>
        <sz val="11"/>
        <color theme="1"/>
        <rFont val="Calibri"/>
        <family val="2"/>
        <scheme val="minor"/>
      </rPr>
      <t xml:space="preserve"> tariff class</t>
    </r>
  </si>
  <si>
    <t xml:space="preserve">California Alternate Rates for Energy (CARE) and Family Electric Rate Assistance (FERA). </t>
  </si>
  <si>
    <t>19. Number of Counties De-energized</t>
  </si>
  <si>
    <t>County is de-energized if one or more service points that are de-energized is located in the county.</t>
  </si>
  <si>
    <t>20. Number of Tribes De-energized</t>
  </si>
  <si>
    <t>Tribe is de-energized if one or more service points that are de-energized is located in the tribe.</t>
  </si>
  <si>
    <r>
      <t>21. Number of CFCI</t>
    </r>
    <r>
      <rPr>
        <sz val="11"/>
        <color rgb="FFFF0000"/>
        <rFont val="Calibri"/>
        <family val="2"/>
        <scheme val="minor"/>
      </rPr>
      <t>*</t>
    </r>
    <r>
      <rPr>
        <sz val="11"/>
        <color theme="1"/>
        <rFont val="Calibri"/>
        <family val="2"/>
        <scheme val="minor"/>
      </rPr>
      <t xml:space="preserve"> De-energized</t>
    </r>
  </si>
  <si>
    <t>22. Number of Transmission lines De-energized</t>
  </si>
  <si>
    <r>
      <t xml:space="preserve">23. Number of Transmission lines De-energized </t>
    </r>
    <r>
      <rPr>
        <b/>
        <u/>
        <sz val="11"/>
        <color theme="1"/>
        <rFont val="Calibri"/>
        <family val="2"/>
        <scheme val="minor"/>
      </rPr>
      <t>without</t>
    </r>
    <r>
      <rPr>
        <sz val="11"/>
        <color theme="1"/>
        <rFont val="Calibri"/>
        <family val="2"/>
        <scheme val="minor"/>
      </rPr>
      <t xml:space="preserve"> advance notice to CAISO</t>
    </r>
  </si>
  <si>
    <t>24. Line miles of transmission lines de-energized</t>
  </si>
  <si>
    <t>In decimals to the tenth</t>
  </si>
  <si>
    <t>25. Number of Distribution Circuits De-energized</t>
  </si>
  <si>
    <t>26. Line miles of distribution lines de-energized</t>
  </si>
  <si>
    <t>27. Number of de-energized end-users served by sub-meters de-energized</t>
  </si>
  <si>
    <t>Define "end users served by submeters" in "Utility Definitions"</t>
  </si>
  <si>
    <t>28. Number of de-energized end-users served by master meters de-energized</t>
  </si>
  <si>
    <t>Define "end-users served by master meters" in "Utility Definitions"</t>
  </si>
  <si>
    <r>
      <t>29. Number of de-energized 'other non-account holders'</t>
    </r>
    <r>
      <rPr>
        <b/>
        <sz val="11"/>
        <color theme="1"/>
        <rFont val="Calibri"/>
        <family val="2"/>
        <scheme val="minor"/>
      </rPr>
      <t>*</t>
    </r>
  </si>
  <si>
    <t>30. Number of local and tribal governments that requested information on MBL or CFCI Accounts impacted during the event.</t>
  </si>
  <si>
    <t>31. Number of Damages</t>
  </si>
  <si>
    <t>Damages as defined in the Post-Event Report template</t>
  </si>
  <si>
    <t>32. Number of Hazards</t>
  </si>
  <si>
    <t>Hazards as defined in the Post-Event Report template</t>
  </si>
  <si>
    <t>II. Delay</t>
  </si>
  <si>
    <t>A. Delay Requests</t>
  </si>
  <si>
    <t>1. Number of requests to delay de-energization.</t>
  </si>
  <si>
    <t>Number of requests from PSP before de-energization</t>
  </si>
  <si>
    <t>2. Number of circuits for which de-energizing was delayed.</t>
  </si>
  <si>
    <t>Number of requests from PSP honored before de-energization</t>
  </si>
  <si>
    <t>III. Emergency Management</t>
  </si>
  <si>
    <t>A. EOC</t>
  </si>
  <si>
    <t>1. Number of Days in Cal OES Stage 1: Activating PSPS Protocols/Potential to De-energize*</t>
  </si>
  <si>
    <t>Define what utility means by "Cal OES Stage 1: Activating PSPS Protocols/Potential to De-energize*"</t>
  </si>
  <si>
    <t>2. Number of hours before first de-energization that Emergency Operations Center (EOC) was established</t>
  </si>
  <si>
    <t>3. Number of State Executive Briefings (SEB) Held</t>
  </si>
  <si>
    <t>4. Number of Unique Briefing Decks distributed</t>
  </si>
  <si>
    <t>5. Number of System Cooperators’* Calls Conducted</t>
  </si>
  <si>
    <t>6. Number of PSPS State Notification Forms submitted to Cal OES</t>
  </si>
  <si>
    <t>7. Number of News Releases Disseminated</t>
  </si>
  <si>
    <t xml:space="preserve">8. Number of Public Briefings conducted </t>
  </si>
  <si>
    <t>9. Number of Days EOC Active</t>
  </si>
  <si>
    <t>Count each day EOC was active regardless of time activated or deactivated.</t>
  </si>
  <si>
    <t>B. State Operations Center</t>
  </si>
  <si>
    <t>1. Number of liaisons embedded at State Operations Center</t>
  </si>
  <si>
    <t>Liaisons from utility.</t>
  </si>
  <si>
    <t>C. Liaisons</t>
  </si>
  <si>
    <t>1. Number of liaisons embedded at local Emergency Operations Center (County, Tribal or other)</t>
  </si>
  <si>
    <t>2. Number of State or local liaisons embedded at your EOC</t>
  </si>
  <si>
    <t>3. Number of water or communication infrastructure liaisons embedded at your EOC</t>
  </si>
  <si>
    <t>D. Training</t>
  </si>
  <si>
    <t>1. Number of EOC personnel that received EM training in 2022</t>
  </si>
  <si>
    <t>2022 Cumulative total only (use "annual or cumulative total" column)</t>
  </si>
  <si>
    <t>2. Number of Hours EOC personnel were trained in EM in 2022</t>
  </si>
  <si>
    <t>E. De-energization Exercises</t>
  </si>
  <si>
    <t>1. Number of Tabletop Exercises of four hours or more conducted in 2022</t>
  </si>
  <si>
    <t>2. Number of Full-scale or Functional Exercises of more than one day conducted in 2022</t>
  </si>
  <si>
    <t>3. Average number of utility personnel participating in all exercises</t>
  </si>
  <si>
    <t>4. Number of PSP actively participating as a player during the exercises.</t>
  </si>
  <si>
    <t>5. Number of AFN community members participating as a player during the exercises.</t>
  </si>
  <si>
    <t>IV. Notification</t>
  </si>
  <si>
    <t>A. Notification Receipt</t>
  </si>
  <si>
    <t>1. Number De-energized Accounts Notified</t>
  </si>
  <si>
    <t>Accounts that were actually de-energized</t>
  </si>
  <si>
    <t>2. Number De-energized MBL Accounts Notified</t>
  </si>
  <si>
    <t>MBL Accounts that were actually de-energized</t>
  </si>
  <si>
    <t>3. Number of Positive MBL Accounts Notifications</t>
  </si>
  <si>
    <t xml:space="preserve">MBL Accounts that were actually de-energized for which there was a positive confirmation of receipt of notice </t>
  </si>
  <si>
    <t>Notifications to Medical Baseline or other customers requesting advance notification to which the customer responded as received.</t>
  </si>
  <si>
    <t>4. Number of de-energized accounts whose contact information was wrong.</t>
  </si>
  <si>
    <t>5. Number of de-energized MBL accounts whose contact information was wrong.</t>
  </si>
  <si>
    <t>B. Additional Notifications - MBL</t>
  </si>
  <si>
    <t>1. Number of In-Person* Visits / Doorbell Rings</t>
  </si>
  <si>
    <t>2. Number of Live Agent Phone Calls</t>
  </si>
  <si>
    <t>C. Notification Failure Causes</t>
  </si>
  <si>
    <r>
      <t xml:space="preserve">1. Number of Accounts that did </t>
    </r>
    <r>
      <rPr>
        <u/>
        <sz val="11"/>
        <rFont val="Calibri"/>
        <family val="2"/>
      </rPr>
      <t xml:space="preserve">not </t>
    </r>
    <r>
      <rPr>
        <sz val="11"/>
        <rFont val="Calibri"/>
        <family val="2"/>
      </rPr>
      <t>receive 48–72-hour advance notification</t>
    </r>
  </si>
  <si>
    <t>Notification of priority notification entities only. PSP notification addressed in VI. A.5. below</t>
  </si>
  <si>
    <r>
      <t xml:space="preserve">2. Number of Accounts that did </t>
    </r>
    <r>
      <rPr>
        <b/>
        <u/>
        <sz val="11"/>
        <rFont val="Calibri"/>
        <family val="2"/>
      </rPr>
      <t>not</t>
    </r>
    <r>
      <rPr>
        <sz val="11"/>
        <color theme="1"/>
        <rFont val="Calibri"/>
        <family val="2"/>
      </rPr>
      <t xml:space="preserve"> receive 24-48 hours advance notification</t>
    </r>
  </si>
  <si>
    <t xml:space="preserve">All other affected customers/populations </t>
  </si>
  <si>
    <r>
      <t xml:space="preserve">3. Number of Accounts that did </t>
    </r>
    <r>
      <rPr>
        <u/>
        <sz val="11"/>
        <rFont val="Calibri"/>
        <family val="2"/>
      </rPr>
      <t>not</t>
    </r>
    <r>
      <rPr>
        <sz val="11"/>
        <rFont val="Calibri"/>
        <family val="2"/>
      </rPr>
      <t xml:space="preserve"> receive 1-4 hour advance notifications.</t>
    </r>
  </si>
  <si>
    <t xml:space="preserve">All affected customers/populations </t>
  </si>
  <si>
    <r>
      <t xml:space="preserve">4. Number of Accounts that did </t>
    </r>
    <r>
      <rPr>
        <u/>
        <sz val="11"/>
        <rFont val="Calibri"/>
        <family val="2"/>
      </rPr>
      <t>not</t>
    </r>
    <r>
      <rPr>
        <sz val="11"/>
        <rFont val="Calibri"/>
        <family val="2"/>
      </rPr>
      <t xml:space="preserve"> receive any notifications before de-energization.</t>
    </r>
  </si>
  <si>
    <r>
      <t xml:space="preserve">5. Number of Accounts that were </t>
    </r>
    <r>
      <rPr>
        <u/>
        <sz val="11"/>
        <rFont val="Calibri"/>
        <family val="2"/>
      </rPr>
      <t>not</t>
    </r>
    <r>
      <rPr>
        <sz val="11"/>
        <rFont val="Calibri"/>
        <family val="2"/>
      </rPr>
      <t xml:space="preserve"> notified at de-energization initiation.</t>
    </r>
  </si>
  <si>
    <r>
      <t xml:space="preserve">6. Number of Accounts that were </t>
    </r>
    <r>
      <rPr>
        <u/>
        <sz val="11"/>
        <rFont val="Calibri"/>
        <family val="2"/>
      </rPr>
      <t>not</t>
    </r>
    <r>
      <rPr>
        <sz val="11"/>
        <rFont val="Calibri"/>
        <family val="2"/>
      </rPr>
      <t xml:space="preserve"> notified immediately before re-energization.</t>
    </r>
  </si>
  <si>
    <r>
      <t xml:space="preserve">7. Number of Accounts that were </t>
    </r>
    <r>
      <rPr>
        <u/>
        <sz val="11"/>
        <rFont val="Calibri"/>
        <family val="2"/>
      </rPr>
      <t>not</t>
    </r>
    <r>
      <rPr>
        <sz val="11"/>
        <rFont val="Calibri"/>
        <family val="2"/>
      </rPr>
      <t xml:space="preserve"> notified when re-energization</t>
    </r>
    <r>
      <rPr>
        <strike/>
        <sz val="11"/>
        <rFont val="Calibri"/>
        <family val="2"/>
      </rPr>
      <t xml:space="preserve"> is </t>
    </r>
    <r>
      <rPr>
        <sz val="11"/>
        <rFont val="Calibri"/>
        <family val="2"/>
      </rPr>
      <t>was complete.</t>
    </r>
  </si>
  <si>
    <r>
      <t xml:space="preserve">8. Number of Accounts that did </t>
    </r>
    <r>
      <rPr>
        <u/>
        <sz val="11"/>
        <rFont val="Calibri"/>
        <family val="2"/>
      </rPr>
      <t>not</t>
    </r>
    <r>
      <rPr>
        <sz val="11"/>
        <rFont val="Calibri"/>
        <family val="2"/>
      </rPr>
      <t xml:space="preserve"> receive cancellation notification within two hours of the decision to cancel</t>
    </r>
  </si>
  <si>
    <t>Accounts that were NOT de-energized.</t>
  </si>
  <si>
    <r>
      <t xml:space="preserve">9. Number of Accounts that did </t>
    </r>
    <r>
      <rPr>
        <u/>
        <sz val="11"/>
        <rFont val="Calibri"/>
        <family val="2"/>
      </rPr>
      <t>not</t>
    </r>
    <r>
      <rPr>
        <sz val="11"/>
        <rFont val="Calibri"/>
        <family val="2"/>
      </rPr>
      <t xml:space="preserve"> receive notification after de-energization because there was no alternate method of contact</t>
    </r>
  </si>
  <si>
    <t>D. False Communications</t>
  </si>
  <si>
    <t>2. Number of Accounts that were de-energized after receiving a Cancellation Notification</t>
  </si>
  <si>
    <t>V. Public Safety Partners</t>
  </si>
  <si>
    <t>A. PSP Notification</t>
  </si>
  <si>
    <t>1. Number of hours after EOC activated that PSPs were first notified</t>
  </si>
  <si>
    <t>Leave cell blank if PSPs were notified before EOC was activated.</t>
  </si>
  <si>
    <t>2. Number of hours before EOC activated that PSPs were first notified</t>
  </si>
  <si>
    <t>Leave cell blank if PSPs were notified after EOC was activated.</t>
  </si>
  <si>
    <t>3. Number of hours before first de-energization that PSPs were notified</t>
  </si>
  <si>
    <t>4. Number of PSPs notified at first notice</t>
  </si>
  <si>
    <r>
      <t xml:space="preserve">5. Number of PSP notifications that were </t>
    </r>
    <r>
      <rPr>
        <u/>
        <sz val="11"/>
        <rFont val="Calibri"/>
        <family val="2"/>
        <scheme val="minor"/>
      </rPr>
      <t xml:space="preserve">not </t>
    </r>
    <r>
      <rPr>
        <sz val="11"/>
        <rFont val="Calibri"/>
        <family val="2"/>
        <scheme val="minor"/>
      </rPr>
      <t>timely</t>
    </r>
  </si>
  <si>
    <t>B. Portal</t>
  </si>
  <si>
    <t>1. Number of PSP Portal Registrations at end of PSPS event</t>
  </si>
  <si>
    <t>Total number of registrations from PSP.</t>
  </si>
  <si>
    <t>2. Number of Portal training events provided to PSP during 2022.</t>
  </si>
  <si>
    <t>3. Number of events in 2022 for which there is no data available in the portal as of the submission date.</t>
  </si>
  <si>
    <t>4. Number of PSP Portal Registration requests that were not filled within 24 business hours.</t>
  </si>
  <si>
    <t>VI. Customer Communication</t>
  </si>
  <si>
    <t>A. Notification Language</t>
  </si>
  <si>
    <t>1. Number of Languages Used in Notifications</t>
  </si>
  <si>
    <t>Prevalent languages, including English.</t>
  </si>
  <si>
    <t>A language is prevalent if it is spoken by 1,000 or more persons in the utility’s territory or if it is spoken by 5% or more of the population within a “public safety answering point” in the utility territory  (D.20-03-004).</t>
  </si>
  <si>
    <t>B. Call Center Support Services</t>
  </si>
  <si>
    <t xml:space="preserve">1. Cumulative number PSPS Calls Handled </t>
  </si>
  <si>
    <t>Counted from first notification to full restoration.</t>
  </si>
  <si>
    <t>2. Average Response Time for PSPS-related Calls</t>
  </si>
  <si>
    <t>Time in Minutes; to the tenth</t>
  </si>
  <si>
    <t>Floating</t>
  </si>
  <si>
    <t>3. Number of PSPS-related calls handled by Call Center Translation Services</t>
  </si>
  <si>
    <t>4. Number of languages supported by Call Center Translation Services</t>
  </si>
  <si>
    <t>C. Website Traffic</t>
  </si>
  <si>
    <t>1. Number of Emergency Website Visits</t>
  </si>
  <si>
    <t>2. Number of Website Page Views</t>
  </si>
  <si>
    <t>3. Number of Emergency Page Views</t>
  </si>
  <si>
    <t>D. Translated Website Visitors</t>
  </si>
  <si>
    <t>1. Number of Website Unique Visitors non-English</t>
  </si>
  <si>
    <t>2. Number of Emergency Website Unique Visitors non-English</t>
  </si>
  <si>
    <t>VII. Distribution Circuits De-energized</t>
  </si>
  <si>
    <t>A. Frequency of Circuit De-energized</t>
  </si>
  <si>
    <t>1. Name of First most frequently de-energized circuit</t>
  </si>
  <si>
    <t>Argon18</t>
  </si>
  <si>
    <t>Name of Circuit calculated from Distribution Table Across All Events</t>
  </si>
  <si>
    <t>2. Number of Times First most frequently de-energized circuit de-energized</t>
  </si>
  <si>
    <t>Calculated from Distribution Table</t>
  </si>
  <si>
    <t>3. Cumulative total number of customers  on the first most frequently de-energized circuit</t>
  </si>
  <si>
    <t xml:space="preserve">Sort the distribution circuit list by circuit name. Select the circuit with the most entries irrespective of event. Count all customers de-energized over all of the events in which the circuit was de-energized. In the event of a tie, rank the circuits by number of customers de-energized. </t>
  </si>
  <si>
    <t>4. Name of Second most frequently de-energized circuit</t>
  </si>
  <si>
    <t>Name of Circuit calculated from Distribution Table</t>
  </si>
  <si>
    <t>Xenon54</t>
  </si>
  <si>
    <t>5. Number of Times Second most frequently de-energized circuit de-energized</t>
  </si>
  <si>
    <t>6. Cumulative total number of customers  on the second most frequently de-energized circuit</t>
  </si>
  <si>
    <t>7. Name of Third most frequently de-energized circuit</t>
  </si>
  <si>
    <t>Krypton36</t>
  </si>
  <si>
    <t>8. Number of Times Third most frequently de-energized circuit de-energized</t>
  </si>
  <si>
    <r>
      <t xml:space="preserve">9. Cumulative total number of customers </t>
    </r>
    <r>
      <rPr>
        <strike/>
        <sz val="11"/>
        <rFont val="Calibri"/>
        <family val="2"/>
        <scheme val="minor"/>
      </rPr>
      <t xml:space="preserve"> </t>
    </r>
    <r>
      <rPr>
        <sz val="11"/>
        <rFont val="Calibri"/>
        <family val="2"/>
        <scheme val="minor"/>
      </rPr>
      <t>on the third most frequently de-energized circuit</t>
    </r>
  </si>
  <si>
    <t>B. Duration of Circuits De-energized</t>
  </si>
  <si>
    <t>1. Name of Longest (in hours) circuit de-energized.</t>
  </si>
  <si>
    <t>Germanium32</t>
  </si>
  <si>
    <t>2. Number of Hours that longest de-energized circuit was de-energized</t>
  </si>
  <si>
    <t>Calculated from Distribution Table for only the single longest de-energization.</t>
  </si>
  <si>
    <t>3. Number of customers impacted</t>
  </si>
  <si>
    <t>Calculated from Distribution Table for only those accounts de-energized during the longest single de-energization.</t>
  </si>
  <si>
    <t>4. Name of Second Longest (in hours) circuit de-energized.</t>
  </si>
  <si>
    <t>Neon10</t>
  </si>
  <si>
    <t>5. Number of Hours that longest de-energized circuit was de-energized</t>
  </si>
  <si>
    <t>6. Number of customers impacted</t>
  </si>
  <si>
    <t>7. Name of Third Longest (in hours) circuit de-energized.</t>
  </si>
  <si>
    <t>Bromine35</t>
  </si>
  <si>
    <t>8. Number of Hours that longest de-energized circuit was de-energized</t>
  </si>
  <si>
    <t>9. Number of customers impacted</t>
  </si>
  <si>
    <t>VIII. CFCI</t>
  </si>
  <si>
    <t>A. CFCI De-energized</t>
  </si>
  <si>
    <t>1. Number of CFCI de-energized</t>
  </si>
  <si>
    <t>Irrespective of mitigating backup power. Calculated from CFCI table</t>
  </si>
  <si>
    <t>2. Number of Communication Services Providers (CSP) CFCI de-energized.</t>
  </si>
  <si>
    <t>3. Number of Cell Towers de-energized</t>
  </si>
  <si>
    <t>4. Number of Water/Wastewater CFCI de-energized.</t>
  </si>
  <si>
    <t>5. Number of de-energized CFCI that requested backup power.</t>
  </si>
  <si>
    <t>Calculated from CFCI table</t>
  </si>
  <si>
    <t>6. Number of de-energized CFCI that were provided backup power.</t>
  </si>
  <si>
    <t>7. Number of CFCI that were de-energized during two events.</t>
  </si>
  <si>
    <t>Irrespective of mitigating backup power. Calculated from CFCI table across all events</t>
  </si>
  <si>
    <t>8. Number of CFCI that were de-energized during more than two events.</t>
  </si>
  <si>
    <t>IX. Backup Power</t>
  </si>
  <si>
    <t>A. Backup Power Support</t>
  </si>
  <si>
    <t>1. Number of Requests for Backup Power</t>
  </si>
  <si>
    <t>2. Percentage of Requests Satisfied (%)</t>
  </si>
  <si>
    <t>Percentile</t>
  </si>
  <si>
    <t>3. Total MW capacity supplied (MW)</t>
  </si>
  <si>
    <t>in Megawatts</t>
  </si>
  <si>
    <t>4. Percentage of backup power supplied that was renewable (%)</t>
  </si>
  <si>
    <t>5. Number of Requests for Consultative Assistance up to one month prior</t>
  </si>
  <si>
    <t>B. Backup Power Programs</t>
  </si>
  <si>
    <t>1. Applications  received for backup generators or storage from the day after the last PSPS through the end of the current one</t>
  </si>
  <si>
    <t>2. Number of backup generators issued  from the day after the last PSPS through the end of the current one</t>
  </si>
  <si>
    <t>3. Number of backup storage issued  from the day after the last PSPS through the end of the current one</t>
  </si>
  <si>
    <t>C. Microgrids</t>
  </si>
  <si>
    <t>1. Number of microgrids that replaced the de-energized load</t>
  </si>
  <si>
    <t>2. Megawatts of load provided by microgrids (MWh)</t>
  </si>
  <si>
    <t>3. Percentage of Microgrids in use using renewable fuel (%)</t>
  </si>
  <si>
    <t>X. Mitigation</t>
  </si>
  <si>
    <t>A. Mitigation Deployed</t>
  </si>
  <si>
    <t xml:space="preserve">1. Number of Circuits sectionalized to reduce PSPS scope
</t>
  </si>
  <si>
    <t>XI. CRCs</t>
  </si>
  <si>
    <t>A. Community Resource Centers</t>
  </si>
  <si>
    <t>1. Number of CRCs open during event</t>
  </si>
  <si>
    <t>2. Total Number of Visitors to all CRCs during the event</t>
  </si>
  <si>
    <t>3. Percentage of CRCs that were indoors (%)</t>
  </si>
  <si>
    <t>4. Percentage of indoor CRCs that had been opened in the past (reliably placed) (%)</t>
  </si>
  <si>
    <t>5. Percentage of CRCs that were indoors when AQI was &gt;100 (%)</t>
  </si>
  <si>
    <t>6. First Longest Distance from each event's CRCs to furthest targeted customer (mi.)</t>
  </si>
  <si>
    <t>Driving Distance calculated in miles derived from 17. CRCs worksheet</t>
  </si>
  <si>
    <t>7. Second Longest Distance from each event's CRCs to furthest targeted customer (mi.)</t>
  </si>
  <si>
    <t>8. Third Longest Distance from each event's CRCs to furthest targeted customer (mi.)</t>
  </si>
  <si>
    <t>XII. EV Charging</t>
  </si>
  <si>
    <t>A. EV Charging Stations</t>
  </si>
  <si>
    <r>
      <t>1. Number of level 3 charging stations</t>
    </r>
    <r>
      <rPr>
        <b/>
        <sz val="11"/>
        <color rgb="FFFF0000"/>
        <rFont val="Calibri"/>
        <family val="2"/>
        <scheme val="minor"/>
      </rPr>
      <t>*</t>
    </r>
    <r>
      <rPr>
        <sz val="11"/>
        <rFont val="Calibri"/>
        <family val="2"/>
        <scheme val="minor"/>
      </rPr>
      <t xml:space="preserve"> de-energized</t>
    </r>
  </si>
  <si>
    <t>Irrespective of mitigating backup power.</t>
  </si>
  <si>
    <t>XIII. Restoration</t>
  </si>
  <si>
    <t>A. Late Restoration</t>
  </si>
  <si>
    <t>1. Number of Circuits not Restored within 24 hrs. of all-clear.</t>
  </si>
  <si>
    <t>XIV. Complaints</t>
  </si>
  <si>
    <t>A. Complaints</t>
  </si>
  <si>
    <t>1. Number of Complaints</t>
  </si>
  <si>
    <t>Complaints about any aspect of the PSPS event.</t>
  </si>
  <si>
    <t>XV. Claims</t>
  </si>
  <si>
    <t>A. Claims</t>
  </si>
  <si>
    <t>1. Number of Claims</t>
  </si>
  <si>
    <t>Claims related to any aspect of the PSPS event.</t>
  </si>
  <si>
    <t>2. Total Value of Claims (dollars)</t>
  </si>
  <si>
    <t>Dollars</t>
  </si>
  <si>
    <t>Metrics</t>
  </si>
  <si>
    <t>EXAMPLE</t>
  </si>
  <si>
    <t>7/11/2023 
(7/9/2023 - 7/13/2023)</t>
  </si>
  <si>
    <t>10/29/2023 
(10/26/2023 - 11/2/2023)</t>
  </si>
  <si>
    <t>11/9/2023
(11/5/2023 - 11/10/2023)</t>
  </si>
  <si>
    <t>11/20/2023 
(11/18/2023 - 11/21/2023)</t>
  </si>
  <si>
    <t>Trendlines</t>
  </si>
  <si>
    <t>Annual or Cumulative  Total</t>
  </si>
  <si>
    <r>
      <t>11. Number of Accounts that Live in HFTD Tiers 2 or 3</t>
    </r>
    <r>
      <rPr>
        <b/>
        <sz val="11"/>
        <color rgb="FFFF0000"/>
        <rFont val="Calibri"/>
        <family val="2"/>
        <scheme val="minor"/>
      </rPr>
      <t>*</t>
    </r>
    <r>
      <rPr>
        <sz val="11"/>
        <color theme="1"/>
        <rFont val="Calibri"/>
        <family val="2"/>
        <scheme val="minor"/>
      </rPr>
      <t xml:space="preserve"> de-energized</t>
    </r>
  </si>
  <si>
    <t>15. Number of AFN-identified Accounts that are not MBL* that were de-energized</t>
  </si>
  <si>
    <t>16. Number of de-energized Accounts that requested in-person* notification that were not also identified as AFN or MBL</t>
  </si>
  <si>
    <r>
      <t>18. Number of de-energized Accounts in CARE</t>
    </r>
    <r>
      <rPr>
        <b/>
        <sz val="11"/>
        <color rgb="FFFF0000"/>
        <rFont val="Calibri"/>
        <family val="2"/>
        <scheme val="minor"/>
      </rPr>
      <t>*</t>
    </r>
    <r>
      <rPr>
        <sz val="11"/>
        <color theme="1"/>
        <rFont val="Calibri"/>
        <family val="2"/>
        <scheme val="minor"/>
      </rPr>
      <t xml:space="preserve"> or FERA</t>
    </r>
    <r>
      <rPr>
        <b/>
        <sz val="11"/>
        <color rgb="FFFF0000"/>
        <rFont val="Calibri"/>
        <family val="2"/>
        <scheme val="minor"/>
      </rPr>
      <t>*</t>
    </r>
    <r>
      <rPr>
        <sz val="11"/>
        <color theme="1"/>
        <rFont val="Calibri"/>
        <family val="2"/>
        <scheme val="minor"/>
      </rPr>
      <t xml:space="preserve"> tariff class</t>
    </r>
  </si>
  <si>
    <t>23. Number of Transmission lines De-energized without advance notice to CAISO</t>
  </si>
  <si>
    <r>
      <t>29. Number of de-energized 'other non-account holders'</t>
    </r>
    <r>
      <rPr>
        <b/>
        <sz val="11"/>
        <rFont val="Calibri"/>
        <family val="2"/>
        <scheme val="minor"/>
      </rPr>
      <t>*</t>
    </r>
  </si>
  <si>
    <t>2. Number of circuit segments for which de-energizing was delayed.</t>
  </si>
  <si>
    <r>
      <t>1. Number of Days in Cal OES Stage 1: Activating PSPS Protocols/Potential to De-energize</t>
    </r>
    <r>
      <rPr>
        <b/>
        <sz val="11"/>
        <color rgb="FFFF0000"/>
        <rFont val="Calibri"/>
        <family val="2"/>
        <scheme val="minor"/>
      </rPr>
      <t>*</t>
    </r>
    <r>
      <rPr>
        <sz val="11"/>
        <color theme="1"/>
        <rFont val="Calibri"/>
        <family val="2"/>
        <scheme val="minor"/>
      </rPr>
      <t>*</t>
    </r>
  </si>
  <si>
    <r>
      <t>5. Number of System Cooperators’</t>
    </r>
    <r>
      <rPr>
        <b/>
        <sz val="11"/>
        <rFont val="Calibri"/>
        <family val="2"/>
        <scheme val="minor"/>
      </rPr>
      <t>*</t>
    </r>
    <r>
      <rPr>
        <sz val="11"/>
        <color theme="1"/>
        <rFont val="Calibri"/>
        <family val="2"/>
        <scheme val="minor"/>
      </rPr>
      <t xml:space="preserve"> Calls Conducted</t>
    </r>
  </si>
  <si>
    <t>1. Number of EOC personnel that received EM training in 2023 - use annual column</t>
  </si>
  <si>
    <t>2. Number of Hours EOC personnel were trained in EM in 2023 - use annual column</t>
  </si>
  <si>
    <t>1. Number of Tabletop Exercises of four hours or more conducted in 2023- use annual column</t>
  </si>
  <si>
    <t>2. Number of Full-scale or Functional Exercises of more than one day conducted in 2023- use annual column</t>
  </si>
  <si>
    <t>3. Average number of utility personnel participating in all exercises- use annual column</t>
  </si>
  <si>
    <t>4. Number of PSP actively participating as a player during the exercises.- use annual column</t>
  </si>
  <si>
    <t>5. Number of AFN community members participating as a player during the exercises.- use annual column</t>
  </si>
  <si>
    <t>1. Number of Accounts that did not receive 48–72-hour advance notification</t>
  </si>
  <si>
    <t>2. Number of Accounts that did not receive 24-48 hours advance notification</t>
  </si>
  <si>
    <t>3. Number of Accounts that did not receive 1-4 hour advance notifications.</t>
  </si>
  <si>
    <t>4. Number of Accounts that did not receive any notifications before de-energization.</t>
  </si>
  <si>
    <t>5. Number of Accounts that were not notified at de-energization initiation.</t>
  </si>
  <si>
    <t>6. Number of Accounts that were not notified immediately before re-energization.</t>
  </si>
  <si>
    <t>7. Number of Accounts that were not notified when re-energization is was complete.</t>
  </si>
  <si>
    <t>8. Number of Accounts that did not receive cancellation notification within two hours of the decision to cancel</t>
  </si>
  <si>
    <t>9. Number of Accounts that did not receive notification after de-energization because there was no alternate method of contact</t>
  </si>
  <si>
    <t>1. Number of Accounts that were not de-energized after receiving a de-energization notification but not a subsequent cancellation notification</t>
  </si>
  <si>
    <t xml:space="preserve">5. Number of PSP notifications that were not issued within the timeframes established by CPUC regulations </t>
  </si>
  <si>
    <t>2. Number of Portal training events provided to PSP during 2023. - use annual column</t>
  </si>
  <si>
    <t>3. Number of events in 2023 for which there is no data available in the portal as of the submission date. - use annual column</t>
  </si>
  <si>
    <t>VII. Distribution circuit segments De-energized</t>
  </si>
  <si>
    <t>A. Frequency of circuit segment De-energized in PSPS</t>
  </si>
  <si>
    <t>1. Name of First most frequently de-energized circuit segment</t>
  </si>
  <si>
    <t>MORGANSTEIN</t>
  </si>
  <si>
    <t>2. Number of Times First most frequently de-energized circuit segment de-energized</t>
  </si>
  <si>
    <t>3. Cumulative total number of customers  on the first most frequently de-energized circuit segment</t>
  </si>
  <si>
    <t>4. Name of Second most frequently de-energized circuit segment</t>
  </si>
  <si>
    <t>BRENNAN</t>
  </si>
  <si>
    <t>5. Number of Times Second most frequently de-energized circuit segment de-energized</t>
  </si>
  <si>
    <t>6. Cumulative total number of customers  on the second most frequently de-energized circuit segment</t>
  </si>
  <si>
    <t>7. Name of Third most frequently de-energized circuit segment</t>
  </si>
  <si>
    <t>ENERGY</t>
  </si>
  <si>
    <t>8. Number of Times Third most frequently de-energized circuit segment de-energized</t>
  </si>
  <si>
    <t>9. Cumulative total number of customers  on the third most frequently de-energized circuit segment</t>
  </si>
  <si>
    <t>B. Duration of circuit segments De-energized in PSPS</t>
  </si>
  <si>
    <t>1. Name of Longest (in hours) circuit segment de-energized.</t>
  </si>
  <si>
    <t>HUCKLEBERRY</t>
  </si>
  <si>
    <t>SUTT</t>
  </si>
  <si>
    <t>NICHOLAS</t>
  </si>
  <si>
    <t>2. Number of Hours that longest de-energized circuit segment was de-energized</t>
  </si>
  <si>
    <t>4. Name of Second Longest (in hours) circuit segment de-energized.</t>
  </si>
  <si>
    <t>SAND CANYON</t>
  </si>
  <si>
    <t>SERRA</t>
  </si>
  <si>
    <t>5. Number of Hours that longest de-energized circuit segment was de-energized</t>
  </si>
  <si>
    <t>7. Name of Third Longest (in hours) circuit segment de-energized.</t>
  </si>
  <si>
    <t>CALGROVE</t>
  </si>
  <si>
    <t>8. Number of Hours that longest de-energized circuit segment was de-energized</t>
  </si>
  <si>
    <t>NA</t>
  </si>
  <si>
    <t>7. Number of CFCI that were de-energized during two events. - use annual column</t>
  </si>
  <si>
    <t>8. Number of CFCI that were de-energized during more than two events.- use annual column</t>
  </si>
  <si>
    <t>550KW</t>
  </si>
  <si>
    <t>50KW</t>
  </si>
  <si>
    <t xml:space="preserve">1. Number of circuit segments sectionalized to reduce PSPS scope
</t>
  </si>
  <si>
    <t>A. Community Resource Centers - NOTE: DATA INCLUDES CCVS AS WELL</t>
  </si>
  <si>
    <t>1. Number of level 3 charging stations* de-energized</t>
  </si>
  <si>
    <t>1. Number of circuit segments not Restored within 24 hrs. of all-clear.</t>
  </si>
  <si>
    <t>A. Forecast and Reported Meteorology</t>
  </si>
  <si>
    <t>B. Reported/Calculated Fire Risk Factors</t>
  </si>
  <si>
    <t>C.  Model Output</t>
  </si>
  <si>
    <t>D. Actual Meteorology</t>
  </si>
  <si>
    <t xml:space="preserve">E. PSPS Risk vs. Benefit </t>
  </si>
  <si>
    <t>Event Name</t>
  </si>
  <si>
    <t>Distribution Circuit or Transmission Line Name</t>
  </si>
  <si>
    <t>Sustained wind speeds (mph)</t>
  </si>
  <si>
    <t>Gust wind speeds (mph)</t>
  </si>
  <si>
    <t>Peak Gusts wind speeds (mph)</t>
  </si>
  <si>
    <t>Temperature (degrees F)</t>
  </si>
  <si>
    <t>Relative Humidity (%)</t>
  </si>
  <si>
    <t>High Wind Warning (yes/no)</t>
  </si>
  <si>
    <t>High Wind Advisory (yes/no)</t>
  </si>
  <si>
    <t>Red Flag Warning (yes/no)</t>
  </si>
  <si>
    <t>Fire Potential Index (probability outputs)</t>
  </si>
  <si>
    <t>Dead Fuel Moisture Content 10 hrs (%)</t>
  </si>
  <si>
    <t>Dead Fuel Moisture Content 100 hrs (%)</t>
  </si>
  <si>
    <t>Live Fuel Moisture Content-shrub (%)</t>
  </si>
  <si>
    <t xml:space="preserve">Normalized Difference Vegetation Index  </t>
  </si>
  <si>
    <t>Energy Release Component (BTUs psf)</t>
  </si>
  <si>
    <t>Santa Ana Wildfire Threat Index</t>
  </si>
  <si>
    <t>Hazards or Threats Scoping Factors (see Utility Definitions). List all that apply.</t>
  </si>
  <si>
    <t>List Other Index</t>
  </si>
  <si>
    <t>List Model</t>
  </si>
  <si>
    <t>Actual Average Sustained Wind Speed during Event (mph)</t>
  </si>
  <si>
    <t>Actual  Average  Wind Gust during Event  (mph)</t>
  </si>
  <si>
    <t>Actual  Average Peak Wind Gust during Event  (mph)</t>
  </si>
  <si>
    <t>Actual Average Temperature during Event (degrees F)</t>
  </si>
  <si>
    <t>Actual Average Relative Humidity during Event (%)</t>
  </si>
  <si>
    <t>Actual Average Sustained Wind Speed at All Clear (mph)</t>
  </si>
  <si>
    <t>Actual Average Wind Gust at All Clear (mph)</t>
  </si>
  <si>
    <t>Average Temperature at All Clear (mph)</t>
  </si>
  <si>
    <t>Average Relative Humidity at All Clear (%)</t>
  </si>
  <si>
    <t>Air Quality (AQI)</t>
  </si>
  <si>
    <t>PSPS Potential Risk Consequence</t>
  </si>
  <si>
    <t>PSPS Potential Benefit</t>
  </si>
  <si>
    <t>PSPS Incident 07-11-2023</t>
  </si>
  <si>
    <t>no</t>
  </si>
  <si>
    <t>PSPS Incident 10-29-2023</t>
  </si>
  <si>
    <t>ACADEMY</t>
  </si>
  <si>
    <t>yes</t>
  </si>
  <si>
    <t>ACOSTA</t>
  </si>
  <si>
    <t>ANGUS</t>
  </si>
  <si>
    <t>ANTON</t>
  </si>
  <si>
    <t>ARABIA</t>
  </si>
  <si>
    <t>BALCOM</t>
  </si>
  <si>
    <t>CALSTATE</t>
  </si>
  <si>
    <t>CHEVELLE</t>
  </si>
  <si>
    <t>COVENTRY (Los Robles Trail)</t>
  </si>
  <si>
    <t>CRUMNER</t>
  </si>
  <si>
    <t>CUTHBERT</t>
  </si>
  <si>
    <t>ENCHANTED (Simi Valley Landfill)</t>
  </si>
  <si>
    <t>ENCHANTED</t>
  </si>
  <si>
    <t>FIREBIRD</t>
  </si>
  <si>
    <t>GALENA</t>
  </si>
  <si>
    <t>GUITAR</t>
  </si>
  <si>
    <t>HIGHBALL (25th St)</t>
  </si>
  <si>
    <t>HILLFIELD</t>
  </si>
  <si>
    <t>HORNTOAD</t>
  </si>
  <si>
    <t>IRAN</t>
  </si>
  <si>
    <t>LARCH</t>
  </si>
  <si>
    <t>LIMITED</t>
  </si>
  <si>
    <t>LIMONITE</t>
  </si>
  <si>
    <t>MILO</t>
  </si>
  <si>
    <t>NEPAL</t>
  </si>
  <si>
    <t>NORTHPARK</t>
  </si>
  <si>
    <t>PATRIOT</t>
  </si>
  <si>
    <t>PLATEAU</t>
  </si>
  <si>
    <t>RAINBOW</t>
  </si>
  <si>
    <t>TAIWAN</t>
  </si>
  <si>
    <t>WINNEBAGO (LARCH)</t>
  </si>
  <si>
    <t>PSPS Incident 11-08-2023</t>
  </si>
  <si>
    <t>JARVIS</t>
  </si>
  <si>
    <t>PSPS Incident 11-20-2023</t>
  </si>
  <si>
    <t>ATENTO</t>
  </si>
  <si>
    <t>BLUE CUT</t>
  </si>
  <si>
    <t>DONLON</t>
  </si>
  <si>
    <t>MAMBA</t>
  </si>
  <si>
    <t>REJADA</t>
  </si>
  <si>
    <t>STEEL</t>
  </si>
  <si>
    <t>VERA CRUZ</t>
  </si>
  <si>
    <t>LIST EACH EVENT FOR WHICH A CIRCUIT WAS DE-ENERGIZED  FOR EACH COUNTY</t>
  </si>
  <si>
    <t>*De-energized portion only</t>
  </si>
  <si>
    <t>County or Tribe</t>
  </si>
  <si>
    <t>Line miles of circuit*</t>
  </si>
  <si>
    <t>Line miles of circuit in HFTD Tiers 2 and 3</t>
  </si>
  <si>
    <t>Date De-energized</t>
  </si>
  <si>
    <t>Time De-energized (24-hr. clock)</t>
  </si>
  <si>
    <t>“All Clear” declaration date/time</t>
  </si>
  <si>
    <t>Date Re-energized</t>
  </si>
  <si>
    <t>Time Re-energized (24-hr. clock)</t>
  </si>
  <si>
    <t>Total Days De-energized (fractions in tenths)</t>
  </si>
  <si>
    <t>Total Hours De-energized (Integer)</t>
  </si>
  <si>
    <t>Total customers de-energized</t>
  </si>
  <si>
    <t>Residential customers de-energized</t>
  </si>
  <si>
    <t>Commercial/Industrial customers de-energized</t>
  </si>
  <si>
    <t>Medical Baseline (MBL) customers de-energized</t>
  </si>
  <si>
    <t>AFN other than MBL customers de-energized</t>
  </si>
  <si>
    <t>CSPs de-energized on the circuit (more than one, separate with a semicolon)</t>
  </si>
  <si>
    <t>LOS ANGELES</t>
  </si>
  <si>
    <t>T MOBILE WEST, LLC</t>
  </si>
  <si>
    <t>VENTURA</t>
  </si>
  <si>
    <t>CINGULAR WIRELESS; SPRINT NEXTEL CORPORATION</t>
  </si>
  <si>
    <t>SAN BERNARDINO</t>
  </si>
  <si>
    <t>AMERICAN TOWER CORPORATION; SPECTRASITE COMMUNICATION INC.; UNITED STATES FOREST SERVICE; VERIZON WIRELESS</t>
  </si>
  <si>
    <t>VERIZON WIRELESS</t>
  </si>
  <si>
    <t>ORANGE</t>
  </si>
  <si>
    <t>AT&amp;T CORPORATION; VERIZON WIRELESS</t>
  </si>
  <si>
    <t>AT&amp;T CORPORATION; T MOBILE WEST, LLC; TIME WARNER CABLE; VERIZON WIRELESS</t>
  </si>
  <si>
    <t>AT&amp;T WIRELESS SERVICES; AT&amp;T CORPORATION; LOS ANGELES COUNTY ISD; CROWN CASTLE; T MOBILE WEST, LLC; VERIZON WIRELESS</t>
  </si>
  <si>
    <t>FRONTIER COMMUNICATIONS PARENT INC; AT&amp;T CORPORATION; TIME WARNER CABLE; VERIZON WIRELESS</t>
  </si>
  <si>
    <t>COVENTRY</t>
  </si>
  <si>
    <t>AT&amp;T MOBILITY; TIME WARNER CABLE</t>
  </si>
  <si>
    <t>AT&amp;T WIRELESS SERVICES; T MOBILE WEST, LLC; TIME WARNER CABLE</t>
  </si>
  <si>
    <t>AT&amp;T WIRELESS SERVICES; FRONTIER COMMUNICATIONS PARENT INC; T MOBILE WEST, LLC; FALCON HOLDING GROUP LP; VERIZON WIRELESS; SPRINT NEXTEL CORPORATION</t>
  </si>
  <si>
    <t>AMERICAN TOWER CORPORATION; COMMUNICATIONS RELAY, LLC; GLOBAL SIGNAL INC; TIME WARNER CABLE; LOS ANGELES, CITY OF; CINGULAR WIRELESS, LLC; VERIZON WIRELESS; PUBLIC SAFETY COMM DIV (PSCD); AT&amp;T WIRELESS SERVICES; AT&amp;T CORPORATION; LOS ANGELES COUNTY ISD; LOS ANGELES DEPT OF WTR &amp; POWR; GLENDALE ELECTRONIC; LODESTAR TOWERS, INC; AIR COMMUNICATION SERVICES INC; SPRINT NEXTEL CORPORATION</t>
  </si>
  <si>
    <t>COX CALIFORNIA PCS; AT&amp;T WIRELESS SERVICES; AIR TOUCH CELLULAR; CROWN CASTLE; T MOBILE WEST, LLC; TIME WARNER CABLE; VERIZON WIRELESS</t>
  </si>
  <si>
    <t>FLABOB</t>
  </si>
  <si>
    <t>RIVERSIDE</t>
  </si>
  <si>
    <t>AT&amp;T WIRELESS SERVICES; AT&amp;T CORPORATION; CROWN CASTLE NG WEST LLC; SPRINT NEXTEL CORPORATION</t>
  </si>
  <si>
    <t>FLEETWOOD</t>
  </si>
  <si>
    <t>AT&amp;T CORPORATION</t>
  </si>
  <si>
    <t>CHARTER COMMUNICATIONS INC; T MOBILE WEST, LLC; PACIFIC BELL CORP</t>
  </si>
  <si>
    <t>HIGHBALL</t>
  </si>
  <si>
    <t>T MOBILE WEST, LLC; TIME WARNER CABLE; CINGULAR WIRELESS, LLC; PACIFIC BELL CORP</t>
  </si>
  <si>
    <t>AT&amp;T CORPORATION; TIME WARNER COMMUNICATIONS</t>
  </si>
  <si>
    <t>LOS ANGELES COUNTY FIRE DEPT</t>
  </si>
  <si>
    <t>AT&amp;T CORPORATION; T MOBILE WEST, LLC; TIME WARNER CABLE; T MOBILE USA; PACIFIC BELL CORP</t>
  </si>
  <si>
    <t>AT&amp;T WIRELESS SERVICES; FRONTIER COMMUNICATIONS PARENT INC; RIVERSIDE, COUNTY OF; AT&amp;T CORPORATION; SPRINT NEXTEL; TIME WARNER CABLE; VERIZON WIRELESS</t>
  </si>
  <si>
    <t>AT&amp;T WIRELESS SERVICES; AT&amp;T CORPORATION; FALCON HOLDING GROUP LP; TIME WARNER CABLE; VERIZON WIRELESS</t>
  </si>
  <si>
    <t>AT&amp;T WIRELESS SERVICES; FRONTIER COMMUNICATIONS PARENT INC; AT&amp;T MOBILITY; AT&amp;T CORPORATION; TIME WARNER CABLE; VERIZON WIRELESS</t>
  </si>
  <si>
    <t>NAYLOR</t>
  </si>
  <si>
    <t>CHARTER COMMUNICATIONS INC; AT&amp;T CORPORATION; T MOBILE USA; PACIFIC BELL CORP</t>
  </si>
  <si>
    <t>TIME WARNER COMMUNICATIONS</t>
  </si>
  <si>
    <t>FALCON HOLDING GROUP LP</t>
  </si>
  <si>
    <t>VERIZON; FRONTIER COMMUNICATIONS PARENT INC; CHARTER COMMUNICATIONS INC; T MOBILE WEST, LLC</t>
  </si>
  <si>
    <t>AT&amp;T CORPORATION; EDUCATIONAL MEDIA FOUNDATION; T MOBILE WEST, LLC; VENTURA, COUNTY OF; TIME WARNER CABLE; VERIZON WIRELESS</t>
  </si>
  <si>
    <t>AMERICAN TOWER CORPORATION; FRONTIER COMMUNICATIONS PARENT INC; LOS ANGELES COUNTY ISD; T MOBILE WEST, LLC; GLOBAL SIGNAL INC; FALCON HOLDING GROUP LP; LODESTAR TOWERS, INC; ABRAMS,M AND ABRAMS,L</t>
  </si>
  <si>
    <t>SES AMERICOM INCORPORATED</t>
  </si>
  <si>
    <t>SEBASTIAN</t>
  </si>
  <si>
    <t>CHARTER COMMUNICATIONS INC; AT&amp;T CORPORATION; T MOBILE WEST, LLC</t>
  </si>
  <si>
    <t>AT&amp;T WIRELESS SERVICES; NEXTEL COMMUNICATIONS, INC; SPRINT UNITED MANAGEMENT CO; FALCON HOLDING GROUP LP; SPRINT TELEPHONY PCS L.P; VERIZON WIRELESS; SPRINT NEXTEL CORPORATION</t>
  </si>
  <si>
    <t>AT&amp;T WIRELESS SERVICES; MOBILITIE INVESTMENTS II LLC; AT&amp;T CORPORATION; CROWN CASTLE; T MOBILE WEST, LLC; T MOBILE USA; VERIZON WIRELESS; SPRINT NEXTEL CORPORATION; COX COMMUNICATIONS CALIF, LLC</t>
  </si>
  <si>
    <t>WINNEBAGO</t>
  </si>
  <si>
    <t>CHARTER COMMUNICATIONS INC; AT&amp;T CORPORATION; PACIFIC BELL CORP; VERIZON WIRELESS</t>
  </si>
  <si>
    <t>AMERICAN TOWER CORPORATION; COMMUNICATIONS RELAY, LLC; AT&amp;T CORPORATION; LOS ANGELES COUNTY ISD; LOS ANGELES DEPT OF WTR &amp; POWR; GLENDALE ELECTRONIC; GLOBAL SIGNAL INC; LOS ANGELES, CITY OF; LODESTAR TOWERS, INC; AIR COMMUNICATION SERVICES INC; VERIZON WIRELESS; PUBLIC SAFETY COMM DIV (PSCD)</t>
  </si>
  <si>
    <t>FRONTIER COMMUNICATIONS PARENT INC</t>
  </si>
  <si>
    <t>FRONTIER COMMUNICATIONS PARENT INC; CHARTER COMMUNICATIONS INC; KSGN INC; CROWN CASTLE; T MOBILE WEST, LLC; VERIZON WIRELESS; AMATURO GP LTD, THE</t>
  </si>
  <si>
    <t>AT&amp;T WIRELESS SERVICES; NEXTEL COMMUNICATIONS, INC; CROWN CASTLE NG WEST LLC; SPRINT UNITED MANAGEMENT CO; SPRINT TELEPHONY PCS L.P; FALCON HOLDING GROUP LP; VERIZON WIRELESS; SPRINT NEXTEL CORPORATION</t>
  </si>
  <si>
    <t>AT&amp;T WIRELESS SERVICES; MOBILITIE INVESTMENTS II LLC; CROWN CASTLE; T MOBILE WEST, LLC; T MOBILE USA; VERIZON WIRELESS; SPRINT NEXTEL CORPORATION; COX COMMUNICATIONS CALIF, LLC</t>
  </si>
  <si>
    <t>KIERTON INC.; K2TOWERSIII LLC</t>
  </si>
  <si>
    <t>CALIFORNIA STATE HIGHWY PATROL; AT&amp;T CORPORATION; LOS ANGELES DEPT OF WTR &amp; POWR</t>
  </si>
  <si>
    <t>VERIZON</t>
  </si>
  <si>
    <t>AT&amp;T CORPORATION; CHARTER COMMUNICATIONS; VERIZON WIRELESS</t>
  </si>
  <si>
    <t>FRONTIER COMMUNICATIONS PARENT INC; VERIZON WIRELESS</t>
  </si>
  <si>
    <t>AMERICAN TOWER CORPORATION; AT&amp;T WIRELESS SERVICES; AT&amp;T MOBILITY; AT&amp;T CORPORATION; TIME WARNER CABLE; VERIZON WIRELESS; ORANGE, COUNTY OF; ONE DOT SIX CORP, DBA LIGHTSQU</t>
  </si>
  <si>
    <t>LIST EACH EVENT FOR WHICH A LINE WAS DE-ENERGIZED  FOR EACH COUNTY</t>
  </si>
  <si>
    <t>Transmission Line</t>
  </si>
  <si>
    <t>Voltage</t>
  </si>
  <si>
    <t>Line miles of Tx de-energized*</t>
  </si>
  <si>
    <t>Line miles of Tx de-energized in HFTD Tiers 2 and 3</t>
  </si>
  <si>
    <t>Number of Distribution Lines Impacted</t>
  </si>
  <si>
    <t xml:space="preserve">LIST EACH EVENT FOR WHICH A COUNTY WAS DE-ENERGIZED </t>
  </si>
  <si>
    <t>County</t>
  </si>
  <si>
    <t>Number of Customers De-energized</t>
  </si>
  <si>
    <t>Beginning Date De-energized</t>
  </si>
  <si>
    <t>Beginning Time De-energized (24-hr. clock)</t>
  </si>
  <si>
    <t>Ending Date Re-energized</t>
  </si>
  <si>
    <t>Ending Time Re-energized (24-hr. clock)</t>
  </si>
  <si>
    <t>Total Maximum Days De-energized (fractions in tenths)</t>
  </si>
  <si>
    <t>Total Maximum Hours De-energized (Integer)</t>
  </si>
  <si>
    <t xml:space="preserve">LIST EACH EVENT FOR WHICH A TRIBE WAS DE-ENERGIZED </t>
  </si>
  <si>
    <t>Tribe</t>
  </si>
  <si>
    <t>Circuit segment (list one circuit per row)</t>
  </si>
  <si>
    <t>SAN MANUEL BAND OF INDIANS</t>
  </si>
  <si>
    <t>LIST EACH EVENT FOR WHICH EACH CFCI WAS DE-ENERGIZED</t>
  </si>
  <si>
    <t>CFCI Name</t>
  </si>
  <si>
    <r>
      <t xml:space="preserve">Type of CFCI - See </t>
    </r>
    <r>
      <rPr>
        <b/>
        <strike/>
        <sz val="11"/>
        <rFont val="Calibri"/>
        <family val="2"/>
        <scheme val="minor"/>
      </rPr>
      <t xml:space="preserve"> </t>
    </r>
    <r>
      <rPr>
        <b/>
        <sz val="11"/>
        <rFont val="Calibri"/>
        <family val="2"/>
        <scheme val="minor"/>
      </rPr>
      <t>Definitions</t>
    </r>
  </si>
  <si>
    <t xml:space="preserve">CFCI requested backup power (yes/no) </t>
  </si>
  <si>
    <t xml:space="preserve">Date of Request </t>
  </si>
  <si>
    <t>Does facility have its own back up power? (yes/no)</t>
  </si>
  <si>
    <t>IOU provided backup power to CFCI  (yes/no) If yes, populate data in columns O - V.</t>
  </si>
  <si>
    <t>Generation Deployed</t>
  </si>
  <si>
    <t>Generator Type</t>
  </si>
  <si>
    <t>Number of Units</t>
  </si>
  <si>
    <t>Individual Capacity (MW)</t>
  </si>
  <si>
    <t>Run Time (Hrs.)</t>
  </si>
  <si>
    <t>Description</t>
  </si>
  <si>
    <t>Duration of Operation</t>
  </si>
  <si>
    <t>Reason Deployed</t>
  </si>
  <si>
    <t>No</t>
  </si>
  <si>
    <t>LIST EACH GENERATOR or MICROGRID AVAILABLE FOR BACKUP POWER DURING AN EVENT</t>
  </si>
  <si>
    <t>Event</t>
  </si>
  <si>
    <t>Size (MW)</t>
  </si>
  <si>
    <t>Fuel Type</t>
  </si>
  <si>
    <t>Pre-Staged at Use Site
(yes/no)</t>
  </si>
  <si>
    <t>Located Off-Site (yes/no)</t>
  </si>
  <si>
    <r>
      <t xml:space="preserve">Off-Site Location </t>
    </r>
    <r>
      <rPr>
        <b/>
        <strike/>
        <sz val="11"/>
        <rFont val="Calibri"/>
        <family val="2"/>
        <scheme val="minor"/>
      </rPr>
      <t xml:space="preserve">Lat/Long </t>
    </r>
    <r>
      <rPr>
        <b/>
        <sz val="11"/>
        <rFont val="Calibri"/>
        <family val="2"/>
        <scheme val="minor"/>
      </rPr>
      <t>Address</t>
    </r>
  </si>
  <si>
    <t>Assigned to Customer Name</t>
  </si>
  <si>
    <t>Type of Customer</t>
  </si>
  <si>
    <t>Customer County or Tribe</t>
  </si>
  <si>
    <t>Duration of Operation (Hours)</t>
  </si>
  <si>
    <t>10/29/2023 PSPS Event</t>
  </si>
  <si>
    <t>Rented Shore Generator from Sunbelt</t>
  </si>
  <si>
    <t>75kW</t>
  </si>
  <si>
    <t>Diesel</t>
  </si>
  <si>
    <t>Generator parked at site with cables ready to go if needed on 10/28/23 at approx 1600 hours. Generator picked up on 10/31/23 at approx 1600 hours.</t>
  </si>
  <si>
    <t>Yes</t>
  </si>
  <si>
    <t>Resiliency Zone (RZ)</t>
  </si>
  <si>
    <t>72 hrs</t>
  </si>
  <si>
    <t xml:space="preserve">Circuit in Scope for PSPS </t>
  </si>
  <si>
    <t>30kW</t>
  </si>
  <si>
    <t>72 hours</t>
  </si>
  <si>
    <t>300kW</t>
  </si>
  <si>
    <t>Generator connected on 10/28/23 at 2200 hours as pre-emptive measure and was disconnected on 10/31/23 at approx 0745 hours due to circuit falling off scope for deen</t>
  </si>
  <si>
    <t>Community Resource Center</t>
  </si>
  <si>
    <t>57 hrs</t>
  </si>
  <si>
    <t>20 kW</t>
  </si>
  <si>
    <t>Residence connected to generator on 10/28/23 at 1800 hours and was picked up by SunBelt on 10/31/23 at 1330 hours</t>
  </si>
  <si>
    <t>Residential</t>
  </si>
  <si>
    <t>67 hrs</t>
  </si>
  <si>
    <t>Circuit in Scope for PSPS. Residence was requested by Access and Functional Needs (AFN) Supervisor Jennifer OCampo and approved by Incident Commander Adebola Ayorinde</t>
  </si>
  <si>
    <t>Rented Shore Generator from United Rentals</t>
  </si>
  <si>
    <t>50 kW</t>
  </si>
  <si>
    <t>Generator was connected to manual transfer switch on 12/14/23 at approx 1200 hours. Generator was picked up on 12/18/23 at 0900 hours.</t>
  </si>
  <si>
    <t>93 hrs</t>
  </si>
  <si>
    <r>
      <t>LIST EACH TYPE OF MITIGATION</t>
    </r>
    <r>
      <rPr>
        <b/>
        <vertAlign val="superscript"/>
        <sz val="11"/>
        <color rgb="FFFF0000"/>
        <rFont val="Calibri"/>
        <family val="2"/>
        <scheme val="minor"/>
      </rPr>
      <t>*</t>
    </r>
    <r>
      <rPr>
        <b/>
        <sz val="11"/>
        <color theme="1"/>
        <rFont val="Calibri"/>
        <family val="2"/>
        <scheme val="minor"/>
      </rPr>
      <t xml:space="preserve"> DEPLOYED FOR BACKUP POWER DURING AN EVENT</t>
    </r>
  </si>
  <si>
    <t>PSPS Mitigation includes: Backup generation, Backup storage, Dx microgrid, Islanding, Patrols, Sectionalization, Dx Switching, Temporary substation microgrid, Tx switching, Vegetation management (expedite priority trees that prevent circuit from being removed from scope)</t>
  </si>
  <si>
    <t>Type of Mitigation Deployed</t>
  </si>
  <si>
    <t xml:space="preserve">Date Mitigation Deployed </t>
  </si>
  <si>
    <t>Time Mitigation Deployed (24-hr. clock)</t>
  </si>
  <si>
    <t>Date Resume Normal Operations (back on grid)</t>
  </si>
  <si>
    <t>Time Resume Normal Operations (24-hr. clock)</t>
  </si>
  <si>
    <t>Total Days Mitigation In Use (fractions in tenths)</t>
  </si>
  <si>
    <t>Total Hours Mitigation In Use (Integer)</t>
  </si>
  <si>
    <t>Total customers NOT de-energized</t>
  </si>
  <si>
    <t>Residential customers NOT  de-energized</t>
  </si>
  <si>
    <t>Commercial/Industrial customers NOT de-energized</t>
  </si>
  <si>
    <t>Medical Baseline (MBL) customers NOT de-energized</t>
  </si>
  <si>
    <t>AFN other than MBL customers NOT de-energized</t>
  </si>
  <si>
    <t>Circuit “All Clear” declaration date/time</t>
  </si>
  <si>
    <t>Circuit Restoration date/time</t>
  </si>
  <si>
    <t>07/11/2023 PSPS Event</t>
  </si>
  <si>
    <t>Huckleberry</t>
  </si>
  <si>
    <t>Los Angeles</t>
  </si>
  <si>
    <t>Arlene</t>
  </si>
  <si>
    <t>Dx Switching</t>
  </si>
  <si>
    <t>Big Rock</t>
  </si>
  <si>
    <t>Ventura</t>
  </si>
  <si>
    <t>Brennan</t>
  </si>
  <si>
    <t>San Bernardino</t>
  </si>
  <si>
    <t>Cassidy</t>
  </si>
  <si>
    <t>Cuthbert</t>
  </si>
  <si>
    <t>Duke</t>
  </si>
  <si>
    <t>Riverside</t>
  </si>
  <si>
    <t>Hillfield</t>
  </si>
  <si>
    <t>Honeycrisp</t>
  </si>
  <si>
    <t>Morganstein</t>
  </si>
  <si>
    <t>Rejada</t>
  </si>
  <si>
    <t>Sand Canyon</t>
  </si>
  <si>
    <t>Star Rock</t>
  </si>
  <si>
    <t>Orange</t>
  </si>
  <si>
    <t>Twin Lakes</t>
  </si>
  <si>
    <t>Warhawk</t>
  </si>
  <si>
    <t>Riverside, San Bernardino</t>
  </si>
  <si>
    <t>Acosta</t>
  </si>
  <si>
    <t>Angus</t>
  </si>
  <si>
    <t>Anton</t>
  </si>
  <si>
    <t>Balcom</t>
  </si>
  <si>
    <t>Calgrove</t>
  </si>
  <si>
    <t>Calstate</t>
  </si>
  <si>
    <t>Coventry</t>
  </si>
  <si>
    <t>Crumner</t>
  </si>
  <si>
    <t>Enchanted</t>
  </si>
  <si>
    <t>Energy</t>
  </si>
  <si>
    <t>Guitar</t>
  </si>
  <si>
    <t>Horntoad</t>
  </si>
  <si>
    <t>Limited</t>
  </si>
  <si>
    <t>Nicholas</t>
  </si>
  <si>
    <t>Northpark</t>
  </si>
  <si>
    <t>Patriot</t>
  </si>
  <si>
    <t>Plateau</t>
  </si>
  <si>
    <t>Arabia</t>
  </si>
  <si>
    <t>Galena</t>
  </si>
  <si>
    <t>Riversode</t>
  </si>
  <si>
    <t>Highball</t>
  </si>
  <si>
    <t>Larch</t>
  </si>
  <si>
    <t>Limonite</t>
  </si>
  <si>
    <t>Nepal</t>
  </si>
  <si>
    <t>Rainbow</t>
  </si>
  <si>
    <t>Taiwan</t>
  </si>
  <si>
    <t>Academy</t>
  </si>
  <si>
    <t>Gorge</t>
  </si>
  <si>
    <t>Stubby</t>
  </si>
  <si>
    <t>Jarvis</t>
  </si>
  <si>
    <t>Sutt</t>
  </si>
  <si>
    <t>11/20/2023 PSPS Event</t>
  </si>
  <si>
    <t>12/09/2023 PSPS Event</t>
  </si>
  <si>
    <t>Firebird</t>
  </si>
  <si>
    <t>Atento</t>
  </si>
  <si>
    <t>Blue Cut</t>
  </si>
  <si>
    <t>Donlon</t>
  </si>
  <si>
    <t>Mamba</t>
  </si>
  <si>
    <t>Steel</t>
  </si>
  <si>
    <t>Vera Cruz</t>
  </si>
  <si>
    <t>LIST EACH EVENT FOR WHICH A CRC WAS OPENED</t>
  </si>
  <si>
    <t>CRC Location</t>
  </si>
  <si>
    <t>Type of location*</t>
  </si>
  <si>
    <t>Radius Served by the CRC (approximate distance in miles)</t>
  </si>
  <si>
    <t>Date Service Area De-energized</t>
  </si>
  <si>
    <t>Time Service Area De-energized (24-hr. clock)</t>
  </si>
  <si>
    <t>Date CRC Opened</t>
  </si>
  <si>
    <t>Time CRC Opened</t>
  </si>
  <si>
    <t>Date Service Area Re-energized</t>
  </si>
  <si>
    <t>Time Service Area Re-energized (24-hr. clock)</t>
  </si>
  <si>
    <t>Date CRC Closed</t>
  </si>
  <si>
    <t>Time CRC Closed</t>
  </si>
  <si>
    <t>Total Days Opened (fractions in tenths of 14-hr. span)</t>
  </si>
  <si>
    <t>Total Hours Opened (Integer)</t>
  </si>
  <si>
    <t>Type of CRC (Indoor, Outdoor, Mobile)</t>
  </si>
  <si>
    <t>Amenities (list each separated by commas)</t>
  </si>
  <si>
    <t>Average AQI during Operation</t>
  </si>
  <si>
    <t>Was CRC powered by Backup  Generation? (yes/no)</t>
  </si>
  <si>
    <t>PSPS Incident 10.11.23</t>
  </si>
  <si>
    <t>3748 Nickels Ave</t>
  </si>
  <si>
    <t>Non-Profit</t>
  </si>
  <si>
    <t>Indoor</t>
  </si>
  <si>
    <t>PSPS information, resiliency information, water, snacks, charging of personal mobile/medical devices, restroom access, ice or ice vouchers, contact update, enrollment in outage alert notification</t>
  </si>
  <si>
    <t>5500 University Parkway
parking Lot D</t>
  </si>
  <si>
    <t>School</t>
  </si>
  <si>
    <t>Mobile</t>
  </si>
  <si>
    <t>17200 Sierra Hwy</t>
  </si>
  <si>
    <t xml:space="preserve">1136 East Montecito St </t>
  </si>
  <si>
    <t>Government</t>
  </si>
  <si>
    <t>Santa Barbara</t>
  </si>
  <si>
    <t>PSPS Incident 10.29.23</t>
  </si>
  <si>
    <t>505 S Huntington St</t>
  </si>
  <si>
    <t>1800 Foothill Blvd</t>
  </si>
  <si>
    <t>4491 Cornishon Ave</t>
  </si>
  <si>
    <t>3920 E Spring St</t>
  </si>
  <si>
    <t>2855 Main St</t>
  </si>
  <si>
    <t>Hotel</t>
  </si>
  <si>
    <t>7531 E Santiago Canyon Rd</t>
  </si>
  <si>
    <t>1864 Oak Valley Village Cir</t>
  </si>
  <si>
    <t>15556 Summit Ave</t>
  </si>
  <si>
    <t>222 N Lugo Ave</t>
  </si>
  <si>
    <t>4550 Tierra Rejada Rd</t>
  </si>
  <si>
    <t>75 W. Thousand Oaks Blvd</t>
  </si>
  <si>
    <t>533 Santa Clara St</t>
  </si>
  <si>
    <t>25320 The Old Rd</t>
  </si>
  <si>
    <t>3701 Lost Hills Rd</t>
  </si>
  <si>
    <t>7531 Santiago Cyn Rd</t>
  </si>
  <si>
    <t>4810 Pedley Rd</t>
  </si>
  <si>
    <t>3900 Avenida Simi</t>
  </si>
  <si>
    <t>PSPS Incident 11.20.23</t>
  </si>
  <si>
    <t>24250 Pacific Coast Highway</t>
  </si>
  <si>
    <t>1 Pebbly Beach</t>
  </si>
  <si>
    <t>SCE Service Center</t>
  </si>
  <si>
    <t>11/20/223</t>
  </si>
  <si>
    <t>2515 S. Buena Vista Ave</t>
  </si>
  <si>
    <t>33792 Crown Valley Rd</t>
  </si>
  <si>
    <t>3748 Nickels St</t>
  </si>
  <si>
    <t>505 S Huntington Street</t>
  </si>
  <si>
    <t>25259 The Old Rd</t>
  </si>
  <si>
    <t>7531 E. Santiago Canyon Rd</t>
  </si>
  <si>
    <t>4501 Casa Loma Ave</t>
  </si>
  <si>
    <t>530 W Main St</t>
  </si>
  <si>
    <t>25259 The Old Road</t>
  </si>
  <si>
    <t>27850 Stallion Springs Dr.</t>
  </si>
  <si>
    <t>Kern</t>
  </si>
  <si>
    <t>21415 Reeves St</t>
  </si>
  <si>
    <t>LIST EACH EVENT FOR WHICH DAMAGES WERE DOCUMENTED</t>
  </si>
  <si>
    <t>Structure Identifier</t>
  </si>
  <si>
    <t>Identify if Tier 2, Tier 3,  Zone 1 (Tier 1 High Hazard Zones), or Non-HFTD</t>
  </si>
  <si>
    <t>Type of Damage</t>
  </si>
  <si>
    <t>Description of Damage</t>
  </si>
  <si>
    <t>10/29/23 PSPS Event</t>
  </si>
  <si>
    <t>1297629E</t>
  </si>
  <si>
    <t>Tier 3</t>
  </si>
  <si>
    <t>Damage</t>
  </si>
  <si>
    <t>Broken primary tap</t>
  </si>
  <si>
    <t>4305440E</t>
  </si>
  <si>
    <t xml:space="preserve">4779521E </t>
  </si>
  <si>
    <t>12/09/23 PSPS Event</t>
  </si>
  <si>
    <t>1408068E</t>
  </si>
  <si>
    <t>Damaged hardware</t>
  </si>
  <si>
    <t>2101235E</t>
  </si>
  <si>
    <t>Broken Crossarm</t>
  </si>
  <si>
    <t>2206361E</t>
  </si>
  <si>
    <t>Tier 2</t>
  </si>
  <si>
    <t>Type of Hazard</t>
  </si>
  <si>
    <t>Description of Hazard</t>
  </si>
  <si>
    <t>Note: No hazard identified during 2023 PSPS de-energization events.</t>
  </si>
  <si>
    <t>LIST EACH EVENT FOR WHICH CLAIMS WERE RECEIVED</t>
  </si>
  <si>
    <t>Circuit Segment Associated with the Claim</t>
  </si>
  <si>
    <t>County  or Tribe of the Service Point</t>
  </si>
  <si>
    <t>Description of Claim</t>
  </si>
  <si>
    <t>Type of Claim</t>
  </si>
  <si>
    <t>Value of Claim</t>
  </si>
  <si>
    <t>Resolution: Payment Made, Payment Denied, or Pending</t>
  </si>
  <si>
    <t>Describe any changes made to business processes, procedures, or policies as a result of the claim</t>
  </si>
  <si>
    <t>Customer requests reimbursement for food loss during outage.</t>
  </si>
  <si>
    <t>PSPS  Interruption Food Loss</t>
  </si>
  <si>
    <t>Not provided by customer.</t>
  </si>
  <si>
    <t>Denial</t>
  </si>
  <si>
    <t>Customer requests reimbursement for property damage during outage.</t>
  </si>
  <si>
    <t>PSPS  Voltage</t>
  </si>
  <si>
    <t>Customer requests reimbursement for business loss during outage</t>
  </si>
  <si>
    <t>PSPS Commercial or Agricultural</t>
  </si>
  <si>
    <t>PSPS  Interruption Food Loss,PSPS Commercial or Agricultural</t>
  </si>
  <si>
    <t>COMPLETE THE FOUR TABLES BELOW</t>
  </si>
  <si>
    <t>1. De-Energization Exercises</t>
  </si>
  <si>
    <t>2. Actual PSPS Event EOC and Liaisons</t>
  </si>
  <si>
    <t>3. EOC-Related Training</t>
  </si>
  <si>
    <t>4. Other EOC-standup for Training or Actual Event</t>
  </si>
  <si>
    <t>1. LIST DATA FOR EACH DE-ENERGIZATION EXERCISE</t>
  </si>
  <si>
    <t>Exercise Date</t>
  </si>
  <si>
    <r>
      <t xml:space="preserve">Exercise Type (see </t>
    </r>
    <r>
      <rPr>
        <b/>
        <strike/>
        <sz val="11"/>
        <rFont val="Calibri"/>
        <family val="2"/>
        <scheme val="minor"/>
      </rPr>
      <t xml:space="preserve"> </t>
    </r>
    <r>
      <rPr>
        <b/>
        <sz val="11"/>
        <rFont val="Calibri"/>
        <family val="2"/>
        <scheme val="minor"/>
      </rPr>
      <t>Definitions)</t>
    </r>
  </si>
  <si>
    <r>
      <t>Number of utility personnel participating in the exercise</t>
    </r>
    <r>
      <rPr>
        <b/>
        <strike/>
        <sz val="11"/>
        <rFont val="Calibri"/>
        <family val="2"/>
        <scheme val="minor"/>
      </rPr>
      <t>s</t>
    </r>
  </si>
  <si>
    <t xml:space="preserve"> Number of PSP actively participating as a player during the exercise.</t>
  </si>
  <si>
    <t>Number of AFN community members participating as a player during the exercise.</t>
  </si>
  <si>
    <r>
      <t>Percentage of exercise materials</t>
    </r>
    <r>
      <rPr>
        <b/>
        <sz val="11"/>
        <color rgb="FFFF0000"/>
        <rFont val="Calibri"/>
        <family val="2"/>
        <scheme val="minor"/>
      </rPr>
      <t>*</t>
    </r>
    <r>
      <rPr>
        <b/>
        <sz val="11"/>
        <color theme="1"/>
        <rFont val="Calibri"/>
        <family val="2"/>
        <scheme val="minor"/>
      </rPr>
      <t xml:space="preserve"> distributed in advance of the exercise.</t>
    </r>
  </si>
  <si>
    <t>Table Top</t>
  </si>
  <si>
    <t>Functional</t>
  </si>
  <si>
    <t xml:space="preserve">Full Scale </t>
  </si>
  <si>
    <t>2. LIST DATA FOR EACH PSPS EVENT'S EOC and LIAISONS (Actual event, not an exercise)</t>
  </si>
  <si>
    <t>Event Date</t>
  </si>
  <si>
    <t>Agency Affiliation of liaisons embedded at your EOC (separate names by commas)</t>
  </si>
  <si>
    <t>Agency EOCs at which utility personnel were embedded  (separate names by commas)</t>
  </si>
  <si>
    <t xml:space="preserve">3. LIST DATA FOR ALL EOC-RELATED TRAINING </t>
  </si>
  <si>
    <t>SEMS/NIMS or Equivalent Course</t>
  </si>
  <si>
    <t>Training Provider</t>
  </si>
  <si>
    <t>Number of Hours of Training</t>
  </si>
  <si>
    <t>Number of Personnel Earning a Certificate for the Course</t>
  </si>
  <si>
    <t>Number of Personnel Trained</t>
  </si>
  <si>
    <t>FEMA IS100: Introduction to the Incident Command System</t>
  </si>
  <si>
    <t xml:space="preserve">FEMA </t>
  </si>
  <si>
    <t>FEMA IS200: Basic Incident Command System for Initial Response</t>
  </si>
  <si>
    <t>FEMA IS230.E: Fundamentals of Emergency Management</t>
  </si>
  <si>
    <t>ICS 300: Intermediate Incident Command System (ICS300) Training</t>
  </si>
  <si>
    <t>URTA, SCE providing FEMA training</t>
  </si>
  <si>
    <t>FEMA IS368: Including People with Disabilities &amp; Others with Access &amp; Functional Needs in Disaster Operations</t>
  </si>
  <si>
    <t>ICS 400: Advanced Incident Command System (ICS400) Training</t>
  </si>
  <si>
    <t>FEMA IS700: An Introduction to the National Incident Management System</t>
  </si>
  <si>
    <t>FEMA IS706: NIMS Intrastate Mutual Aid - An Introduction</t>
  </si>
  <si>
    <t>FEMA IS800: National Response Framework, An Introduction</t>
  </si>
  <si>
    <t>CSTI Standardized Emergency Management System (SEMS) Introduction Course (G606)</t>
  </si>
  <si>
    <t>CSTI</t>
  </si>
  <si>
    <t>G191 Emergency Operations / Incident Command System Interface Course</t>
  </si>
  <si>
    <t>SCE - CSTI</t>
  </si>
  <si>
    <t>G197 Integrating Access &amp; Functional Needs Into Emergency Management (G197_AFN_EM) Training</t>
  </si>
  <si>
    <t>G626 EOC Action Planning Course</t>
  </si>
  <si>
    <t>G775 EOC Management &amp; Operations Course</t>
  </si>
  <si>
    <t>Access and Functional Needs Supervisor</t>
  </si>
  <si>
    <t xml:space="preserve">SCE </t>
  </si>
  <si>
    <t>Advance Planning - Engineering Unit Leader</t>
  </si>
  <si>
    <t>Advance Planning Branch Director</t>
  </si>
  <si>
    <t>Agency Rep (AREP) Training</t>
  </si>
  <si>
    <t>BCP Update Training for BC Planners</t>
  </si>
  <si>
    <t>BIA Process Training for BC Planners</t>
  </si>
  <si>
    <t>Contracts and Procurement Unit Leader</t>
  </si>
  <si>
    <t>Customer Care Branch Director</t>
  </si>
  <si>
    <t>Customer Care Supervisor</t>
  </si>
  <si>
    <t>Customer Outreach Specialist</t>
  </si>
  <si>
    <t>Cybersecurity Branch Director</t>
  </si>
  <si>
    <t>Damage Assessment &amp; Restoration Branch Director</t>
  </si>
  <si>
    <t>Debris Clearance Branch Director</t>
  </si>
  <si>
    <t xml:space="preserve">ENS For Users </t>
  </si>
  <si>
    <t>Finance Section Chief (FSC) Training</t>
  </si>
  <si>
    <t>Human Resource Specialist (HRSP) Training</t>
  </si>
  <si>
    <t>Incident Commander (IC) Training</t>
  </si>
  <si>
    <t>Intelligence and Investigations Unit Leader</t>
  </si>
  <si>
    <t>Intro WebEOC Training for IMT/IST</t>
  </si>
  <si>
    <t>Legal Officer</t>
  </si>
  <si>
    <t>Liaison Officer (LNO) Training</t>
  </si>
  <si>
    <t>Logistics Section Chief (LSC) Training</t>
  </si>
  <si>
    <t>Operations Section Chief (OSC) Training</t>
  </si>
  <si>
    <t>Planning Section Chief (PSC) Training</t>
  </si>
  <si>
    <t>PSPS Incident Commander (IC) Training</t>
  </si>
  <si>
    <t>PSPS OSC Position Specific Training 2022</t>
  </si>
  <si>
    <t>PSPS PIO, LNO, Customer Care &amp; Customer Service Notifications Training</t>
  </si>
  <si>
    <t>PSPS Planning Section Training</t>
  </si>
  <si>
    <t>Public Information Officer (PIO) Training</t>
  </si>
  <si>
    <t>Safety Officer (SOF) Training</t>
  </si>
  <si>
    <t>Situation Unit Leader (SITL) Training</t>
  </si>
  <si>
    <t>2022 PSPS Foundry 101</t>
  </si>
  <si>
    <t>2023 PSPS General Refresher</t>
  </si>
  <si>
    <t>The PSPS Post Event Report (WBT)</t>
  </si>
  <si>
    <t>4. LIST OTHER NON-PSPS EVENTS FOR WHICH YOUR EOC WAS ACTIVATED  e.g., ROLLING BLACKOUT, HEAT STORM -- TRAINING or ACTUAL EVENTS</t>
  </si>
  <si>
    <t>Type of Event</t>
  </si>
  <si>
    <t xml:space="preserve">Start of Event </t>
  </si>
  <si>
    <t>End of Event</t>
  </si>
  <si>
    <t>Training?</t>
  </si>
  <si>
    <t>Winter Storm</t>
  </si>
  <si>
    <t>Actual Event</t>
  </si>
  <si>
    <t>Substation Flooding</t>
  </si>
  <si>
    <t xml:space="preserve">Hurricane Hilary </t>
  </si>
  <si>
    <t>12/9/2023 
(12/5/2023 - 12/16/2023)</t>
  </si>
  <si>
    <t>PSPS Incident 12-09-2023</t>
  </si>
  <si>
    <t>12/9/2023 PSPS Event</t>
  </si>
  <si>
    <t>PSPS Incident 12.09.23</t>
  </si>
  <si>
    <r>
      <t>CONFIDENTIAL/ PROTECTED MATERIAL</t>
    </r>
    <r>
      <rPr>
        <b/>
        <sz val="11"/>
        <color theme="1"/>
        <rFont val="Calibri"/>
        <family val="2"/>
        <scheme val="minor"/>
      </rPr>
      <t xml:space="preserve"> </t>
    </r>
  </si>
  <si>
    <t xml:space="preserve">Confidential Information in Accordance with California Law and Regulations </t>
  </si>
  <si>
    <r>
      <rPr>
        <sz val="11"/>
        <color rgb="FF000000"/>
        <rFont val="Calibri"/>
        <family val="2"/>
        <scheme val="minor"/>
      </rPr>
      <t xml:space="preserve"> 8. Number of Accounts</t>
    </r>
    <r>
      <rPr>
        <b/>
        <sz val="11"/>
        <color rgb="FFFF0000"/>
        <rFont val="Calibri"/>
        <family val="2"/>
        <scheme val="minor"/>
      </rPr>
      <t>*</t>
    </r>
    <r>
      <rPr>
        <sz val="11"/>
        <color rgb="FF000000"/>
        <rFont val="Calibri"/>
        <family val="2"/>
        <scheme val="minor"/>
      </rPr>
      <t xml:space="preserve"> Notified</t>
    </r>
  </si>
  <si>
    <r>
      <rPr>
        <sz val="11"/>
        <color rgb="FF000000"/>
        <rFont val="Calibri"/>
        <family val="2"/>
        <scheme val="minor"/>
      </rPr>
      <t>12. Number of MBL</t>
    </r>
    <r>
      <rPr>
        <b/>
        <sz val="11"/>
        <color rgb="FFFF0000"/>
        <rFont val="Calibri"/>
        <family val="2"/>
        <scheme val="minor"/>
      </rPr>
      <t>*</t>
    </r>
    <r>
      <rPr>
        <sz val="11"/>
        <color rgb="FF000000"/>
        <rFont val="Calibri"/>
        <family val="2"/>
        <scheme val="minor"/>
      </rPr>
      <t xml:space="preserve"> Accounts de-energized (in tariff class)</t>
    </r>
  </si>
  <si>
    <t>19. Number of Counties De-energizedm</t>
  </si>
  <si>
    <r>
      <rPr>
        <sz val="11"/>
        <color rgb="FF000000"/>
        <rFont val="Calibri"/>
        <family val="2"/>
        <scheme val="minor"/>
      </rPr>
      <t>21. Number of CFCI</t>
    </r>
    <r>
      <rPr>
        <b/>
        <sz val="11"/>
        <color rgb="FFFF0000"/>
        <rFont val="Calibri"/>
        <family val="2"/>
        <scheme val="minor"/>
      </rPr>
      <t>*</t>
    </r>
    <r>
      <rPr>
        <sz val="11"/>
        <color rgb="FF000000"/>
        <rFont val="Calibri"/>
        <family val="2"/>
        <scheme val="minor"/>
      </rPr>
      <t xml:space="preserve"> De-energized</t>
    </r>
  </si>
  <si>
    <t>25. Number of Distribution circuit segment De-energized</t>
  </si>
  <si>
    <t>PSPS Incident 11-09-2023</t>
  </si>
  <si>
    <t>11/09/2023 PSPS Event</t>
  </si>
  <si>
    <t>PSPS Incident 11.09.23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</si>
</sst>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8" formatCode="&quot;$&quot;#,##0.00_);[Red]\(&quot;$&quot;#,##0.00\)"/>
    <numFmt numFmtId="43" formatCode="_(* #,##0.00_);_(* \(#,##0.00\);_(* &quot;-&quot;??_);_(@_)"/>
    <numFmt numFmtId="164" formatCode="[$-409]mmmm\ d\,\ yyyy;@"/>
    <numFmt numFmtId="165" formatCode="m/d/yy\ h:mm;@"/>
    <numFmt numFmtId="166" formatCode="[$-F400]h:mm:ss\ AM/PM"/>
    <numFmt numFmtId="167" formatCode="[$-409]m/d/yy\ h:mm\ AM/PM;@"/>
    <numFmt numFmtId="168" formatCode="m/d/yy;@"/>
    <numFmt numFmtId="169" formatCode="&quot;$&quot;#,##0.00"/>
    <numFmt numFmtId="170" formatCode="_(* #,##0_);_(* \(#,##0\);_(* &quot;-&quot;??_);_(@_)"/>
    <numFmt numFmtId="171" formatCode="0.000000000"/>
  </numFmts>
  <fonts count="34" x14ac:knownFonts="1">
    <font>
      <sz val="11"/>
      <color theme="1"/>
      <name val="Calibri"/>
      <family val="2"/>
      <scheme val="minor"/>
    </font>
    <font>
      <sz val="11"/>
      <color theme="1"/>
      <name val="Calibri"/>
      <family val="2"/>
      <scheme val="minor"/>
    </font>
    <font>
      <sz val="11"/>
      <color theme="1"/>
      <name val="Calibri"/>
      <family val="2"/>
      <scheme val="minor"/>
    </font>
    <font>
      <b/>
      <sz val="11"/>
      <color rgb="FF000000"/>
      <name val="Calibri"/>
      <family val="2"/>
      <scheme val="minor"/>
    </font>
    <font>
      <sz val="11"/>
      <color rgb="FF000000"/>
      <name val="Calibri"/>
      <family val="2"/>
      <scheme val="minor"/>
    </font>
    <font>
      <sz val="11"/>
      <color theme="1"/>
      <name val="Calibri"/>
      <family val="2"/>
    </font>
    <font>
      <b/>
      <sz val="11"/>
      <color theme="1"/>
      <name val="Calibri"/>
      <family val="2"/>
      <scheme val="minor"/>
    </font>
    <font>
      <b/>
      <sz val="14"/>
      <color theme="1"/>
      <name val="Calibri"/>
      <family val="2"/>
      <scheme val="minor"/>
    </font>
    <font>
      <sz val="11"/>
      <color rgb="FFFF0000"/>
      <name val="Calibri"/>
      <family val="2"/>
      <scheme val="minor"/>
    </font>
    <font>
      <b/>
      <sz val="11"/>
      <color rgb="FFFF0000"/>
      <name val="Calibri"/>
      <family val="2"/>
      <scheme val="minor"/>
    </font>
    <font>
      <b/>
      <vertAlign val="superscript"/>
      <sz val="11"/>
      <color rgb="FFFF0000"/>
      <name val="Calibri"/>
      <family val="2"/>
      <scheme val="minor"/>
    </font>
    <font>
      <b/>
      <sz val="11"/>
      <color rgb="FF000000"/>
      <name val="Calibri"/>
      <family val="2"/>
    </font>
    <font>
      <sz val="10"/>
      <color rgb="FF202124"/>
      <name val="Arial"/>
      <family val="2"/>
    </font>
    <font>
      <i/>
      <sz val="11"/>
      <color theme="1"/>
      <name val="Calibri"/>
      <family val="2"/>
    </font>
    <font>
      <b/>
      <u/>
      <sz val="11"/>
      <color theme="1"/>
      <name val="Calibri"/>
      <family val="2"/>
      <scheme val="minor"/>
    </font>
    <font>
      <sz val="11"/>
      <name val="Calibri"/>
      <family val="2"/>
      <scheme val="minor"/>
    </font>
    <font>
      <strike/>
      <sz val="11"/>
      <name val="Calibri"/>
      <family val="2"/>
      <scheme val="minor"/>
    </font>
    <font>
      <b/>
      <sz val="11"/>
      <name val="Calibri"/>
      <family val="2"/>
      <scheme val="minor"/>
    </font>
    <font>
      <b/>
      <sz val="12"/>
      <color theme="1"/>
      <name val="Calibri"/>
      <family val="2"/>
      <scheme val="minor"/>
    </font>
    <font>
      <b/>
      <sz val="12"/>
      <name val="Calibri"/>
      <family val="2"/>
      <scheme val="minor"/>
    </font>
    <font>
      <b/>
      <u/>
      <sz val="11"/>
      <name val="Calibri"/>
      <family val="2"/>
    </font>
    <font>
      <b/>
      <strike/>
      <sz val="11"/>
      <name val="Calibri"/>
      <family val="2"/>
      <scheme val="minor"/>
    </font>
    <font>
      <sz val="11"/>
      <name val="Calibri"/>
      <family val="2"/>
    </font>
    <font>
      <strike/>
      <sz val="11"/>
      <name val="Calibri"/>
      <family val="2"/>
    </font>
    <font>
      <u/>
      <sz val="11"/>
      <name val="Calibri"/>
      <family val="2"/>
    </font>
    <font>
      <u/>
      <sz val="11"/>
      <name val="Calibri"/>
      <family val="2"/>
      <scheme val="minor"/>
    </font>
    <font>
      <sz val="12"/>
      <color theme="1"/>
      <name val="Times New Roman"/>
      <family val="1"/>
    </font>
    <font>
      <sz val="12"/>
      <name val="Times New Roman"/>
      <family val="1"/>
    </font>
    <font>
      <sz val="11"/>
      <color rgb="FF000000"/>
      <name val="Calibri"/>
      <family val="2"/>
      <charset val="1"/>
    </font>
    <font>
      <sz val="11"/>
      <color rgb="FF000000"/>
      <name val="Calibri"/>
      <family val="2"/>
    </font>
    <font>
      <sz val="12"/>
      <color rgb="FF000000"/>
      <name val="Calibri"/>
      <family val="2"/>
    </font>
    <font>
      <sz val="11"/>
      <color theme="1"/>
      <name val="Calibri"/>
      <family val="2"/>
      <charset val="1"/>
    </font>
    <font>
      <sz val="8"/>
      <name val="Calibri"/>
      <family val="2"/>
      <scheme val="minor"/>
    </font>
    <font>
      <b/>
      <sz val="11"/>
      <color rgb="FFFF0000"/>
      <name val="Century Schoolbook"/>
      <family val="1"/>
    </font>
  </fonts>
  <fills count="19">
    <fill>
      <patternFill patternType="none"/>
    </fill>
    <fill>
      <patternFill patternType="gray125"/>
    </fill>
    <fill>
      <patternFill patternType="solid">
        <fgColor theme="8" tint="0.79998168889431442"/>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rgb="FFD1BCDA"/>
        <bgColor indexed="64"/>
      </patternFill>
    </fill>
    <fill>
      <patternFill patternType="solid">
        <fgColor theme="4" tint="0.79998168889431442"/>
        <bgColor indexed="64"/>
      </patternFill>
    </fill>
    <fill>
      <patternFill patternType="solid">
        <fgColor rgb="FFB4C6E7"/>
        <bgColor indexed="64"/>
      </patternFill>
    </fill>
    <fill>
      <patternFill patternType="solid">
        <fgColor theme="8" tint="0.59999389629810485"/>
        <bgColor indexed="64"/>
      </patternFill>
    </fill>
    <fill>
      <patternFill patternType="solid">
        <fgColor theme="4" tint="0.59999389629810485"/>
        <bgColor indexed="64"/>
      </patternFill>
    </fill>
    <fill>
      <patternFill patternType="solid">
        <fgColor rgb="FFFFC000"/>
        <bgColor indexed="64"/>
      </patternFill>
    </fill>
    <fill>
      <patternFill patternType="solid">
        <fgColor rgb="FFBC9BC9"/>
        <bgColor indexed="64"/>
      </patternFill>
    </fill>
    <fill>
      <patternFill patternType="solid">
        <fgColor rgb="FFB3EBFF"/>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rgb="FFE7DCEC"/>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0.34998626667073579"/>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thin">
        <color auto="1"/>
      </top>
      <bottom style="thin">
        <color auto="1"/>
      </bottom>
      <diagonal/>
    </border>
    <border>
      <left style="thin">
        <color rgb="FF999999"/>
      </left>
      <right/>
      <top style="thin">
        <color rgb="FF999999"/>
      </top>
      <bottom/>
      <diagonal/>
    </border>
    <border>
      <left style="thin">
        <color indexed="65"/>
      </left>
      <right/>
      <top style="thin">
        <color rgb="FF999999"/>
      </top>
      <bottom/>
      <diagonal/>
    </border>
    <border>
      <left style="thin">
        <color indexed="65"/>
      </left>
      <right style="thin">
        <color rgb="FF999999"/>
      </right>
      <top style="thin">
        <color rgb="FF999999"/>
      </top>
      <bottom/>
      <diagonal/>
    </border>
    <border>
      <left style="thin">
        <color rgb="FF999999"/>
      </left>
      <right/>
      <top style="thin">
        <color indexed="65"/>
      </top>
      <bottom/>
      <diagonal/>
    </border>
    <border>
      <left style="thin">
        <color indexed="65"/>
      </left>
      <right/>
      <top style="thin">
        <color indexed="65"/>
      </top>
      <bottom/>
      <diagonal/>
    </border>
    <border>
      <left style="thin">
        <color indexed="65"/>
      </left>
      <right style="thin">
        <color rgb="FF999999"/>
      </right>
      <top style="thin">
        <color indexed="65"/>
      </top>
      <bottom/>
      <diagonal/>
    </border>
    <border>
      <left style="thin">
        <color rgb="FF999999"/>
      </left>
      <right/>
      <top/>
      <bottom/>
      <diagonal/>
    </border>
    <border>
      <left style="thin">
        <color rgb="FF999999"/>
      </left>
      <right/>
      <top style="thin">
        <color rgb="FF999999"/>
      </top>
      <bottom style="thin">
        <color rgb="FF999999"/>
      </bottom>
      <diagonal/>
    </border>
    <border>
      <left style="thin">
        <color rgb="FF999999"/>
      </left>
      <right/>
      <top style="thin">
        <color indexed="65"/>
      </top>
      <bottom style="thin">
        <color rgb="FF999999"/>
      </bottom>
      <diagonal/>
    </border>
    <border>
      <left style="thin">
        <color indexed="65"/>
      </left>
      <right/>
      <top style="thin">
        <color indexed="65"/>
      </top>
      <bottom style="thin">
        <color rgb="FF999999"/>
      </bottom>
      <diagonal/>
    </border>
    <border>
      <left style="thin">
        <color indexed="65"/>
      </left>
      <right style="thin">
        <color rgb="FF999999"/>
      </right>
      <top style="thin">
        <color indexed="65"/>
      </top>
      <bottom style="thin">
        <color rgb="FF999999"/>
      </bottom>
      <diagonal/>
    </border>
    <border>
      <left/>
      <right/>
      <top/>
      <bottom style="thin">
        <color theme="4" tint="0.39997558519241921"/>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70AD47"/>
      </top>
      <bottom style="thin">
        <color rgb="FFFFFFFF"/>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indexed="64"/>
      </right>
      <top/>
      <bottom style="thin">
        <color indexed="64"/>
      </bottom>
      <diagonal/>
    </border>
    <border>
      <left/>
      <right style="thin">
        <color rgb="FF000000"/>
      </right>
      <top/>
      <bottom style="thin">
        <color rgb="FF000000"/>
      </bottom>
      <diagonal/>
    </border>
    <border>
      <left/>
      <right style="thin">
        <color rgb="FF000000"/>
      </right>
      <top/>
      <bottom/>
      <diagonal/>
    </border>
    <border>
      <left style="thin">
        <color auto="1"/>
      </left>
      <right/>
      <top style="thin">
        <color auto="1"/>
      </top>
      <bottom style="thin">
        <color auto="1"/>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s>
  <cellStyleXfs count="3">
    <xf numFmtId="0" fontId="0" fillId="0" borderId="0"/>
    <xf numFmtId="9" fontId="2" fillId="0" borderId="0" applyFont="0" applyFill="0" applyBorder="0" applyAlignment="0" applyProtection="0"/>
    <xf numFmtId="43" fontId="1" fillId="0" borderId="0" applyFont="0" applyFill="0" applyBorder="0" applyAlignment="0" applyProtection="0"/>
  </cellStyleXfs>
  <cellXfs count="262">
    <xf numFmtId="0" fontId="0" fillId="0" borderId="0" xfId="0"/>
    <xf numFmtId="0" fontId="0" fillId="0" borderId="1" xfId="0" applyBorder="1" applyAlignment="1">
      <alignment vertical="center" wrapText="1"/>
    </xf>
    <xf numFmtId="0" fontId="0" fillId="0" borderId="1" xfId="0" applyBorder="1"/>
    <xf numFmtId="0" fontId="4" fillId="0" borderId="1" xfId="0" applyFont="1" applyBorder="1" applyAlignment="1">
      <alignment vertical="center" wrapText="1"/>
    </xf>
    <xf numFmtId="0" fontId="0" fillId="0" borderId="0" xfId="0" applyAlignment="1">
      <alignment wrapText="1"/>
    </xf>
    <xf numFmtId="0" fontId="6" fillId="0" borderId="0" xfId="0" applyFont="1"/>
    <xf numFmtId="0" fontId="0" fillId="0" borderId="1" xfId="0" applyBorder="1" applyAlignment="1">
      <alignment wrapText="1"/>
    </xf>
    <xf numFmtId="0" fontId="3" fillId="0" borderId="1" xfId="0" applyFont="1" applyBorder="1" applyAlignment="1">
      <alignment vertical="center" wrapText="1"/>
    </xf>
    <xf numFmtId="0" fontId="0" fillId="0" borderId="0" xfId="0" applyAlignment="1">
      <alignment horizontal="left" indent="2"/>
    </xf>
    <xf numFmtId="0" fontId="6" fillId="5" borderId="1" xfId="0" applyFont="1" applyFill="1" applyBorder="1" applyAlignment="1">
      <alignment horizontal="center" wrapText="1"/>
    </xf>
    <xf numFmtId="0" fontId="6" fillId="6" borderId="0" xfId="0" applyFont="1" applyFill="1"/>
    <xf numFmtId="0" fontId="0" fillId="6" borderId="0" xfId="0" applyFill="1"/>
    <xf numFmtId="0" fontId="6" fillId="6" borderId="1" xfId="0" applyFont="1" applyFill="1" applyBorder="1" applyAlignment="1">
      <alignment horizontal="center" wrapText="1"/>
    </xf>
    <xf numFmtId="14" fontId="4" fillId="0" borderId="1" xfId="0" applyNumberFormat="1" applyFont="1" applyBorder="1" applyAlignment="1">
      <alignment horizontal="right" vertical="center" wrapText="1"/>
    </xf>
    <xf numFmtId="0" fontId="0" fillId="0" borderId="1" xfId="0" applyBorder="1" applyAlignment="1">
      <alignment horizontal="right" vertical="center" wrapText="1"/>
    </xf>
    <xf numFmtId="0" fontId="0" fillId="0" borderId="0" xfId="0" applyAlignment="1">
      <alignment horizontal="right" wrapText="1"/>
    </xf>
    <xf numFmtId="0" fontId="6" fillId="5" borderId="0" xfId="0" applyFont="1" applyFill="1"/>
    <xf numFmtId="0" fontId="0" fillId="5" borderId="0" xfId="0" applyFill="1"/>
    <xf numFmtId="0" fontId="6" fillId="8" borderId="0" xfId="0" applyFont="1" applyFill="1"/>
    <xf numFmtId="0" fontId="6" fillId="0" borderId="1" xfId="0" applyFont="1" applyBorder="1" applyAlignment="1">
      <alignment horizontal="left"/>
    </xf>
    <xf numFmtId="0" fontId="6" fillId="0" borderId="1" xfId="0" applyFont="1" applyBorder="1" applyAlignment="1">
      <alignment wrapText="1"/>
    </xf>
    <xf numFmtId="0" fontId="6" fillId="2" borderId="0" xfId="0" applyFont="1" applyFill="1"/>
    <xf numFmtId="0" fontId="6" fillId="2" borderId="5" xfId="0" applyFont="1" applyFill="1" applyBorder="1"/>
    <xf numFmtId="0" fontId="3" fillId="8" borderId="0" xfId="0" applyFont="1" applyFill="1" applyAlignment="1">
      <alignment vertical="center" wrapText="1"/>
    </xf>
    <xf numFmtId="0" fontId="0" fillId="2" borderId="0" xfId="0" applyFill="1"/>
    <xf numFmtId="0" fontId="4" fillId="0" borderId="0" xfId="0" applyFont="1" applyAlignment="1">
      <alignment vertical="center" wrapText="1"/>
    </xf>
    <xf numFmtId="0" fontId="0" fillId="0" borderId="0" xfId="0" applyAlignment="1">
      <alignment vertical="center" wrapText="1"/>
    </xf>
    <xf numFmtId="16" fontId="4" fillId="0" borderId="0" xfId="0" applyNumberFormat="1" applyFont="1" applyAlignment="1">
      <alignment vertical="center" wrapText="1"/>
    </xf>
    <xf numFmtId="0" fontId="8" fillId="0" borderId="0" xfId="0" applyFont="1"/>
    <xf numFmtId="166" fontId="0" fillId="0" borderId="0" xfId="0" applyNumberFormat="1" applyAlignment="1">
      <alignment wrapText="1"/>
    </xf>
    <xf numFmtId="0" fontId="12" fillId="0" borderId="0" xfId="0" applyFont="1"/>
    <xf numFmtId="0" fontId="0" fillId="3" borderId="0" xfId="0" applyFill="1" applyAlignment="1">
      <alignment wrapText="1"/>
    </xf>
    <xf numFmtId="0" fontId="6" fillId="5" borderId="1" xfId="0" applyFont="1" applyFill="1" applyBorder="1" applyAlignment="1">
      <alignment wrapText="1"/>
    </xf>
    <xf numFmtId="0" fontId="6" fillId="5" borderId="1" xfId="0" applyFont="1" applyFill="1" applyBorder="1" applyAlignment="1">
      <alignment horizontal="left"/>
    </xf>
    <xf numFmtId="0" fontId="6" fillId="9" borderId="0" xfId="0" applyFont="1" applyFill="1"/>
    <xf numFmtId="0" fontId="11" fillId="9" borderId="1" xfId="0" applyFont="1" applyFill="1" applyBorder="1" applyAlignment="1">
      <alignment horizontal="center"/>
    </xf>
    <xf numFmtId="0" fontId="11" fillId="9" borderId="1" xfId="0" applyFont="1" applyFill="1" applyBorder="1" applyAlignment="1">
      <alignment horizontal="center" wrapText="1"/>
    </xf>
    <xf numFmtId="0" fontId="3" fillId="9" borderId="1" xfId="0" applyFont="1" applyFill="1" applyBorder="1" applyAlignment="1">
      <alignment horizontal="center" vertical="center" wrapText="1"/>
    </xf>
    <xf numFmtId="0" fontId="3" fillId="9" borderId="1" xfId="0" applyFont="1" applyFill="1" applyBorder="1" applyAlignment="1">
      <alignment horizontal="right" vertical="center" wrapText="1"/>
    </xf>
    <xf numFmtId="0" fontId="6" fillId="9" borderId="1" xfId="0" applyFont="1" applyFill="1" applyBorder="1" applyAlignment="1">
      <alignment horizontal="center"/>
    </xf>
    <xf numFmtId="0" fontId="6" fillId="10" borderId="1" xfId="0" applyFont="1" applyFill="1" applyBorder="1" applyAlignment="1">
      <alignment wrapText="1"/>
    </xf>
    <xf numFmtId="0" fontId="6" fillId="5" borderId="1" xfId="0" applyFont="1" applyFill="1" applyBorder="1" applyAlignment="1">
      <alignment horizontal="center"/>
    </xf>
    <xf numFmtId="0" fontId="7" fillId="5" borderId="0" xfId="0" applyFont="1" applyFill="1"/>
    <xf numFmtId="0" fontId="6" fillId="6" borderId="1" xfId="0" applyFont="1" applyFill="1" applyBorder="1"/>
    <xf numFmtId="0" fontId="5" fillId="0" borderId="1" xfId="0" applyFont="1" applyBorder="1" applyAlignment="1">
      <alignment wrapText="1"/>
    </xf>
    <xf numFmtId="0" fontId="6" fillId="11" borderId="0" xfId="0" applyFont="1" applyFill="1"/>
    <xf numFmtId="0" fontId="6" fillId="4" borderId="1" xfId="0" applyFont="1" applyFill="1" applyBorder="1" applyAlignment="1">
      <alignment horizontal="center" vertical="center"/>
    </xf>
    <xf numFmtId="0" fontId="6" fillId="4" borderId="1" xfId="0" applyFont="1" applyFill="1" applyBorder="1" applyAlignment="1">
      <alignment horizontal="center" vertical="center" wrapText="1"/>
    </xf>
    <xf numFmtId="0" fontId="6" fillId="0" borderId="1" xfId="0" applyFont="1" applyBorder="1"/>
    <xf numFmtId="0" fontId="0" fillId="0" borderId="6" xfId="0" applyBorder="1" applyAlignment="1">
      <alignment wrapText="1"/>
    </xf>
    <xf numFmtId="0" fontId="0" fillId="0" borderId="7" xfId="0" applyBorder="1" applyAlignment="1">
      <alignment wrapText="1"/>
    </xf>
    <xf numFmtId="0" fontId="0" fillId="0" borderId="6" xfId="0" applyBorder="1"/>
    <xf numFmtId="0" fontId="0" fillId="0" borderId="7" xfId="0" applyBorder="1"/>
    <xf numFmtId="0" fontId="0" fillId="0" borderId="8" xfId="0" applyBorder="1"/>
    <xf numFmtId="0" fontId="0" fillId="0" borderId="9" xfId="0" applyBorder="1"/>
    <xf numFmtId="0" fontId="0" fillId="0" borderId="10" xfId="0" applyBorder="1"/>
    <xf numFmtId="0" fontId="0" fillId="0" borderId="11" xfId="0" applyBorder="1"/>
    <xf numFmtId="0" fontId="0" fillId="0" borderId="9" xfId="0" applyBorder="1" applyAlignment="1">
      <alignment wrapText="1"/>
    </xf>
    <xf numFmtId="0" fontId="0" fillId="0" borderId="12" xfId="0" applyBorder="1" applyAlignment="1">
      <alignment wrapText="1"/>
    </xf>
    <xf numFmtId="0" fontId="0" fillId="0" borderId="1" xfId="0" applyBorder="1" applyAlignment="1">
      <alignment horizontal="left" wrapText="1"/>
    </xf>
    <xf numFmtId="0" fontId="0" fillId="0" borderId="1" xfId="0" applyBorder="1" applyAlignment="1">
      <alignment horizontal="left" wrapText="1" indent="3"/>
    </xf>
    <xf numFmtId="0" fontId="0" fillId="0" borderId="13" xfId="0" applyBorder="1" applyAlignment="1">
      <alignment wrapText="1"/>
    </xf>
    <xf numFmtId="0" fontId="0" fillId="0" borderId="14" xfId="0" applyBorder="1"/>
    <xf numFmtId="0" fontId="0" fillId="0" borderId="15" xfId="0" applyBorder="1"/>
    <xf numFmtId="0" fontId="0" fillId="0" borderId="16" xfId="0" applyBorder="1"/>
    <xf numFmtId="0" fontId="0" fillId="0" borderId="0" xfId="0" applyAlignment="1">
      <alignment horizontal="left" indent="4"/>
    </xf>
    <xf numFmtId="0" fontId="0" fillId="0" borderId="1" xfId="0" applyBorder="1" applyAlignment="1">
      <alignment horizontal="left"/>
    </xf>
    <xf numFmtId="0" fontId="6" fillId="0" borderId="1" xfId="0" applyFont="1" applyBorder="1" applyAlignment="1">
      <alignment horizontal="left" indent="1"/>
    </xf>
    <xf numFmtId="0" fontId="0" fillId="0" borderId="1" xfId="0" applyBorder="1" applyAlignment="1">
      <alignment horizontal="left" indent="2"/>
    </xf>
    <xf numFmtId="0" fontId="9" fillId="12" borderId="1" xfId="0" applyFont="1" applyFill="1" applyBorder="1" applyAlignment="1">
      <alignment horizontal="center"/>
    </xf>
    <xf numFmtId="0" fontId="9" fillId="12" borderId="1" xfId="0" applyFont="1" applyFill="1" applyBorder="1" applyAlignment="1">
      <alignment horizontal="left"/>
    </xf>
    <xf numFmtId="0" fontId="9" fillId="12" borderId="1" xfId="0" applyFont="1" applyFill="1" applyBorder="1" applyAlignment="1">
      <alignment horizontal="left" indent="1"/>
    </xf>
    <xf numFmtId="0" fontId="8" fillId="12" borderId="1" xfId="0" applyFont="1" applyFill="1" applyBorder="1" applyAlignment="1">
      <alignment horizontal="left" indent="2"/>
    </xf>
    <xf numFmtId="0" fontId="8" fillId="12" borderId="0" xfId="0" applyFont="1" applyFill="1"/>
    <xf numFmtId="0" fontId="8" fillId="12" borderId="0" xfId="0" applyFont="1" applyFill="1" applyAlignment="1">
      <alignment horizontal="left" indent="2"/>
    </xf>
    <xf numFmtId="14" fontId="8" fillId="12" borderId="1" xfId="0" applyNumberFormat="1" applyFont="1" applyFill="1" applyBorder="1" applyAlignment="1">
      <alignment horizontal="right" vertical="center" wrapText="1"/>
    </xf>
    <xf numFmtId="167" fontId="8" fillId="12" borderId="1" xfId="0" applyNumberFormat="1" applyFont="1" applyFill="1" applyBorder="1" applyAlignment="1">
      <alignment horizontal="right" vertical="center" wrapText="1"/>
    </xf>
    <xf numFmtId="0" fontId="8" fillId="12" borderId="1" xfId="0" applyFont="1" applyFill="1" applyBorder="1" applyAlignment="1">
      <alignment horizontal="right" vertical="center" wrapText="1"/>
    </xf>
    <xf numFmtId="0" fontId="18" fillId="0" borderId="0" xfId="0" applyFont="1"/>
    <xf numFmtId="0" fontId="19" fillId="6" borderId="0" xfId="0" applyFont="1" applyFill="1" applyAlignment="1">
      <alignment vertical="center" wrapText="1"/>
    </xf>
    <xf numFmtId="0" fontId="19" fillId="6" borderId="0" xfId="0" applyFont="1" applyFill="1"/>
    <xf numFmtId="0" fontId="19" fillId="6" borderId="0" xfId="0" applyFont="1" applyFill="1" applyAlignment="1">
      <alignment horizontal="left" vertical="center"/>
    </xf>
    <xf numFmtId="0" fontId="19" fillId="9" borderId="0" xfId="0" applyFont="1" applyFill="1" applyAlignment="1">
      <alignment vertical="center"/>
    </xf>
    <xf numFmtId="0" fontId="18" fillId="13" borderId="0" xfId="0" applyFont="1" applyFill="1"/>
    <xf numFmtId="0" fontId="19" fillId="13" borderId="0" xfId="0" applyFont="1" applyFill="1" applyAlignment="1">
      <alignment horizontal="center" vertical="center"/>
    </xf>
    <xf numFmtId="0" fontId="19" fillId="13" borderId="0" xfId="0" applyFont="1" applyFill="1" applyAlignment="1">
      <alignment vertical="center" wrapText="1"/>
    </xf>
    <xf numFmtId="0" fontId="19" fillId="2" borderId="0" xfId="0" applyFont="1" applyFill="1" applyAlignment="1">
      <alignment vertical="center" wrapText="1"/>
    </xf>
    <xf numFmtId="0" fontId="19" fillId="2" borderId="0" xfId="0" applyFont="1" applyFill="1" applyAlignment="1">
      <alignment vertical="center"/>
    </xf>
    <xf numFmtId="0" fontId="19" fillId="14" borderId="0" xfId="0" applyFont="1" applyFill="1" applyAlignment="1">
      <alignment vertical="center" wrapText="1"/>
    </xf>
    <xf numFmtId="0" fontId="19" fillId="14" borderId="0" xfId="0" applyFont="1" applyFill="1" applyAlignment="1">
      <alignment vertical="center"/>
    </xf>
    <xf numFmtId="0" fontId="18" fillId="14" borderId="0" xfId="0" applyFont="1" applyFill="1"/>
    <xf numFmtId="0" fontId="17" fillId="5" borderId="1" xfId="0" applyFont="1" applyFill="1" applyBorder="1" applyAlignment="1">
      <alignment horizontal="center" wrapText="1"/>
    </xf>
    <xf numFmtId="0" fontId="6" fillId="0" borderId="0" xfId="0" applyFont="1" applyAlignment="1">
      <alignment horizontal="center"/>
    </xf>
    <xf numFmtId="0" fontId="6" fillId="9" borderId="0" xfId="0" applyFont="1" applyFill="1" applyAlignment="1">
      <alignment wrapText="1"/>
    </xf>
    <xf numFmtId="0" fontId="6" fillId="0" borderId="0" xfId="0" applyFont="1" applyAlignment="1">
      <alignment wrapText="1"/>
    </xf>
    <xf numFmtId="0" fontId="17" fillId="9" borderId="1" xfId="0" applyFont="1" applyFill="1" applyBorder="1" applyAlignment="1">
      <alignment horizontal="center" wrapText="1"/>
    </xf>
    <xf numFmtId="0" fontId="17" fillId="9" borderId="1" xfId="0" applyFont="1" applyFill="1" applyBorder="1" applyAlignment="1">
      <alignment horizontal="center" vertical="center" wrapText="1"/>
    </xf>
    <xf numFmtId="0" fontId="15" fillId="0" borderId="1" xfId="0" applyFont="1" applyBorder="1" applyAlignment="1">
      <alignment vertical="center" wrapText="1"/>
    </xf>
    <xf numFmtId="164" fontId="4" fillId="0" borderId="1" xfId="0" applyNumberFormat="1" applyFont="1" applyBorder="1" applyAlignment="1">
      <alignment horizontal="right" vertical="center" wrapText="1"/>
    </xf>
    <xf numFmtId="165" fontId="4" fillId="0" borderId="1" xfId="0" applyNumberFormat="1" applyFont="1" applyBorder="1" applyAlignment="1">
      <alignment horizontal="right" vertical="center" wrapText="1"/>
    </xf>
    <xf numFmtId="0" fontId="4" fillId="0" borderId="1" xfId="0" applyFont="1" applyBorder="1" applyAlignment="1">
      <alignment horizontal="right" vertical="center" wrapText="1"/>
    </xf>
    <xf numFmtId="0" fontId="15" fillId="0" borderId="1" xfId="0" applyFont="1" applyBorder="1" applyAlignment="1">
      <alignment wrapText="1"/>
    </xf>
    <xf numFmtId="0" fontId="22" fillId="0" borderId="1" xfId="0" applyFont="1" applyBorder="1" applyAlignment="1">
      <alignment vertical="center" wrapText="1"/>
    </xf>
    <xf numFmtId="0" fontId="5" fillId="0" borderId="1" xfId="0" applyFont="1" applyBorder="1" applyAlignment="1">
      <alignment horizontal="right" vertical="center" wrapText="1"/>
    </xf>
    <xf numFmtId="0" fontId="5" fillId="0" borderId="1" xfId="0" applyFont="1" applyBorder="1" applyAlignment="1">
      <alignment vertical="center" wrapText="1"/>
    </xf>
    <xf numFmtId="0" fontId="0" fillId="0" borderId="1" xfId="0" applyBorder="1" applyAlignment="1">
      <alignment horizontal="right" wrapText="1"/>
    </xf>
    <xf numFmtId="0" fontId="8" fillId="0" borderId="1" xfId="0" applyFont="1" applyBorder="1"/>
    <xf numFmtId="0" fontId="9" fillId="0" borderId="0" xfId="0" applyFont="1"/>
    <xf numFmtId="0" fontId="17" fillId="5" borderId="1" xfId="0" applyFont="1" applyFill="1" applyBorder="1" applyAlignment="1">
      <alignment wrapText="1"/>
    </xf>
    <xf numFmtId="0" fontId="17" fillId="5" borderId="1" xfId="0" applyFont="1" applyFill="1" applyBorder="1" applyAlignment="1">
      <alignment horizontal="center"/>
    </xf>
    <xf numFmtId="0" fontId="15" fillId="0" borderId="0" xfId="0" applyFont="1"/>
    <xf numFmtId="0" fontId="6" fillId="5" borderId="1" xfId="0" applyFont="1" applyFill="1" applyBorder="1"/>
    <xf numFmtId="0" fontId="17" fillId="5" borderId="0" xfId="0" applyFont="1" applyFill="1"/>
    <xf numFmtId="0" fontId="17" fillId="6" borderId="1" xfId="0" applyFont="1" applyFill="1" applyBorder="1" applyAlignment="1">
      <alignment horizontal="center" wrapText="1"/>
    </xf>
    <xf numFmtId="0" fontId="17" fillId="6" borderId="0" xfId="0" applyFont="1" applyFill="1"/>
    <xf numFmtId="0" fontId="15" fillId="0" borderId="3" xfId="0" applyFont="1" applyBorder="1" applyAlignment="1">
      <alignment vertical="center" wrapText="1"/>
    </xf>
    <xf numFmtId="0" fontId="17" fillId="8" borderId="0" xfId="0" applyFont="1" applyFill="1"/>
    <xf numFmtId="0" fontId="6" fillId="0" borderId="5" xfId="0" applyFont="1" applyBorder="1"/>
    <xf numFmtId="0" fontId="0" fillId="0" borderId="1" xfId="0" applyBorder="1" applyProtection="1">
      <protection locked="0"/>
    </xf>
    <xf numFmtId="0" fontId="0" fillId="0" borderId="0" xfId="0" applyProtection="1">
      <protection locked="0"/>
    </xf>
    <xf numFmtId="0" fontId="6" fillId="5" borderId="1" xfId="0" applyFont="1" applyFill="1" applyBorder="1" applyAlignment="1" applyProtection="1">
      <alignment horizontal="center" wrapText="1"/>
      <protection locked="0"/>
    </xf>
    <xf numFmtId="0" fontId="6" fillId="7" borderId="18" xfId="0" applyFont="1" applyFill="1" applyBorder="1" applyAlignment="1">
      <alignment horizontal="center" vertical="center" wrapText="1"/>
    </xf>
    <xf numFmtId="0" fontId="4" fillId="5" borderId="3" xfId="0" applyFont="1" applyFill="1" applyBorder="1" applyAlignment="1">
      <alignment vertical="center" wrapText="1"/>
    </xf>
    <xf numFmtId="0" fontId="4" fillId="0" borderId="3" xfId="0" applyFont="1" applyBorder="1" applyAlignment="1">
      <alignment vertical="center" wrapText="1"/>
    </xf>
    <xf numFmtId="0" fontId="15" fillId="0" borderId="4" xfId="0" applyFont="1" applyBorder="1" applyAlignment="1">
      <alignment vertical="center" wrapText="1"/>
    </xf>
    <xf numFmtId="0" fontId="3" fillId="7" borderId="18" xfId="0" applyFont="1" applyFill="1" applyBorder="1" applyAlignment="1">
      <alignment horizontal="center" vertical="center" wrapText="1"/>
    </xf>
    <xf numFmtId="0" fontId="4" fillId="5" borderId="3" xfId="0" applyFont="1" applyFill="1" applyBorder="1" applyAlignment="1">
      <alignment horizontal="left" vertical="center" wrapText="1"/>
    </xf>
    <xf numFmtId="14" fontId="4" fillId="5" borderId="3" xfId="0" applyNumberFormat="1" applyFont="1" applyFill="1" applyBorder="1" applyAlignment="1">
      <alignment horizontal="left" vertical="center" wrapText="1"/>
    </xf>
    <xf numFmtId="14" fontId="4" fillId="0" borderId="3" xfId="0" applyNumberFormat="1" applyFont="1" applyBorder="1" applyAlignment="1">
      <alignment horizontal="left" vertical="center" wrapText="1"/>
    </xf>
    <xf numFmtId="0" fontId="0" fillId="5" borderId="3" xfId="0" applyFill="1" applyBorder="1" applyAlignment="1">
      <alignment horizontal="left" vertical="center" wrapText="1"/>
    </xf>
    <xf numFmtId="168" fontId="0" fillId="5" borderId="3" xfId="0" applyNumberFormat="1" applyFill="1" applyBorder="1" applyAlignment="1">
      <alignment horizontal="left" vertical="center" wrapText="1"/>
    </xf>
    <xf numFmtId="14" fontId="15" fillId="0" borderId="3" xfId="0" applyNumberFormat="1" applyFont="1" applyBorder="1" applyAlignment="1">
      <alignment horizontal="left" vertical="center" wrapText="1"/>
    </xf>
    <xf numFmtId="14" fontId="15" fillId="0" borderId="4" xfId="0" applyNumberFormat="1" applyFont="1" applyBorder="1" applyAlignment="1">
      <alignment horizontal="left" vertical="center" wrapText="1"/>
    </xf>
    <xf numFmtId="14" fontId="15" fillId="0" borderId="4" xfId="0" applyNumberFormat="1" applyFont="1" applyBorder="1" applyAlignment="1">
      <alignment horizontal="left"/>
    </xf>
    <xf numFmtId="0" fontId="4" fillId="5" borderId="2" xfId="0" applyFont="1" applyFill="1" applyBorder="1" applyAlignment="1">
      <alignment horizontal="left" vertical="center" wrapText="1"/>
    </xf>
    <xf numFmtId="0" fontId="6" fillId="9" borderId="1" xfId="0" applyFont="1" applyFill="1" applyBorder="1" applyAlignment="1">
      <alignment horizontal="center" wrapText="1"/>
    </xf>
    <xf numFmtId="17" fontId="0" fillId="0" borderId="1" xfId="0" applyNumberFormat="1" applyBorder="1"/>
    <xf numFmtId="0" fontId="6" fillId="8" borderId="1" xfId="0" applyFont="1" applyFill="1" applyBorder="1" applyAlignment="1">
      <alignment horizontal="center" wrapText="1"/>
    </xf>
    <xf numFmtId="49" fontId="0" fillId="0" borderId="1" xfId="0" applyNumberFormat="1" applyBorder="1" applyAlignment="1">
      <alignment horizontal="center"/>
    </xf>
    <xf numFmtId="0" fontId="0" fillId="0" borderId="1" xfId="0" applyBorder="1" applyAlignment="1">
      <alignment horizontal="center"/>
    </xf>
    <xf numFmtId="0" fontId="0" fillId="0" borderId="0" xfId="0" applyAlignment="1">
      <alignment horizontal="center"/>
    </xf>
    <xf numFmtId="0" fontId="0" fillId="5" borderId="0" xfId="0" applyFill="1" applyAlignment="1">
      <alignment horizontal="left"/>
    </xf>
    <xf numFmtId="0" fontId="17" fillId="0" borderId="0" xfId="0" applyFont="1"/>
    <xf numFmtId="0" fontId="0" fillId="2" borderId="0" xfId="0" applyFill="1" applyAlignment="1">
      <alignment horizontal="right"/>
    </xf>
    <xf numFmtId="0" fontId="0" fillId="2" borderId="0" xfId="0" applyFill="1" applyAlignment="1">
      <alignment horizontal="left"/>
    </xf>
    <xf numFmtId="0" fontId="17" fillId="2" borderId="0" xfId="0" applyFont="1" applyFill="1"/>
    <xf numFmtId="14" fontId="9" fillId="12" borderId="1" xfId="0" applyNumberFormat="1" applyFont="1" applyFill="1" applyBorder="1" applyAlignment="1">
      <alignment horizontal="left" indent="1"/>
    </xf>
    <xf numFmtId="0" fontId="6" fillId="16" borderId="17" xfId="0" applyFont="1" applyFill="1" applyBorder="1" applyAlignment="1">
      <alignment horizontal="left"/>
    </xf>
    <xf numFmtId="0" fontId="9" fillId="16" borderId="1" xfId="0" applyFont="1" applyFill="1" applyBorder="1" applyAlignment="1">
      <alignment horizontal="left"/>
    </xf>
    <xf numFmtId="0" fontId="0" fillId="16" borderId="1" xfId="0" applyFill="1" applyBorder="1"/>
    <xf numFmtId="0" fontId="0" fillId="16" borderId="1" xfId="0" applyFill="1" applyBorder="1" applyProtection="1">
      <protection locked="0"/>
    </xf>
    <xf numFmtId="0" fontId="0" fillId="16" borderId="0" xfId="0" applyFill="1"/>
    <xf numFmtId="0" fontId="6" fillId="16" borderId="0" xfId="0" applyFont="1" applyFill="1" applyAlignment="1">
      <alignment horizontal="left" indent="1"/>
    </xf>
    <xf numFmtId="0" fontId="9" fillId="16" borderId="1" xfId="0" applyFont="1" applyFill="1" applyBorder="1" applyAlignment="1">
      <alignment horizontal="left" indent="1"/>
    </xf>
    <xf numFmtId="0" fontId="8" fillId="16" borderId="1" xfId="0" applyFont="1" applyFill="1" applyBorder="1" applyAlignment="1">
      <alignment horizontal="left" indent="2"/>
    </xf>
    <xf numFmtId="0" fontId="0" fillId="0" borderId="0" xfId="0" applyAlignment="1">
      <alignment horizontal="left" wrapText="1" indent="2"/>
    </xf>
    <xf numFmtId="0" fontId="26" fillId="0" borderId="19" xfId="0" applyFont="1" applyBorder="1" applyAlignment="1">
      <alignment horizontal="center" vertical="top" wrapText="1"/>
    </xf>
    <xf numFmtId="0" fontId="26" fillId="0" borderId="1" xfId="0" applyFont="1" applyBorder="1" applyAlignment="1">
      <alignment horizontal="center" vertical="top" wrapText="1"/>
    </xf>
    <xf numFmtId="14" fontId="0" fillId="16" borderId="1" xfId="0" applyNumberFormat="1" applyFill="1" applyBorder="1"/>
    <xf numFmtId="14" fontId="6" fillId="9" borderId="1" xfId="0" applyNumberFormat="1" applyFont="1" applyFill="1" applyBorder="1" applyAlignment="1">
      <alignment horizontal="center" vertical="center" wrapText="1"/>
    </xf>
    <xf numFmtId="0" fontId="0" fillId="0" borderId="1" xfId="0" applyBorder="1" applyAlignment="1">
      <alignment horizontal="right" vertical="top"/>
    </xf>
    <xf numFmtId="9" fontId="0" fillId="0" borderId="1" xfId="1" applyFont="1" applyBorder="1"/>
    <xf numFmtId="0" fontId="0" fillId="0" borderId="1" xfId="0" applyBorder="1" applyAlignment="1">
      <alignment horizontal="right" vertical="center"/>
    </xf>
    <xf numFmtId="14" fontId="0" fillId="0" borderId="1" xfId="0" applyNumberFormat="1" applyBorder="1" applyAlignment="1">
      <alignment horizontal="left" vertical="top"/>
    </xf>
    <xf numFmtId="0" fontId="0" fillId="0" borderId="1" xfId="0" applyBorder="1" applyAlignment="1">
      <alignment horizontal="left" vertical="top"/>
    </xf>
    <xf numFmtId="0" fontId="0" fillId="0" borderId="1" xfId="0" applyBorder="1" applyAlignment="1">
      <alignment horizontal="left" vertical="top" wrapText="1"/>
    </xf>
    <xf numFmtId="0" fontId="28" fillId="0" borderId="0" xfId="0" applyFont="1" applyAlignment="1">
      <alignment horizontal="left" vertical="top" wrapText="1"/>
    </xf>
    <xf numFmtId="0" fontId="0" fillId="0" borderId="1" xfId="0" applyBorder="1" applyAlignment="1">
      <alignment horizontal="center" vertical="top"/>
    </xf>
    <xf numFmtId="20" fontId="0" fillId="0" borderId="1" xfId="0" applyNumberFormat="1" applyBorder="1" applyAlignment="1">
      <alignment horizontal="center"/>
    </xf>
    <xf numFmtId="14" fontId="0" fillId="0" borderId="1" xfId="0" applyNumberFormat="1" applyBorder="1" applyAlignment="1">
      <alignment horizontal="center"/>
    </xf>
    <xf numFmtId="0" fontId="0" fillId="0" borderId="20" xfId="0" applyBorder="1"/>
    <xf numFmtId="0" fontId="0" fillId="0" borderId="20" xfId="0" applyBorder="1" applyAlignment="1">
      <alignment horizontal="center"/>
    </xf>
    <xf numFmtId="0" fontId="15" fillId="0" borderId="1" xfId="0" applyFont="1" applyBorder="1"/>
    <xf numFmtId="0" fontId="0" fillId="0" borderId="21" xfId="0" applyBorder="1"/>
    <xf numFmtId="0" fontId="15" fillId="0" borderId="1" xfId="0" applyFont="1" applyBorder="1" applyAlignment="1">
      <alignment vertical="top"/>
    </xf>
    <xf numFmtId="0" fontId="29" fillId="0" borderId="22" xfId="0" applyFont="1" applyBorder="1"/>
    <xf numFmtId="0" fontId="0" fillId="0" borderId="22" xfId="0" applyBorder="1"/>
    <xf numFmtId="0" fontId="30" fillId="0" borderId="1" xfId="0" applyFont="1" applyBorder="1" applyAlignment="1">
      <alignment wrapText="1"/>
    </xf>
    <xf numFmtId="14" fontId="29" fillId="0" borderId="1" xfId="0" applyNumberFormat="1" applyFont="1" applyBorder="1" applyAlignment="1">
      <alignment horizontal="left"/>
    </xf>
    <xf numFmtId="0" fontId="29" fillId="0" borderId="1" xfId="0" applyFont="1" applyBorder="1" applyAlignment="1">
      <alignment horizontal="left"/>
    </xf>
    <xf numFmtId="0" fontId="30" fillId="0" borderId="1" xfId="0" applyFont="1" applyBorder="1" applyAlignment="1">
      <alignment horizontal="left" wrapText="1"/>
    </xf>
    <xf numFmtId="8" fontId="29" fillId="0" borderId="1" xfId="0" applyNumberFormat="1" applyFont="1" applyBorder="1" applyAlignment="1">
      <alignment horizontal="left"/>
    </xf>
    <xf numFmtId="8" fontId="30" fillId="0" borderId="1" xfId="0" applyNumberFormat="1" applyFont="1" applyBorder="1" applyAlignment="1">
      <alignment horizontal="left" wrapText="1"/>
    </xf>
    <xf numFmtId="0" fontId="30" fillId="0" borderId="24" xfId="0" applyFont="1" applyBorder="1" applyAlignment="1">
      <alignment horizontal="left" wrapText="1"/>
    </xf>
    <xf numFmtId="0" fontId="29" fillId="0" borderId="1" xfId="0" applyFont="1" applyBorder="1" applyAlignment="1">
      <alignment horizontal="left" wrapText="1"/>
    </xf>
    <xf numFmtId="0" fontId="30" fillId="0" borderId="25" xfId="0" applyFont="1" applyBorder="1" applyAlignment="1">
      <alignment horizontal="left" wrapText="1"/>
    </xf>
    <xf numFmtId="169" fontId="0" fillId="0" borderId="1" xfId="0" applyNumberFormat="1" applyBorder="1" applyAlignment="1">
      <alignment horizontal="center"/>
    </xf>
    <xf numFmtId="0" fontId="29" fillId="0" borderId="0" xfId="0" applyFont="1"/>
    <xf numFmtId="22" fontId="0" fillId="0" borderId="22" xfId="0" applyNumberFormat="1" applyBorder="1"/>
    <xf numFmtId="0" fontId="29" fillId="0" borderId="1" xfId="0" applyFont="1" applyBorder="1"/>
    <xf numFmtId="0" fontId="29" fillId="0" borderId="21" xfId="0" applyFont="1" applyBorder="1"/>
    <xf numFmtId="14" fontId="29" fillId="0" borderId="21" xfId="0" applyNumberFormat="1" applyFont="1" applyBorder="1"/>
    <xf numFmtId="20" fontId="29" fillId="0" borderId="21" xfId="0" applyNumberFormat="1" applyFont="1" applyBorder="1"/>
    <xf numFmtId="0" fontId="29" fillId="0" borderId="20" xfId="0" applyFont="1" applyBorder="1"/>
    <xf numFmtId="0" fontId="29" fillId="0" borderId="28" xfId="0" applyFont="1" applyBorder="1"/>
    <xf numFmtId="14" fontId="29" fillId="0" borderId="28" xfId="0" applyNumberFormat="1" applyFont="1" applyBorder="1"/>
    <xf numFmtId="20" fontId="29" fillId="0" borderId="28" xfId="0" applyNumberFormat="1" applyFont="1" applyBorder="1"/>
    <xf numFmtId="0" fontId="0" fillId="0" borderId="19" xfId="0" applyBorder="1"/>
    <xf numFmtId="14" fontId="29" fillId="0" borderId="21" xfId="0" applyNumberFormat="1" applyFont="1" applyBorder="1" applyAlignment="1">
      <alignment horizontal="right"/>
    </xf>
    <xf numFmtId="20" fontId="29" fillId="0" borderId="21" xfId="0" applyNumberFormat="1" applyFont="1" applyBorder="1" applyAlignment="1">
      <alignment horizontal="right"/>
    </xf>
    <xf numFmtId="0" fontId="29" fillId="0" borderId="21" xfId="0" applyFont="1" applyBorder="1" applyAlignment="1">
      <alignment horizontal="right"/>
    </xf>
    <xf numFmtId="14" fontId="29" fillId="0" borderId="28" xfId="0" applyNumberFormat="1" applyFont="1" applyBorder="1" applyAlignment="1">
      <alignment horizontal="right"/>
    </xf>
    <xf numFmtId="20" fontId="29" fillId="0" borderId="28" xfId="0" applyNumberFormat="1" applyFont="1" applyBorder="1" applyAlignment="1">
      <alignment horizontal="right"/>
    </xf>
    <xf numFmtId="0" fontId="29" fillId="0" borderId="28" xfId="0" applyFont="1" applyBorder="1" applyAlignment="1">
      <alignment horizontal="right"/>
    </xf>
    <xf numFmtId="0" fontId="0" fillId="0" borderId="1" xfId="0" applyBorder="1" applyAlignment="1">
      <alignment horizontal="right"/>
    </xf>
    <xf numFmtId="0" fontId="8" fillId="0" borderId="19" xfId="0" applyFont="1" applyBorder="1"/>
    <xf numFmtId="0" fontId="8" fillId="0" borderId="22" xfId="0" applyFont="1" applyBorder="1"/>
    <xf numFmtId="0" fontId="6" fillId="5" borderId="19" xfId="0" applyFont="1" applyFill="1" applyBorder="1" applyAlignment="1">
      <alignment wrapText="1"/>
    </xf>
    <xf numFmtId="170" fontId="0" fillId="0" borderId="1" xfId="0" applyNumberFormat="1" applyBorder="1"/>
    <xf numFmtId="15" fontId="0" fillId="0" borderId="1" xfId="0" applyNumberFormat="1" applyBorder="1"/>
    <xf numFmtId="14" fontId="29" fillId="0" borderId="22" xfId="0" applyNumberFormat="1" applyFont="1" applyBorder="1"/>
    <xf numFmtId="20" fontId="29" fillId="0" borderId="22" xfId="0" applyNumberFormat="1" applyFont="1" applyBorder="1"/>
    <xf numFmtId="2" fontId="29" fillId="0" borderId="22" xfId="0" applyNumberFormat="1" applyFont="1" applyBorder="1"/>
    <xf numFmtId="1" fontId="29" fillId="0" borderId="22" xfId="0" applyNumberFormat="1" applyFont="1" applyBorder="1"/>
    <xf numFmtId="0" fontId="29" fillId="0" borderId="26" xfId="0" applyFont="1" applyBorder="1"/>
    <xf numFmtId="2" fontId="29" fillId="0" borderId="27" xfId="0" applyNumberFormat="1" applyFont="1" applyBorder="1"/>
    <xf numFmtId="2" fontId="29" fillId="0" borderId="26" xfId="0" applyNumberFormat="1" applyFont="1" applyBorder="1"/>
    <xf numFmtId="0" fontId="4" fillId="0" borderId="1" xfId="0" applyFont="1" applyBorder="1"/>
    <xf numFmtId="0" fontId="4" fillId="0" borderId="1" xfId="0" applyFont="1" applyBorder="1" applyAlignment="1">
      <alignment horizontal="center"/>
    </xf>
    <xf numFmtId="14" fontId="0" fillId="0" borderId="1" xfId="0" applyNumberFormat="1" applyBorder="1"/>
    <xf numFmtId="14" fontId="0" fillId="0" borderId="0" xfId="0" applyNumberFormat="1"/>
    <xf numFmtId="22" fontId="0" fillId="0" borderId="1" xfId="0" applyNumberFormat="1" applyBorder="1"/>
    <xf numFmtId="0" fontId="0" fillId="17" borderId="1" xfId="0" applyFill="1" applyBorder="1"/>
    <xf numFmtId="3" fontId="0" fillId="0" borderId="1" xfId="0" applyNumberFormat="1" applyBorder="1"/>
    <xf numFmtId="0" fontId="29" fillId="0" borderId="22" xfId="0" applyFont="1" applyBorder="1" applyAlignment="1">
      <alignment vertical="center"/>
    </xf>
    <xf numFmtId="0" fontId="0" fillId="0" borderId="22" xfId="0" applyBorder="1" applyAlignment="1">
      <alignment vertical="center"/>
    </xf>
    <xf numFmtId="9" fontId="0" fillId="0" borderId="22" xfId="0" applyNumberFormat="1" applyBorder="1" applyAlignment="1">
      <alignment vertical="center"/>
    </xf>
    <xf numFmtId="9" fontId="4" fillId="0" borderId="22" xfId="0" applyNumberFormat="1" applyFont="1" applyBorder="1" applyAlignment="1">
      <alignment vertical="center"/>
    </xf>
    <xf numFmtId="14" fontId="31" fillId="0" borderId="0" xfId="0" applyNumberFormat="1" applyFont="1"/>
    <xf numFmtId="0" fontId="29" fillId="0" borderId="27" xfId="0" applyFont="1" applyBorder="1"/>
    <xf numFmtId="0" fontId="29" fillId="0" borderId="29" xfId="0" applyFont="1" applyBorder="1"/>
    <xf numFmtId="0" fontId="29" fillId="0" borderId="30" xfId="0" applyFont="1" applyBorder="1"/>
    <xf numFmtId="3" fontId="29" fillId="0" borderId="1" xfId="0" applyNumberFormat="1" applyFont="1" applyBorder="1"/>
    <xf numFmtId="9" fontId="0" fillId="0" borderId="1" xfId="0" applyNumberFormat="1" applyBorder="1"/>
    <xf numFmtId="9" fontId="0" fillId="0" borderId="1" xfId="0" applyNumberFormat="1" applyBorder="1" applyAlignment="1">
      <alignment horizontal="right"/>
    </xf>
    <xf numFmtId="0" fontId="4" fillId="0" borderId="1" xfId="0" applyFont="1" applyBorder="1" applyAlignment="1">
      <alignment wrapText="1"/>
    </xf>
    <xf numFmtId="171" fontId="0" fillId="0" borderId="21" xfId="0" applyNumberFormat="1" applyBorder="1"/>
    <xf numFmtId="171" fontId="0" fillId="0" borderId="1" xfId="0" applyNumberFormat="1" applyBorder="1"/>
    <xf numFmtId="0" fontId="6" fillId="5" borderId="31" xfId="0" applyFont="1" applyFill="1" applyBorder="1" applyAlignment="1">
      <alignment horizontal="center"/>
    </xf>
    <xf numFmtId="0" fontId="6" fillId="5" borderId="23" xfId="0" applyFont="1" applyFill="1" applyBorder="1" applyAlignment="1">
      <alignment horizontal="center"/>
    </xf>
    <xf numFmtId="1" fontId="0" fillId="0" borderId="1" xfId="0" applyNumberFormat="1" applyBorder="1"/>
    <xf numFmtId="0" fontId="4" fillId="0" borderId="1" xfId="0" applyFont="1" applyBorder="1" applyAlignment="1">
      <alignment horizontal="right"/>
    </xf>
    <xf numFmtId="3" fontId="0" fillId="0" borderId="1" xfId="0" applyNumberFormat="1" applyBorder="1" applyAlignment="1">
      <alignment horizontal="right"/>
    </xf>
    <xf numFmtId="0" fontId="0" fillId="0" borderId="0" xfId="0" applyFill="1"/>
    <xf numFmtId="0" fontId="0" fillId="0" borderId="1" xfId="0" applyFill="1" applyBorder="1"/>
    <xf numFmtId="0" fontId="33" fillId="0" borderId="0" xfId="0" applyFont="1" applyProtection="1">
      <protection locked="0"/>
    </xf>
    <xf numFmtId="0" fontId="27" fillId="18" borderId="1" xfId="0" applyFont="1" applyFill="1" applyBorder="1" applyAlignment="1">
      <alignment horizontal="left" vertical="top" wrapText="1"/>
    </xf>
    <xf numFmtId="0" fontId="27" fillId="18" borderId="1" xfId="0" applyFont="1" applyFill="1" applyBorder="1" applyAlignment="1">
      <alignment horizontal="left" vertical="top"/>
    </xf>
    <xf numFmtId="0" fontId="29" fillId="18" borderId="22" xfId="0" applyFont="1" applyFill="1" applyBorder="1"/>
    <xf numFmtId="0" fontId="15" fillId="0" borderId="1" xfId="0" applyFont="1" applyFill="1" applyBorder="1"/>
    <xf numFmtId="170" fontId="0" fillId="0" borderId="22" xfId="2" applyNumberFormat="1" applyFont="1" applyBorder="1"/>
    <xf numFmtId="170" fontId="0" fillId="0" borderId="22" xfId="0" applyNumberFormat="1" applyBorder="1"/>
    <xf numFmtId="0" fontId="29" fillId="0" borderId="22" xfId="0" applyFont="1" applyFill="1" applyBorder="1"/>
    <xf numFmtId="0" fontId="0" fillId="0" borderId="1" xfId="0" applyFill="1" applyBorder="1" applyAlignment="1">
      <alignment horizontal="center"/>
    </xf>
    <xf numFmtId="0" fontId="4" fillId="0" borderId="0" xfId="0" applyFont="1" applyAlignment="1">
      <alignment horizontal="left" indent="2"/>
    </xf>
    <xf numFmtId="0" fontId="3" fillId="16" borderId="0" xfId="0" applyFont="1" applyFill="1" applyAlignment="1">
      <alignment horizontal="left" indent="1"/>
    </xf>
    <xf numFmtId="0" fontId="29" fillId="0" borderId="32" xfId="0" applyFont="1" applyBorder="1"/>
    <xf numFmtId="0" fontId="29" fillId="0" borderId="33" xfId="0" applyFont="1" applyBorder="1"/>
    <xf numFmtId="0" fontId="6" fillId="5" borderId="1" xfId="0" applyFont="1" applyFill="1" applyBorder="1" applyAlignment="1">
      <alignment horizontal="center" vertical="top" wrapText="1"/>
    </xf>
    <xf numFmtId="0" fontId="17" fillId="5" borderId="19" xfId="0" applyFont="1" applyFill="1" applyBorder="1" applyAlignment="1">
      <alignment horizontal="center" vertical="top" wrapText="1"/>
    </xf>
    <xf numFmtId="0" fontId="17" fillId="15" borderId="19" xfId="0" applyFont="1" applyFill="1" applyBorder="1" applyAlignment="1">
      <alignment horizontal="center" vertical="top" wrapText="1"/>
    </xf>
    <xf numFmtId="0" fontId="17" fillId="5" borderId="1" xfId="0" applyFont="1" applyFill="1" applyBorder="1" applyAlignment="1">
      <alignment horizontal="center" vertical="top" wrapText="1"/>
    </xf>
  </cellXfs>
  <cellStyles count="3">
    <cellStyle name="Comma" xfId="2" builtinId="3"/>
    <cellStyle name="Normal" xfId="0" builtinId="0"/>
    <cellStyle name="Percent" xfId="1" builtinId="5"/>
  </cellStyles>
  <dxfs count="3">
    <dxf>
      <alignment wrapText="1"/>
    </dxf>
    <dxf>
      <alignment wrapText="1"/>
    </dxf>
    <dxf>
      <alignment wrapText="1"/>
    </dxf>
  </dxfs>
  <tableStyles count="0" defaultTableStyle="TableStyleMedium2" defaultPivotStyle="PivotStyleLight16"/>
  <colors>
    <mruColors>
      <color rgb="FFD1BCDA"/>
      <color rgb="FFE7DCEC"/>
      <color rgb="FFB3EBFF"/>
      <color rgb="FFE6AF00"/>
      <color rgb="FF75DBFF"/>
      <color rgb="FFBC9BC9"/>
      <color rgb="FFFFCD2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pivotCacheDefinition" Target="pivotCache/pivotCacheDefinition1.xml"/><Relationship Id="rId28"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 Id="rId30" Type="http://schemas.openxmlformats.org/officeDocument/2006/relationships/customXml" Target="../customXml/item3.xml"/></Relationships>
</file>

<file path=xl/namedSheetViews/namedSheetView1.xml><?xml version="1.0" encoding="utf-8"?>
<namedSheetViews xmlns="http://schemas.microsoft.com/office/spreadsheetml/2019/namedsheetviews" xmlns:x="http://schemas.openxmlformats.org/spreadsheetml/2006/main" xmlns:mc="http://schemas.openxmlformats.org/markup-compatibility/2006" xmlns:x14="http://schemas.microsoft.com/office/spreadsheetml/2009/9/main" mc:Ignorable="x14">
  <namedSheetView name="View1" id="{D00FAF9B-A3F1-4DD7-A5E4-6C903833A7E3}">
    <nsvFilter filterId="{00000000-0001-0000-1600-000000000000}" ref="A3:H59" tableId="0">
      <sortRules>
        <sortRule colId="0">
          <sortCondition ref="A3:A59"/>
        </sortRule>
      </sortRules>
    </nsvFilter>
  </namedSheetView>
</namedSheetViews>
</file>

<file path=xl/pivotCache/_rels/pivotCacheDefinition1.xml.rels><?xml version="1.0" encoding="UTF-8" standalone="yes"?>
<Relationships xmlns="http://schemas.openxmlformats.org/package/2006/relationships"><Relationship Id="rId2" Type="http://schemas.openxmlformats.org/officeDocument/2006/relationships/externalLinkPath" Target="https://capuc-my.sharepoint.com/WSEB_6-24/IOU%20PSPS%20Preparedness%20Briefings/2021/WSEB%20Staff/Briefings/Data%20Requests%20and%20Responses/CPUC%20Comments/CPUC%20Definition_PSP%20and%20CFCI.xlsx"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uthor" refreshedDate="44442.465331712963" createdVersion="1" refreshedVersion="7" recordCount="40" xr:uid="{00000000-000A-0000-FFFF-FFFF01000000}">
  <cacheSource type="worksheet">
    <worksheetSource ref="B2:C42" sheet="Critical Facilities and Infrast" r:id="rId2"/>
  </cacheSource>
  <cacheFields count="2">
    <cacheField name="Sector" numFmtId="0">
      <sharedItems containsBlank="1" count="10">
        <s v="Emergency Services Sector "/>
        <s v="Government Facilities Sector"/>
        <s v="Healthcare and Public Health Sector"/>
        <s v="Water and Wastewater Systems Sector"/>
        <s v="Food and Agriculture Sector"/>
        <s v="Transportation Systems Sector"/>
        <s v="Energy Sector "/>
        <s v="Communications Sector"/>
        <s v="Chemical Sector"/>
        <m u="1"/>
      </sharedItems>
    </cacheField>
    <cacheField name="Entities" numFmtId="0">
      <sharedItems containsBlank="1" count="41">
        <s v="Police Stations "/>
        <s v="Fire Stations "/>
        <s v="Emergency Operations Centers"/>
        <s v="Tribal government providers"/>
        <s v="Fire Departments"/>
        <s v="Water Plants"/>
        <s v="Schools and licensed daycare centers;"/>
        <s v="Homeless Shelters"/>
        <s v="Community Centers"/>
        <s v="Senior Centers"/>
        <s v="Independent Living Centers, as defined by the California Department of Rehabilitation"/>
        <s v="Voting centers and vote tabulation facilities"/>
        <s v="Jails and prisons"/>
        <s v="Public Health Departments "/>
        <s v="Medical facilities"/>
        <s v="hospitals"/>
        <s v="skilled nursing facilities"/>
        <s v="nursing homes"/>
        <s v="blood banks"/>
        <s v="health care facilities centers and hospice facilities"/>
        <s v="dialysis centers"/>
        <s v="hospice facilities"/>
        <s v="Cooling (or Warming) Centers"/>
        <s v="Temporary facilities established for public health emergencies"/>
        <s v="Facilities associated with the provision of drinking water or processing of wastewater including facilities used to pump, divert, transport, store, treat and deliver water or wastewater"/>
        <s v="Emergency Feeding Organization, as defined in 7 U.S.C. § 7501. e."/>
        <s v="transportation facilities and infrastructure"/>
        <s v="facilities associated with automobile, rail, aviation and maritime transportation for civilian and military purposes"/>
        <s v="Traffic Management Systems"/>
        <s v="Public and private utility facilities vital to maintaining or restoring normal service, including, but not limited to,"/>
        <s v=" interconnected publicly-owned utilities and electric cooperatives"/>
        <s v="Facilities associated with the provision of drinking water including facilities used to pump, divert, transport, store, treat and deliver water;"/>
        <s v="Communication carrier infrastructure including"/>
        <s v="selective routers, "/>
        <s v="central offices, "/>
        <s v="head ends,"/>
        <s v="cellular switches,"/>
        <s v="remote terminals"/>
        <s v="cellular sites (or their functional equivalents)"/>
        <s v="Facilities associated with the provision of manufacturing, maintaining, or distributing hazardous materials and chemicals"/>
        <m u="1"/>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40">
  <r>
    <x v="0"/>
    <x v="0"/>
  </r>
  <r>
    <x v="0"/>
    <x v="1"/>
  </r>
  <r>
    <x v="0"/>
    <x v="2"/>
  </r>
  <r>
    <x v="0"/>
    <x v="3"/>
  </r>
  <r>
    <x v="0"/>
    <x v="4"/>
  </r>
  <r>
    <x v="0"/>
    <x v="5"/>
  </r>
  <r>
    <x v="1"/>
    <x v="6"/>
  </r>
  <r>
    <x v="1"/>
    <x v="7"/>
  </r>
  <r>
    <x v="1"/>
    <x v="8"/>
  </r>
  <r>
    <x v="1"/>
    <x v="9"/>
  </r>
  <r>
    <x v="1"/>
    <x v="10"/>
  </r>
  <r>
    <x v="1"/>
    <x v="11"/>
  </r>
  <r>
    <x v="1"/>
    <x v="12"/>
  </r>
  <r>
    <x v="2"/>
    <x v="13"/>
  </r>
  <r>
    <x v="2"/>
    <x v="14"/>
  </r>
  <r>
    <x v="2"/>
    <x v="15"/>
  </r>
  <r>
    <x v="2"/>
    <x v="16"/>
  </r>
  <r>
    <x v="2"/>
    <x v="17"/>
  </r>
  <r>
    <x v="2"/>
    <x v="18"/>
  </r>
  <r>
    <x v="2"/>
    <x v="19"/>
  </r>
  <r>
    <x v="2"/>
    <x v="20"/>
  </r>
  <r>
    <x v="2"/>
    <x v="21"/>
  </r>
  <r>
    <x v="2"/>
    <x v="22"/>
  </r>
  <r>
    <x v="2"/>
    <x v="23"/>
  </r>
  <r>
    <x v="3"/>
    <x v="24"/>
  </r>
  <r>
    <x v="4"/>
    <x v="25"/>
  </r>
  <r>
    <x v="5"/>
    <x v="26"/>
  </r>
  <r>
    <x v="5"/>
    <x v="27"/>
  </r>
  <r>
    <x v="5"/>
    <x v="28"/>
  </r>
  <r>
    <x v="6"/>
    <x v="29"/>
  </r>
  <r>
    <x v="6"/>
    <x v="30"/>
  </r>
  <r>
    <x v="6"/>
    <x v="31"/>
  </r>
  <r>
    <x v="7"/>
    <x v="32"/>
  </r>
  <r>
    <x v="7"/>
    <x v="33"/>
  </r>
  <r>
    <x v="7"/>
    <x v="34"/>
  </r>
  <r>
    <x v="7"/>
    <x v="35"/>
  </r>
  <r>
    <x v="7"/>
    <x v="36"/>
  </r>
  <r>
    <x v="7"/>
    <x v="37"/>
  </r>
  <r>
    <x v="7"/>
    <x v="38"/>
  </r>
  <r>
    <x v="8"/>
    <x v="3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500-000000000000}" name="PivotTable1" cacheId="0" dataOnRows="1" applyNumberFormats="0" applyBorderFormats="0" applyFontFormats="0" applyPatternFormats="0" applyAlignmentFormats="0" applyWidthHeightFormats="1" dataCaption="Data" updatedVersion="7" showMemberPropertyTips="0" useAutoFormatting="1" rowGrandTotals="0" colGrandTotals="0" itemPrintTitles="1" createdVersion="1" indent="0" compact="0" compactData="0" gridDropZones="1">
  <location ref="E6:L47" firstHeaderRow="2" firstDataRow="2" firstDataCol="2"/>
  <pivotFields count="2">
    <pivotField axis="axisRow" compact="0" outline="0" showAll="0" includeNewItemsInFilter="1" sortType="ascending" defaultSubtotal="0">
      <items count="10">
        <item x="8"/>
        <item x="7"/>
        <item x="0"/>
        <item x="6"/>
        <item x="4"/>
        <item x="1"/>
        <item x="2"/>
        <item x="5"/>
        <item x="3"/>
        <item m="1" x="9"/>
      </items>
    </pivotField>
    <pivotField axis="axisRow" compact="0" outline="0" showAll="0" includeNewItemsInFilter="1" sortType="ascending" defaultSubtotal="0">
      <items count="41">
        <item x="30"/>
        <item x="18"/>
        <item x="38"/>
        <item x="36"/>
        <item x="34"/>
        <item x="32"/>
        <item x="8"/>
        <item x="22"/>
        <item x="20"/>
        <item x="25"/>
        <item x="2"/>
        <item x="27"/>
        <item x="31"/>
        <item x="24"/>
        <item x="39"/>
        <item x="4"/>
        <item x="1"/>
        <item x="35"/>
        <item x="19"/>
        <item x="7"/>
        <item x="21"/>
        <item x="15"/>
        <item x="10"/>
        <item x="12"/>
        <item x="14"/>
        <item x="17"/>
        <item x="0"/>
        <item x="29"/>
        <item x="13"/>
        <item x="37"/>
        <item x="6"/>
        <item x="33"/>
        <item x="9"/>
        <item x="16"/>
        <item x="23"/>
        <item x="28"/>
        <item x="26"/>
        <item x="3"/>
        <item x="11"/>
        <item x="5"/>
        <item m="1" x="40"/>
      </items>
    </pivotField>
  </pivotFields>
  <rowFields count="2">
    <field x="0"/>
    <field x="1"/>
  </rowFields>
  <rowItems count="40">
    <i>
      <x/>
      <x v="14"/>
    </i>
    <i>
      <x v="1"/>
      <x v="2"/>
    </i>
    <i r="1">
      <x v="3"/>
    </i>
    <i r="1">
      <x v="4"/>
    </i>
    <i r="1">
      <x v="5"/>
    </i>
    <i r="1">
      <x v="17"/>
    </i>
    <i r="1">
      <x v="29"/>
    </i>
    <i r="1">
      <x v="31"/>
    </i>
    <i>
      <x v="2"/>
      <x v="10"/>
    </i>
    <i r="1">
      <x v="15"/>
    </i>
    <i r="1">
      <x v="16"/>
    </i>
    <i r="1">
      <x v="26"/>
    </i>
    <i r="1">
      <x v="37"/>
    </i>
    <i r="1">
      <x v="39"/>
    </i>
    <i>
      <x v="3"/>
      <x/>
    </i>
    <i r="1">
      <x v="12"/>
    </i>
    <i r="1">
      <x v="27"/>
    </i>
    <i>
      <x v="4"/>
      <x v="9"/>
    </i>
    <i>
      <x v="5"/>
      <x v="6"/>
    </i>
    <i r="1">
      <x v="19"/>
    </i>
    <i r="1">
      <x v="22"/>
    </i>
    <i r="1">
      <x v="23"/>
    </i>
    <i r="1">
      <x v="30"/>
    </i>
    <i r="1">
      <x v="32"/>
    </i>
    <i r="1">
      <x v="38"/>
    </i>
    <i>
      <x v="6"/>
      <x v="1"/>
    </i>
    <i r="1">
      <x v="7"/>
    </i>
    <i r="1">
      <x v="8"/>
    </i>
    <i r="1">
      <x v="18"/>
    </i>
    <i r="1">
      <x v="20"/>
    </i>
    <i r="1">
      <x v="21"/>
    </i>
    <i r="1">
      <x v="24"/>
    </i>
    <i r="1">
      <x v="25"/>
    </i>
    <i r="1">
      <x v="28"/>
    </i>
    <i r="1">
      <x v="33"/>
    </i>
    <i r="1">
      <x v="34"/>
    </i>
    <i>
      <x v="7"/>
      <x v="11"/>
    </i>
    <i r="1">
      <x v="35"/>
    </i>
    <i r="1">
      <x v="36"/>
    </i>
    <i>
      <x v="8"/>
      <x v="13"/>
    </i>
  </rowItems>
  <colItems count="1">
    <i/>
  </colItems>
  <formats count="3">
    <format dxfId="2">
      <pivotArea type="origin" dataOnly="0" labelOnly="1" outline="0" fieldPosition="0"/>
    </format>
    <format dxfId="1">
      <pivotArea field="0" type="button" dataOnly="0" labelOnly="1" outline="0" axis="axisRow" fieldPosition="0"/>
    </format>
    <format dxfId="0">
      <pivotArea dataOnly="0" labelOnly="1" outline="0" fieldPosition="0">
        <references count="1">
          <reference field="0" count="0"/>
        </references>
      </pivotArea>
    </format>
  </formats>
  <pivotTableStyleInfo showRowHeaders="1" showColHeaders="1" showRowStripes="0" showColStripes="0" showLastColumn="1"/>
  <extLst>
    <ext xmlns:xpdl="http://schemas.microsoft.com/office/spreadsheetml/2016/pivotdefaultlayout" uri="{747A6164-185A-40DC-8AA5-F01512510D54}">
      <xpdl:pivotTableDefinition16 EnabledSubtotalsDefault="0" SubtotalsOnTopDefault="0"/>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microsoft.com/office/2019/04/relationships/namedSheetView" Target="../namedSheetViews/namedSheetView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pivotTable" Target="../pivotTables/pivotTable1.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0B6E4F-9854-43EE-833B-92078A1363BD}">
  <sheetPr>
    <tabColor rgb="FF00B0F0"/>
  </sheetPr>
  <dimension ref="A1:F64"/>
  <sheetViews>
    <sheetView topLeftCell="A28" zoomScale="120" zoomScaleNormal="120" workbookViewId="0">
      <selection activeCell="F26" sqref="F26"/>
    </sheetView>
  </sheetViews>
  <sheetFormatPr defaultColWidth="8.84375" defaultRowHeight="14.6" x14ac:dyDescent="0.4"/>
  <cols>
    <col min="2" max="2" width="11.69140625" customWidth="1"/>
    <col min="3" max="3" width="17.84375" customWidth="1"/>
    <col min="4" max="4" width="12.15234375" style="140" customWidth="1"/>
    <col min="5" max="5" width="39" bestFit="1" customWidth="1"/>
    <col min="6" max="6" width="67.3828125" bestFit="1" customWidth="1"/>
  </cols>
  <sheetData>
    <row r="1" spans="1:6" x14ac:dyDescent="0.4">
      <c r="B1" s="5" t="s">
        <v>0</v>
      </c>
    </row>
    <row r="3" spans="1:6" s="4" customFormat="1" ht="43.75" x14ac:dyDescent="0.4">
      <c r="A3" s="137" t="s">
        <v>1</v>
      </c>
      <c r="B3" s="137" t="s">
        <v>2</v>
      </c>
      <c r="C3" s="137" t="s">
        <v>3</v>
      </c>
      <c r="D3" s="137" t="s">
        <v>4</v>
      </c>
      <c r="E3" s="137" t="s">
        <v>5</v>
      </c>
      <c r="F3" s="137" t="s">
        <v>6</v>
      </c>
    </row>
    <row r="4" spans="1:6" x14ac:dyDescent="0.4">
      <c r="A4" s="2">
        <v>1</v>
      </c>
      <c r="B4" s="136">
        <v>44896</v>
      </c>
      <c r="C4" s="2" t="s">
        <v>7</v>
      </c>
      <c r="D4" s="138" t="s">
        <v>8</v>
      </c>
      <c r="E4" s="2" t="s">
        <v>9</v>
      </c>
      <c r="F4" s="2" t="s">
        <v>10</v>
      </c>
    </row>
    <row r="5" spans="1:6" x14ac:dyDescent="0.4">
      <c r="A5" s="2">
        <v>2</v>
      </c>
      <c r="B5" s="136">
        <v>44896</v>
      </c>
      <c r="C5" s="2" t="s">
        <v>7</v>
      </c>
      <c r="D5" s="138" t="s">
        <v>11</v>
      </c>
      <c r="E5" s="2" t="s">
        <v>12</v>
      </c>
      <c r="F5" s="2" t="s">
        <v>13</v>
      </c>
    </row>
    <row r="6" spans="1:6" x14ac:dyDescent="0.4">
      <c r="A6" s="2">
        <v>3</v>
      </c>
      <c r="B6" s="136">
        <v>44896</v>
      </c>
      <c r="C6" s="2" t="s">
        <v>7</v>
      </c>
      <c r="D6" s="138" t="s">
        <v>14</v>
      </c>
      <c r="E6" s="2" t="s">
        <v>15</v>
      </c>
      <c r="F6" s="2" t="s">
        <v>16</v>
      </c>
    </row>
    <row r="7" spans="1:6" ht="29.15" x14ac:dyDescent="0.4">
      <c r="A7" s="2">
        <v>4</v>
      </c>
      <c r="B7" s="136">
        <v>44896</v>
      </c>
      <c r="C7" s="2" t="s">
        <v>17</v>
      </c>
      <c r="D7" s="138" t="s">
        <v>18</v>
      </c>
      <c r="E7" s="6" t="s">
        <v>19</v>
      </c>
      <c r="F7" s="6" t="s">
        <v>20</v>
      </c>
    </row>
    <row r="8" spans="1:6" x14ac:dyDescent="0.4">
      <c r="A8" s="2">
        <v>5</v>
      </c>
      <c r="B8" s="136">
        <v>44896</v>
      </c>
      <c r="C8" s="2" t="s">
        <v>17</v>
      </c>
      <c r="D8" s="139" t="s">
        <v>21</v>
      </c>
      <c r="E8" s="2" t="s">
        <v>22</v>
      </c>
      <c r="F8" s="2" t="s">
        <v>23</v>
      </c>
    </row>
    <row r="9" spans="1:6" x14ac:dyDescent="0.4">
      <c r="A9" s="2">
        <v>6</v>
      </c>
      <c r="B9" s="136">
        <v>44896</v>
      </c>
      <c r="C9" s="2" t="s">
        <v>17</v>
      </c>
      <c r="D9" s="139" t="s">
        <v>24</v>
      </c>
      <c r="E9" s="2" t="s">
        <v>22</v>
      </c>
      <c r="F9" s="2" t="s">
        <v>25</v>
      </c>
    </row>
    <row r="10" spans="1:6" ht="29.15" x14ac:dyDescent="0.4">
      <c r="A10" s="2">
        <v>7</v>
      </c>
      <c r="B10" s="136">
        <v>44896</v>
      </c>
      <c r="C10" s="2" t="s">
        <v>26</v>
      </c>
      <c r="D10" s="139">
        <v>9</v>
      </c>
      <c r="E10" s="6" t="s">
        <v>19</v>
      </c>
      <c r="F10" s="2" t="s">
        <v>27</v>
      </c>
    </row>
    <row r="11" spans="1:6" x14ac:dyDescent="0.4">
      <c r="A11" s="2">
        <v>8</v>
      </c>
      <c r="B11" s="136">
        <v>44896</v>
      </c>
      <c r="C11" s="2" t="s">
        <v>26</v>
      </c>
      <c r="D11" s="139">
        <v>13</v>
      </c>
      <c r="E11" s="6" t="s">
        <v>28</v>
      </c>
      <c r="F11" s="2" t="s">
        <v>29</v>
      </c>
    </row>
    <row r="12" spans="1:6" x14ac:dyDescent="0.4">
      <c r="A12" s="2">
        <v>9</v>
      </c>
      <c r="B12" s="136">
        <v>44896</v>
      </c>
      <c r="C12" s="2" t="s">
        <v>26</v>
      </c>
      <c r="D12" s="139">
        <v>14</v>
      </c>
      <c r="E12" s="2" t="s">
        <v>30</v>
      </c>
      <c r="F12" s="2" t="s">
        <v>31</v>
      </c>
    </row>
    <row r="13" spans="1:6" ht="29.15" x14ac:dyDescent="0.4">
      <c r="A13" s="2">
        <v>10</v>
      </c>
      <c r="B13" s="136">
        <v>44896</v>
      </c>
      <c r="C13" s="2" t="s">
        <v>26</v>
      </c>
      <c r="D13" s="139">
        <v>19</v>
      </c>
      <c r="E13" s="2" t="s">
        <v>32</v>
      </c>
      <c r="F13" s="6" t="s">
        <v>33</v>
      </c>
    </row>
    <row r="14" spans="1:6" x14ac:dyDescent="0.4">
      <c r="A14" s="2">
        <v>11</v>
      </c>
      <c r="B14" s="136">
        <v>44896</v>
      </c>
      <c r="C14" s="2" t="s">
        <v>34</v>
      </c>
      <c r="D14" s="139" t="s">
        <v>35</v>
      </c>
      <c r="E14" s="2" t="s">
        <v>36</v>
      </c>
      <c r="F14" s="2" t="s">
        <v>37</v>
      </c>
    </row>
    <row r="15" spans="1:6" ht="29.15" x14ac:dyDescent="0.4">
      <c r="A15" s="2">
        <v>12</v>
      </c>
      <c r="B15" s="136">
        <v>44896</v>
      </c>
      <c r="C15" s="2" t="s">
        <v>34</v>
      </c>
      <c r="D15" s="139" t="s">
        <v>38</v>
      </c>
      <c r="E15" s="2" t="s">
        <v>32</v>
      </c>
      <c r="F15" s="6" t="s">
        <v>39</v>
      </c>
    </row>
    <row r="16" spans="1:6" ht="29.15" x14ac:dyDescent="0.4">
      <c r="A16" s="2">
        <v>13</v>
      </c>
      <c r="B16" s="136">
        <v>44896</v>
      </c>
      <c r="C16" s="2" t="s">
        <v>34</v>
      </c>
      <c r="D16" s="139" t="s">
        <v>40</v>
      </c>
      <c r="E16" s="6" t="s">
        <v>19</v>
      </c>
      <c r="F16" s="6" t="s">
        <v>41</v>
      </c>
    </row>
    <row r="17" spans="1:6" x14ac:dyDescent="0.4">
      <c r="A17" s="2">
        <v>14</v>
      </c>
      <c r="B17" s="136">
        <v>44896</v>
      </c>
      <c r="C17" s="2" t="s">
        <v>42</v>
      </c>
      <c r="D17" s="139" t="s">
        <v>43</v>
      </c>
      <c r="E17" s="6" t="s">
        <v>44</v>
      </c>
      <c r="F17" s="6" t="s">
        <v>45</v>
      </c>
    </row>
    <row r="18" spans="1:6" x14ac:dyDescent="0.4">
      <c r="A18" s="2">
        <v>15</v>
      </c>
      <c r="B18" s="136">
        <v>44896</v>
      </c>
      <c r="C18" s="2" t="s">
        <v>42</v>
      </c>
      <c r="D18" s="139" t="s">
        <v>46</v>
      </c>
      <c r="E18" s="2" t="s">
        <v>47</v>
      </c>
      <c r="F18" s="2" t="s">
        <v>37</v>
      </c>
    </row>
    <row r="19" spans="1:6" ht="29.15" x14ac:dyDescent="0.4">
      <c r="A19" s="2">
        <v>16</v>
      </c>
      <c r="B19" s="136">
        <v>44896</v>
      </c>
      <c r="C19" s="2" t="s">
        <v>42</v>
      </c>
      <c r="D19" s="139" t="s">
        <v>46</v>
      </c>
      <c r="E19" s="2" t="s">
        <v>48</v>
      </c>
      <c r="F19" s="6" t="s">
        <v>49</v>
      </c>
    </row>
    <row r="20" spans="1:6" ht="29.15" x14ac:dyDescent="0.4">
      <c r="A20" s="2">
        <v>17</v>
      </c>
      <c r="B20" s="136">
        <v>44896</v>
      </c>
      <c r="C20" s="2" t="s">
        <v>42</v>
      </c>
      <c r="D20" s="139" t="s">
        <v>50</v>
      </c>
      <c r="E20" s="2" t="s">
        <v>32</v>
      </c>
      <c r="F20" s="6" t="s">
        <v>39</v>
      </c>
    </row>
    <row r="21" spans="1:6" x14ac:dyDescent="0.4">
      <c r="A21" s="2">
        <v>18</v>
      </c>
      <c r="B21" s="136">
        <v>44896</v>
      </c>
      <c r="C21" s="2" t="s">
        <v>42</v>
      </c>
      <c r="D21" s="139" t="s">
        <v>51</v>
      </c>
      <c r="E21" s="2" t="s">
        <v>52</v>
      </c>
      <c r="F21" s="2" t="s">
        <v>53</v>
      </c>
    </row>
    <row r="22" spans="1:6" ht="29.15" x14ac:dyDescent="0.4">
      <c r="A22" s="2">
        <v>19</v>
      </c>
      <c r="B22" s="136">
        <v>44896</v>
      </c>
      <c r="C22" s="2" t="s">
        <v>42</v>
      </c>
      <c r="D22" s="139" t="s">
        <v>46</v>
      </c>
      <c r="E22" s="2" t="s">
        <v>54</v>
      </c>
      <c r="F22" s="6" t="s">
        <v>55</v>
      </c>
    </row>
    <row r="23" spans="1:6" ht="29.15" x14ac:dyDescent="0.4">
      <c r="A23" s="2">
        <v>20</v>
      </c>
      <c r="B23" s="136">
        <v>44896</v>
      </c>
      <c r="C23" s="2" t="s">
        <v>42</v>
      </c>
      <c r="D23" s="139" t="s">
        <v>56</v>
      </c>
      <c r="E23" s="6" t="s">
        <v>19</v>
      </c>
      <c r="F23" s="2" t="s">
        <v>57</v>
      </c>
    </row>
    <row r="24" spans="1:6" x14ac:dyDescent="0.4">
      <c r="A24" s="2">
        <v>21</v>
      </c>
      <c r="B24" s="136">
        <v>44896</v>
      </c>
      <c r="C24" s="2" t="s">
        <v>42</v>
      </c>
      <c r="D24" s="139" t="s">
        <v>58</v>
      </c>
      <c r="E24" s="6" t="s">
        <v>59</v>
      </c>
      <c r="F24" s="6" t="s">
        <v>60</v>
      </c>
    </row>
    <row r="25" spans="1:6" x14ac:dyDescent="0.4">
      <c r="A25" s="2">
        <v>22</v>
      </c>
      <c r="B25" s="136">
        <v>44896</v>
      </c>
      <c r="C25" s="2" t="s">
        <v>42</v>
      </c>
      <c r="D25" s="139" t="s">
        <v>61</v>
      </c>
      <c r="E25" s="6" t="s">
        <v>62</v>
      </c>
      <c r="F25" s="6" t="s">
        <v>60</v>
      </c>
    </row>
    <row r="26" spans="1:6" ht="43.75" x14ac:dyDescent="0.4">
      <c r="A26" s="2">
        <v>23</v>
      </c>
      <c r="B26" s="136">
        <v>44896</v>
      </c>
      <c r="C26" s="2" t="s">
        <v>42</v>
      </c>
      <c r="D26" s="139" t="s">
        <v>63</v>
      </c>
      <c r="E26" s="6" t="s">
        <v>64</v>
      </c>
      <c r="F26" s="6" t="s">
        <v>65</v>
      </c>
    </row>
    <row r="27" spans="1:6" x14ac:dyDescent="0.4">
      <c r="A27" s="2">
        <v>24</v>
      </c>
      <c r="B27" s="136">
        <v>44896</v>
      </c>
      <c r="C27" s="2" t="s">
        <v>42</v>
      </c>
      <c r="D27" s="139" t="s">
        <v>66</v>
      </c>
      <c r="E27" s="6" t="s">
        <v>67</v>
      </c>
      <c r="F27" s="6" t="s">
        <v>60</v>
      </c>
    </row>
    <row r="28" spans="1:6" x14ac:dyDescent="0.4">
      <c r="A28" s="2">
        <v>25</v>
      </c>
      <c r="B28" s="136">
        <v>44896</v>
      </c>
      <c r="C28" s="2" t="s">
        <v>42</v>
      </c>
      <c r="D28" s="139" t="s">
        <v>68</v>
      </c>
      <c r="E28" s="6" t="s">
        <v>69</v>
      </c>
      <c r="F28" s="6" t="s">
        <v>60</v>
      </c>
    </row>
    <row r="29" spans="1:6" ht="29.15" x14ac:dyDescent="0.4">
      <c r="A29" s="2">
        <v>26</v>
      </c>
      <c r="B29" s="136">
        <v>44896</v>
      </c>
      <c r="C29" s="2" t="s">
        <v>42</v>
      </c>
      <c r="D29" s="139" t="s">
        <v>70</v>
      </c>
      <c r="E29" s="2" t="s">
        <v>71</v>
      </c>
      <c r="F29" s="6" t="s">
        <v>72</v>
      </c>
    </row>
    <row r="30" spans="1:6" x14ac:dyDescent="0.4">
      <c r="A30" s="2">
        <v>27</v>
      </c>
      <c r="B30" s="136">
        <v>44896</v>
      </c>
      <c r="C30" s="2" t="s">
        <v>42</v>
      </c>
      <c r="D30" s="139" t="s">
        <v>73</v>
      </c>
      <c r="E30" s="66" t="s">
        <v>74</v>
      </c>
      <c r="F30" s="2" t="s">
        <v>75</v>
      </c>
    </row>
    <row r="31" spans="1:6" x14ac:dyDescent="0.4">
      <c r="A31" s="2">
        <v>28</v>
      </c>
      <c r="B31" s="136">
        <v>44896</v>
      </c>
      <c r="C31" s="2" t="s">
        <v>42</v>
      </c>
      <c r="D31" s="139" t="s">
        <v>76</v>
      </c>
      <c r="E31" s="66" t="s">
        <v>77</v>
      </c>
      <c r="F31" s="2" t="s">
        <v>75</v>
      </c>
    </row>
    <row r="32" spans="1:6" ht="29.15" x14ac:dyDescent="0.4">
      <c r="A32" s="2">
        <v>29</v>
      </c>
      <c r="B32" s="136">
        <v>44896</v>
      </c>
      <c r="C32" s="2" t="s">
        <v>78</v>
      </c>
      <c r="D32" s="139" t="s">
        <v>79</v>
      </c>
      <c r="E32" s="66" t="s">
        <v>80</v>
      </c>
      <c r="F32" s="6" t="s">
        <v>81</v>
      </c>
    </row>
    <row r="33" spans="1:6" x14ac:dyDescent="0.4">
      <c r="A33" s="2">
        <v>30</v>
      </c>
      <c r="B33" s="136">
        <v>44896</v>
      </c>
      <c r="C33" s="2" t="s">
        <v>82</v>
      </c>
      <c r="D33" s="139" t="s">
        <v>83</v>
      </c>
      <c r="E33" s="66" t="s">
        <v>84</v>
      </c>
      <c r="F33" s="2" t="s">
        <v>85</v>
      </c>
    </row>
    <row r="34" spans="1:6" ht="29.15" x14ac:dyDescent="0.4">
      <c r="A34" s="2">
        <v>31</v>
      </c>
      <c r="B34" s="136">
        <v>44896</v>
      </c>
      <c r="C34" s="2" t="s">
        <v>86</v>
      </c>
      <c r="D34" s="139" t="s">
        <v>87</v>
      </c>
      <c r="E34" s="2" t="s">
        <v>80</v>
      </c>
      <c r="F34" s="6" t="s">
        <v>81</v>
      </c>
    </row>
    <row r="35" spans="1:6" x14ac:dyDescent="0.4">
      <c r="A35" s="2">
        <v>32</v>
      </c>
      <c r="B35" s="136">
        <v>44896</v>
      </c>
      <c r="C35" s="2" t="s">
        <v>86</v>
      </c>
      <c r="D35" s="139" t="s">
        <v>88</v>
      </c>
      <c r="E35" s="66" t="s">
        <v>89</v>
      </c>
      <c r="F35" s="2" t="s">
        <v>90</v>
      </c>
    </row>
    <row r="36" spans="1:6" ht="29.15" x14ac:dyDescent="0.4">
      <c r="A36" s="2">
        <v>33</v>
      </c>
      <c r="B36" s="136">
        <v>44896</v>
      </c>
      <c r="C36" s="2" t="s">
        <v>91</v>
      </c>
      <c r="D36" s="139" t="s">
        <v>51</v>
      </c>
      <c r="E36" s="2" t="s">
        <v>80</v>
      </c>
      <c r="F36" s="6" t="s">
        <v>81</v>
      </c>
    </row>
    <row r="37" spans="1:6" x14ac:dyDescent="0.4">
      <c r="A37" s="2">
        <v>34</v>
      </c>
      <c r="B37" s="136">
        <v>44896</v>
      </c>
      <c r="C37" s="2" t="s">
        <v>92</v>
      </c>
      <c r="D37" s="139" t="s">
        <v>83</v>
      </c>
      <c r="E37" s="66" t="s">
        <v>93</v>
      </c>
      <c r="F37" s="2" t="s">
        <v>94</v>
      </c>
    </row>
    <row r="38" spans="1:6" ht="29.15" x14ac:dyDescent="0.4">
      <c r="A38" s="2">
        <v>35</v>
      </c>
      <c r="B38" s="136">
        <v>44896</v>
      </c>
      <c r="C38" s="2" t="s">
        <v>95</v>
      </c>
      <c r="D38" s="139" t="s">
        <v>79</v>
      </c>
      <c r="E38" s="2" t="s">
        <v>80</v>
      </c>
      <c r="F38" s="6" t="s">
        <v>81</v>
      </c>
    </row>
    <row r="39" spans="1:6" x14ac:dyDescent="0.4">
      <c r="A39" s="2">
        <v>36</v>
      </c>
      <c r="B39" s="136">
        <v>44896</v>
      </c>
      <c r="C39" s="2" t="s">
        <v>96</v>
      </c>
      <c r="D39" s="139" t="s">
        <v>83</v>
      </c>
      <c r="E39" s="2" t="s">
        <v>97</v>
      </c>
      <c r="F39" s="6" t="s">
        <v>98</v>
      </c>
    </row>
    <row r="40" spans="1:6" ht="29.15" x14ac:dyDescent="0.4">
      <c r="A40" s="2">
        <v>37</v>
      </c>
      <c r="B40" s="136">
        <v>44896</v>
      </c>
      <c r="C40" s="2" t="s">
        <v>99</v>
      </c>
      <c r="D40" s="139" t="s">
        <v>79</v>
      </c>
      <c r="E40" s="2" t="s">
        <v>80</v>
      </c>
      <c r="F40" s="6" t="s">
        <v>81</v>
      </c>
    </row>
    <row r="41" spans="1:6" x14ac:dyDescent="0.4">
      <c r="A41" s="2">
        <v>38</v>
      </c>
      <c r="B41" s="136">
        <v>44896</v>
      </c>
      <c r="C41" s="2" t="s">
        <v>100</v>
      </c>
      <c r="D41" s="139" t="s">
        <v>101</v>
      </c>
      <c r="E41" s="66" t="s">
        <v>102</v>
      </c>
      <c r="F41" s="2" t="s">
        <v>103</v>
      </c>
    </row>
    <row r="42" spans="1:6" x14ac:dyDescent="0.4">
      <c r="A42" s="2">
        <v>39</v>
      </c>
      <c r="B42" s="136">
        <v>44896</v>
      </c>
      <c r="C42" s="2" t="s">
        <v>100</v>
      </c>
      <c r="D42" s="139" t="s">
        <v>104</v>
      </c>
      <c r="E42" s="66" t="s">
        <v>59</v>
      </c>
      <c r="F42" s="2" t="s">
        <v>105</v>
      </c>
    </row>
    <row r="43" spans="1:6" x14ac:dyDescent="0.4">
      <c r="D43"/>
    </row>
    <row r="44" spans="1:6" x14ac:dyDescent="0.4">
      <c r="D44"/>
    </row>
    <row r="45" spans="1:6" x14ac:dyDescent="0.4">
      <c r="D45"/>
    </row>
    <row r="46" spans="1:6" x14ac:dyDescent="0.4">
      <c r="D46"/>
    </row>
    <row r="47" spans="1:6" x14ac:dyDescent="0.4">
      <c r="D47"/>
    </row>
    <row r="48" spans="1:6" x14ac:dyDescent="0.4">
      <c r="D48"/>
    </row>
    <row r="49" spans="4:4" x14ac:dyDescent="0.4">
      <c r="D49"/>
    </row>
    <row r="50" spans="4:4" x14ac:dyDescent="0.4">
      <c r="D50"/>
    </row>
    <row r="51" spans="4:4" x14ac:dyDescent="0.4">
      <c r="D51"/>
    </row>
    <row r="52" spans="4:4" x14ac:dyDescent="0.4">
      <c r="D52"/>
    </row>
    <row r="53" spans="4:4" x14ac:dyDescent="0.4">
      <c r="D53"/>
    </row>
    <row r="54" spans="4:4" x14ac:dyDescent="0.4">
      <c r="D54"/>
    </row>
    <row r="55" spans="4:4" x14ac:dyDescent="0.4">
      <c r="D55"/>
    </row>
    <row r="56" spans="4:4" x14ac:dyDescent="0.4">
      <c r="D56"/>
    </row>
    <row r="57" spans="4:4" x14ac:dyDescent="0.4">
      <c r="D57"/>
    </row>
    <row r="58" spans="4:4" x14ac:dyDescent="0.4">
      <c r="D58"/>
    </row>
    <row r="59" spans="4:4" x14ac:dyDescent="0.4">
      <c r="D59"/>
    </row>
    <row r="60" spans="4:4" x14ac:dyDescent="0.4">
      <c r="D60"/>
    </row>
    <row r="61" spans="4:4" x14ac:dyDescent="0.4">
      <c r="D61"/>
    </row>
    <row r="62" spans="4:4" x14ac:dyDescent="0.4">
      <c r="D62"/>
    </row>
    <row r="63" spans="4:4" x14ac:dyDescent="0.4">
      <c r="D63"/>
    </row>
    <row r="64" spans="4:4" x14ac:dyDescent="0.4">
      <c r="D64"/>
    </row>
  </sheetData>
  <pageMargins left="0.7" right="0.7" top="0.75" bottom="0.75" header="0.3" footer="0.3"/>
  <pageSetup orientation="portrait" horizontalDpi="200" verticalDpi="200" r:id="rId1"/>
  <ignoredErrors>
    <ignoredError sqref="D7" numberStoredAsText="1"/>
    <ignoredError sqref="D8" twoDigitTextYear="1" numberStoredAsText="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7030A0"/>
  </sheetPr>
  <dimension ref="A1:AJ83"/>
  <sheetViews>
    <sheetView workbookViewId="0">
      <pane ySplit="2" topLeftCell="A3" activePane="bottomLeft" state="frozen"/>
      <selection pane="bottomLeft" activeCell="R14" sqref="R14"/>
    </sheetView>
  </sheetViews>
  <sheetFormatPr defaultColWidth="8.84375" defaultRowHeight="15" customHeight="1" x14ac:dyDescent="0.4"/>
  <cols>
    <col min="1" max="1" width="23.84375" bestFit="1" customWidth="1"/>
    <col min="2" max="2" width="19.3828125" customWidth="1"/>
    <col min="3" max="11" width="9.15234375" customWidth="1"/>
    <col min="12" max="17" width="8.84375" customWidth="1"/>
    <col min="18" max="18" width="23.69140625" customWidth="1"/>
    <col min="19" max="34" width="8.84375" customWidth="1"/>
    <col min="35" max="35" width="23.69140625" customWidth="1"/>
    <col min="36" max="36" width="16" bestFit="1" customWidth="1"/>
  </cols>
  <sheetData>
    <row r="1" spans="1:36" s="78" customFormat="1" ht="15.9" x14ac:dyDescent="0.45">
      <c r="C1" s="79"/>
      <c r="D1" s="79"/>
      <c r="E1" s="81" t="s">
        <v>693</v>
      </c>
      <c r="F1" s="80"/>
      <c r="G1" s="79"/>
      <c r="H1" s="79"/>
      <c r="I1" s="79"/>
      <c r="J1" s="79"/>
      <c r="K1" s="82"/>
      <c r="L1" s="82"/>
      <c r="M1" s="82"/>
      <c r="N1" s="82" t="s">
        <v>694</v>
      </c>
      <c r="O1" s="82"/>
      <c r="P1" s="82"/>
      <c r="Q1" s="82"/>
      <c r="R1" s="82"/>
      <c r="S1" s="82"/>
      <c r="T1" s="82"/>
      <c r="U1" s="82"/>
      <c r="V1" s="83"/>
      <c r="W1" s="84" t="s">
        <v>695</v>
      </c>
      <c r="X1" s="85"/>
      <c r="Y1" s="88"/>
      <c r="Z1" s="88"/>
      <c r="AA1" s="88"/>
      <c r="AB1" s="88"/>
      <c r="AC1" s="89" t="s">
        <v>696</v>
      </c>
      <c r="AD1" s="88"/>
      <c r="AE1" s="88"/>
      <c r="AF1" s="88"/>
      <c r="AG1" s="88"/>
      <c r="AH1" s="90"/>
      <c r="AI1" s="87" t="s">
        <v>697</v>
      </c>
      <c r="AJ1" s="86"/>
    </row>
    <row r="2" spans="1:36" s="92" customFormat="1" ht="116.6" x14ac:dyDescent="0.4">
      <c r="A2" s="258" t="s">
        <v>698</v>
      </c>
      <c r="B2" s="258" t="s">
        <v>699</v>
      </c>
      <c r="C2" s="259" t="s">
        <v>700</v>
      </c>
      <c r="D2" s="259" t="s">
        <v>701</v>
      </c>
      <c r="E2" s="259" t="s">
        <v>702</v>
      </c>
      <c r="F2" s="259" t="s">
        <v>703</v>
      </c>
      <c r="G2" s="259" t="s">
        <v>704</v>
      </c>
      <c r="H2" s="259" t="s">
        <v>705</v>
      </c>
      <c r="I2" s="259" t="s">
        <v>706</v>
      </c>
      <c r="J2" s="259" t="s">
        <v>707</v>
      </c>
      <c r="K2" s="260" t="s">
        <v>708</v>
      </c>
      <c r="L2" s="260" t="s">
        <v>709</v>
      </c>
      <c r="M2" s="260" t="s">
        <v>710</v>
      </c>
      <c r="N2" s="260" t="s">
        <v>711</v>
      </c>
      <c r="O2" s="260" t="s">
        <v>712</v>
      </c>
      <c r="P2" s="260" t="s">
        <v>713</v>
      </c>
      <c r="Q2" s="260" t="s">
        <v>714</v>
      </c>
      <c r="R2" s="260" t="s">
        <v>715</v>
      </c>
      <c r="S2" s="260" t="s">
        <v>716</v>
      </c>
      <c r="T2" s="260" t="s">
        <v>716</v>
      </c>
      <c r="U2" s="260" t="s">
        <v>716</v>
      </c>
      <c r="V2" s="259" t="s">
        <v>717</v>
      </c>
      <c r="W2" s="259" t="s">
        <v>717</v>
      </c>
      <c r="X2" s="259" t="s">
        <v>717</v>
      </c>
      <c r="Y2" s="260" t="s">
        <v>718</v>
      </c>
      <c r="Z2" s="260" t="s">
        <v>719</v>
      </c>
      <c r="AA2" s="260" t="s">
        <v>720</v>
      </c>
      <c r="AB2" s="260" t="s">
        <v>721</v>
      </c>
      <c r="AC2" s="260" t="s">
        <v>722</v>
      </c>
      <c r="AD2" s="260" t="s">
        <v>723</v>
      </c>
      <c r="AE2" s="260" t="s">
        <v>724</v>
      </c>
      <c r="AF2" s="260" t="s">
        <v>725</v>
      </c>
      <c r="AG2" s="260" t="s">
        <v>726</v>
      </c>
      <c r="AH2" s="260" t="s">
        <v>727</v>
      </c>
      <c r="AI2" s="261" t="s">
        <v>728</v>
      </c>
      <c r="AJ2" s="261" t="s">
        <v>729</v>
      </c>
    </row>
    <row r="3" spans="1:36" ht="14.6" x14ac:dyDescent="0.4">
      <c r="A3" s="256" t="s">
        <v>730</v>
      </c>
      <c r="B3" s="257" t="s">
        <v>673</v>
      </c>
      <c r="C3" s="224">
        <v>32.869999999999997</v>
      </c>
      <c r="D3" s="224">
        <v>40.909999999999997</v>
      </c>
      <c r="E3" s="224">
        <v>40.909999999999997</v>
      </c>
      <c r="F3" s="224">
        <v>93.37</v>
      </c>
      <c r="G3" s="225">
        <v>5.67</v>
      </c>
      <c r="H3" s="225" t="s">
        <v>731</v>
      </c>
      <c r="I3" s="225" t="s">
        <v>731</v>
      </c>
      <c r="J3" s="225" t="s">
        <v>731</v>
      </c>
      <c r="K3" s="224">
        <v>12.91</v>
      </c>
      <c r="L3" s="226">
        <v>0.03</v>
      </c>
      <c r="M3" s="225" t="s">
        <v>684</v>
      </c>
      <c r="N3" s="226">
        <v>0.96</v>
      </c>
      <c r="O3" s="225">
        <v>5</v>
      </c>
      <c r="P3" s="225">
        <v>81.430000000000007</v>
      </c>
      <c r="Q3" s="225" t="s">
        <v>684</v>
      </c>
      <c r="R3" s="225" t="s">
        <v>684</v>
      </c>
      <c r="S3" s="225" t="s">
        <v>684</v>
      </c>
      <c r="T3" s="225" t="s">
        <v>684</v>
      </c>
      <c r="U3" s="225" t="s">
        <v>684</v>
      </c>
      <c r="V3" s="225" t="s">
        <v>684</v>
      </c>
      <c r="W3" s="225" t="s">
        <v>684</v>
      </c>
      <c r="X3" s="225" t="s">
        <v>684</v>
      </c>
      <c r="Y3" s="224">
        <v>34.1</v>
      </c>
      <c r="Z3" s="224">
        <v>47.06</v>
      </c>
      <c r="AA3" s="224">
        <v>47.06</v>
      </c>
      <c r="AB3" s="224">
        <v>88.3</v>
      </c>
      <c r="AC3" s="224">
        <v>6.61</v>
      </c>
      <c r="AD3" s="225" t="s">
        <v>684</v>
      </c>
      <c r="AE3" s="225" t="s">
        <v>684</v>
      </c>
      <c r="AF3" s="225" t="s">
        <v>684</v>
      </c>
      <c r="AG3" s="225" t="s">
        <v>684</v>
      </c>
      <c r="AH3" s="225" t="s">
        <v>684</v>
      </c>
      <c r="AI3" s="236">
        <v>3.7629745212207503E-5</v>
      </c>
      <c r="AJ3" s="236">
        <v>8.9335624898598101E-2</v>
      </c>
    </row>
    <row r="4" spans="1:36" ht="14.6" x14ac:dyDescent="0.4">
      <c r="A4" s="175" t="s">
        <v>732</v>
      </c>
      <c r="B4" s="214" t="s">
        <v>733</v>
      </c>
      <c r="C4" s="224">
        <v>40.04</v>
      </c>
      <c r="D4" s="224">
        <v>53.46</v>
      </c>
      <c r="E4" s="224">
        <v>53.46</v>
      </c>
      <c r="F4" s="224">
        <v>74.39</v>
      </c>
      <c r="G4" s="224">
        <v>6.03</v>
      </c>
      <c r="H4" s="225" t="s">
        <v>734</v>
      </c>
      <c r="I4" s="225" t="s">
        <v>734</v>
      </c>
      <c r="J4" s="225" t="s">
        <v>734</v>
      </c>
      <c r="K4" s="224">
        <v>12.4</v>
      </c>
      <c r="L4" s="226">
        <v>0.08</v>
      </c>
      <c r="M4" s="225" t="s">
        <v>684</v>
      </c>
      <c r="N4" s="226">
        <v>0.72</v>
      </c>
      <c r="O4" s="225">
        <v>5</v>
      </c>
      <c r="P4" s="225">
        <v>44.69</v>
      </c>
      <c r="Q4" s="225" t="s">
        <v>684</v>
      </c>
      <c r="R4" s="225" t="s">
        <v>684</v>
      </c>
      <c r="S4" s="225" t="s">
        <v>684</v>
      </c>
      <c r="T4" s="225" t="s">
        <v>684</v>
      </c>
      <c r="U4" s="225" t="s">
        <v>684</v>
      </c>
      <c r="V4" s="225" t="s">
        <v>684</v>
      </c>
      <c r="W4" s="225" t="s">
        <v>684</v>
      </c>
      <c r="X4" s="225" t="s">
        <v>684</v>
      </c>
      <c r="Y4" s="224">
        <v>39.35</v>
      </c>
      <c r="Z4" s="224">
        <v>57.14</v>
      </c>
      <c r="AA4" s="224">
        <v>57.14</v>
      </c>
      <c r="AB4" s="224">
        <v>74.03</v>
      </c>
      <c r="AC4" s="224">
        <v>8.99</v>
      </c>
      <c r="AD4" s="225" t="s">
        <v>684</v>
      </c>
      <c r="AE4" s="225" t="s">
        <v>684</v>
      </c>
      <c r="AF4" s="225" t="s">
        <v>684</v>
      </c>
      <c r="AG4" s="225" t="s">
        <v>684</v>
      </c>
      <c r="AH4" s="225" t="s">
        <v>684</v>
      </c>
      <c r="AI4" s="236">
        <v>1.2806000000000001E-5</v>
      </c>
      <c r="AJ4" s="237">
        <v>1.0618993E-2</v>
      </c>
    </row>
    <row r="5" spans="1:36" ht="14.6" x14ac:dyDescent="0.4">
      <c r="A5" s="175" t="s">
        <v>732</v>
      </c>
      <c r="B5" s="214" t="s">
        <v>733</v>
      </c>
      <c r="C5" s="224">
        <v>40.04</v>
      </c>
      <c r="D5" s="224">
        <v>53.46</v>
      </c>
      <c r="E5" s="224">
        <v>53.46</v>
      </c>
      <c r="F5" s="224">
        <v>76.63</v>
      </c>
      <c r="G5" s="224">
        <v>5.0199999999999996</v>
      </c>
      <c r="H5" s="225" t="s">
        <v>734</v>
      </c>
      <c r="I5" s="225" t="s">
        <v>734</v>
      </c>
      <c r="J5" s="225" t="s">
        <v>734</v>
      </c>
      <c r="K5" s="224">
        <v>13.8</v>
      </c>
      <c r="L5" s="226">
        <v>0.06</v>
      </c>
      <c r="M5" s="225" t="s">
        <v>684</v>
      </c>
      <c r="N5" s="226">
        <v>0.71</v>
      </c>
      <c r="O5" s="225">
        <v>5</v>
      </c>
      <c r="P5" s="225">
        <v>52.53</v>
      </c>
      <c r="Q5" s="225" t="s">
        <v>684</v>
      </c>
      <c r="R5" s="225" t="s">
        <v>684</v>
      </c>
      <c r="S5" s="225" t="s">
        <v>684</v>
      </c>
      <c r="T5" s="225" t="s">
        <v>684</v>
      </c>
      <c r="U5" s="225" t="s">
        <v>684</v>
      </c>
      <c r="V5" s="225" t="s">
        <v>684</v>
      </c>
      <c r="W5" s="225" t="s">
        <v>684</v>
      </c>
      <c r="X5" s="225" t="s">
        <v>684</v>
      </c>
      <c r="Y5" s="224">
        <v>32.42</v>
      </c>
      <c r="Z5" s="224">
        <v>45.44</v>
      </c>
      <c r="AA5" s="224">
        <v>45.44</v>
      </c>
      <c r="AB5" s="224">
        <v>76.709999999999994</v>
      </c>
      <c r="AC5" s="224">
        <v>9.14</v>
      </c>
      <c r="AD5" s="225" t="s">
        <v>684</v>
      </c>
      <c r="AE5" s="225" t="s">
        <v>684</v>
      </c>
      <c r="AF5" s="225" t="s">
        <v>684</v>
      </c>
      <c r="AG5" s="225" t="s">
        <v>684</v>
      </c>
      <c r="AH5" s="225" t="s">
        <v>684</v>
      </c>
      <c r="AI5" s="236">
        <v>1.2806000000000001E-5</v>
      </c>
      <c r="AJ5" s="237">
        <v>1.0618993E-2</v>
      </c>
    </row>
    <row r="6" spans="1:36" ht="14.6" x14ac:dyDescent="0.4">
      <c r="A6" s="175" t="s">
        <v>732</v>
      </c>
      <c r="B6" s="214" t="s">
        <v>735</v>
      </c>
      <c r="C6" s="224">
        <v>25.95</v>
      </c>
      <c r="D6" s="224">
        <v>46.92</v>
      </c>
      <c r="E6" s="224">
        <v>46.92</v>
      </c>
      <c r="F6" s="224">
        <v>76.650000000000006</v>
      </c>
      <c r="G6" s="224">
        <v>5.31</v>
      </c>
      <c r="H6" s="225" t="s">
        <v>734</v>
      </c>
      <c r="I6" s="225" t="s">
        <v>734</v>
      </c>
      <c r="J6" s="225" t="s">
        <v>731</v>
      </c>
      <c r="K6" s="224">
        <v>13.26</v>
      </c>
      <c r="L6" s="226">
        <v>0.05</v>
      </c>
      <c r="M6" s="225" t="s">
        <v>684</v>
      </c>
      <c r="N6" s="226">
        <v>0.88</v>
      </c>
      <c r="O6" s="225">
        <v>5</v>
      </c>
      <c r="P6" s="225">
        <v>50.05</v>
      </c>
      <c r="Q6" s="225" t="s">
        <v>684</v>
      </c>
      <c r="R6" s="225" t="s">
        <v>684</v>
      </c>
      <c r="S6" s="225" t="s">
        <v>684</v>
      </c>
      <c r="T6" s="225" t="s">
        <v>684</v>
      </c>
      <c r="U6" s="225" t="s">
        <v>684</v>
      </c>
      <c r="V6" s="225" t="s">
        <v>684</v>
      </c>
      <c r="W6" s="225" t="s">
        <v>684</v>
      </c>
      <c r="X6" s="225" t="s">
        <v>684</v>
      </c>
      <c r="Y6" s="224">
        <v>26.04</v>
      </c>
      <c r="Z6" s="224">
        <v>43.55</v>
      </c>
      <c r="AA6" s="224">
        <v>43.55</v>
      </c>
      <c r="AB6" s="224">
        <v>69.52</v>
      </c>
      <c r="AC6" s="224">
        <v>10.039999999999999</v>
      </c>
      <c r="AD6" s="225" t="s">
        <v>684</v>
      </c>
      <c r="AE6" s="225" t="s">
        <v>684</v>
      </c>
      <c r="AF6" s="225" t="s">
        <v>684</v>
      </c>
      <c r="AG6" s="225" t="s">
        <v>684</v>
      </c>
      <c r="AH6" s="225" t="s">
        <v>684</v>
      </c>
      <c r="AI6" s="236">
        <v>2.7328999999999998E-4</v>
      </c>
      <c r="AJ6" s="237">
        <v>6.1301476000000001E-2</v>
      </c>
    </row>
    <row r="7" spans="1:36" ht="14.6" x14ac:dyDescent="0.4">
      <c r="A7" s="175" t="s">
        <v>732</v>
      </c>
      <c r="B7" s="214" t="s">
        <v>736</v>
      </c>
      <c r="C7" s="224">
        <v>29.73</v>
      </c>
      <c r="D7" s="224">
        <v>49.21</v>
      </c>
      <c r="E7" s="224">
        <v>49.21</v>
      </c>
      <c r="F7" s="224">
        <v>78.17</v>
      </c>
      <c r="G7" s="224">
        <v>8.57</v>
      </c>
      <c r="H7" s="225" t="s">
        <v>734</v>
      </c>
      <c r="I7" s="225" t="s">
        <v>734</v>
      </c>
      <c r="J7" s="225" t="s">
        <v>734</v>
      </c>
      <c r="K7" s="224">
        <v>12.56</v>
      </c>
      <c r="L7" s="226">
        <v>0.08</v>
      </c>
      <c r="M7" s="225" t="s">
        <v>684</v>
      </c>
      <c r="N7" s="226">
        <v>0.74</v>
      </c>
      <c r="O7" s="225">
        <v>5</v>
      </c>
      <c r="P7" s="225">
        <v>51.67</v>
      </c>
      <c r="Q7" s="225" t="s">
        <v>684</v>
      </c>
      <c r="R7" s="225" t="s">
        <v>684</v>
      </c>
      <c r="S7" s="225" t="s">
        <v>684</v>
      </c>
      <c r="T7" s="225" t="s">
        <v>684</v>
      </c>
      <c r="U7" s="225" t="s">
        <v>684</v>
      </c>
      <c r="V7" s="225" t="s">
        <v>684</v>
      </c>
      <c r="W7" s="225" t="s">
        <v>684</v>
      </c>
      <c r="X7" s="225" t="s">
        <v>684</v>
      </c>
      <c r="Y7" s="224">
        <v>30.24</v>
      </c>
      <c r="Z7" s="224">
        <v>60.65</v>
      </c>
      <c r="AA7" s="224">
        <v>60.65</v>
      </c>
      <c r="AB7" s="224">
        <v>80.2</v>
      </c>
      <c r="AC7" s="224">
        <v>9.14</v>
      </c>
      <c r="AD7" s="225" t="s">
        <v>684</v>
      </c>
      <c r="AE7" s="225" t="s">
        <v>684</v>
      </c>
      <c r="AF7" s="225" t="s">
        <v>684</v>
      </c>
      <c r="AG7" s="225" t="s">
        <v>684</v>
      </c>
      <c r="AH7" s="225" t="s">
        <v>684</v>
      </c>
      <c r="AI7" s="236">
        <v>3.3344100000000002E-4</v>
      </c>
      <c r="AJ7" s="237">
        <v>9.5089489999999992E-3</v>
      </c>
    </row>
    <row r="8" spans="1:36" ht="14.6" x14ac:dyDescent="0.4">
      <c r="A8" s="175" t="s">
        <v>732</v>
      </c>
      <c r="B8" s="214" t="s">
        <v>736</v>
      </c>
      <c r="C8" s="224">
        <v>33.28</v>
      </c>
      <c r="D8" s="224">
        <v>52.17</v>
      </c>
      <c r="E8" s="224">
        <v>52.17</v>
      </c>
      <c r="F8" s="224">
        <v>78.17</v>
      </c>
      <c r="G8" s="224">
        <v>8.57</v>
      </c>
      <c r="H8" s="225" t="s">
        <v>734</v>
      </c>
      <c r="I8" s="225" t="s">
        <v>734</v>
      </c>
      <c r="J8" s="225" t="s">
        <v>734</v>
      </c>
      <c r="K8" s="224">
        <v>13.63</v>
      </c>
      <c r="L8" s="226">
        <v>0.06</v>
      </c>
      <c r="M8" s="225" t="s">
        <v>684</v>
      </c>
      <c r="N8" s="226">
        <v>0.77</v>
      </c>
      <c r="O8" s="225">
        <v>5</v>
      </c>
      <c r="P8" s="225">
        <v>60.79</v>
      </c>
      <c r="Q8" s="225" t="s">
        <v>684</v>
      </c>
      <c r="R8" s="225" t="s">
        <v>684</v>
      </c>
      <c r="S8" s="225" t="s">
        <v>684</v>
      </c>
      <c r="T8" s="225" t="s">
        <v>684</v>
      </c>
      <c r="U8" s="225" t="s">
        <v>684</v>
      </c>
      <c r="V8" s="225" t="s">
        <v>684</v>
      </c>
      <c r="W8" s="225" t="s">
        <v>684</v>
      </c>
      <c r="X8" s="225" t="s">
        <v>684</v>
      </c>
      <c r="Y8" s="224">
        <v>24.87</v>
      </c>
      <c r="Z8" s="224">
        <v>43.61</v>
      </c>
      <c r="AA8" s="224">
        <v>43.61</v>
      </c>
      <c r="AB8" s="224">
        <v>80.2</v>
      </c>
      <c r="AC8" s="224">
        <v>9.14</v>
      </c>
      <c r="AD8" s="225" t="s">
        <v>684</v>
      </c>
      <c r="AE8" s="225" t="s">
        <v>684</v>
      </c>
      <c r="AF8" s="225" t="s">
        <v>684</v>
      </c>
      <c r="AG8" s="225" t="s">
        <v>684</v>
      </c>
      <c r="AH8" s="225" t="s">
        <v>684</v>
      </c>
      <c r="AI8" s="236">
        <v>3.3344100000000002E-4</v>
      </c>
      <c r="AJ8" s="237">
        <v>9.5089489999999992E-3</v>
      </c>
    </row>
    <row r="9" spans="1:36" ht="14.6" x14ac:dyDescent="0.4">
      <c r="A9" s="175" t="s">
        <v>732</v>
      </c>
      <c r="B9" s="214" t="s">
        <v>737</v>
      </c>
      <c r="C9" s="224">
        <v>29.3</v>
      </c>
      <c r="D9" s="224">
        <v>62.41</v>
      </c>
      <c r="E9" s="224">
        <v>62.41</v>
      </c>
      <c r="F9" s="224">
        <v>74.98</v>
      </c>
      <c r="G9" s="224">
        <v>7.62</v>
      </c>
      <c r="H9" s="225" t="s">
        <v>734</v>
      </c>
      <c r="I9" s="225" t="s">
        <v>734</v>
      </c>
      <c r="J9" s="225" t="s">
        <v>734</v>
      </c>
      <c r="K9" s="224">
        <v>12.37</v>
      </c>
      <c r="L9" s="226">
        <v>7.0000000000000007E-2</v>
      </c>
      <c r="M9" s="225" t="s">
        <v>684</v>
      </c>
      <c r="N9" s="226">
        <v>0.72</v>
      </c>
      <c r="O9" s="225">
        <v>5</v>
      </c>
      <c r="P9" s="225">
        <v>50.15</v>
      </c>
      <c r="Q9" s="225" t="s">
        <v>684</v>
      </c>
      <c r="R9" s="225" t="s">
        <v>684</v>
      </c>
      <c r="S9" s="225" t="s">
        <v>684</v>
      </c>
      <c r="T9" s="225" t="s">
        <v>684</v>
      </c>
      <c r="U9" s="225" t="s">
        <v>684</v>
      </c>
      <c r="V9" s="225" t="s">
        <v>684</v>
      </c>
      <c r="W9" s="225" t="s">
        <v>684</v>
      </c>
      <c r="X9" s="225" t="s">
        <v>684</v>
      </c>
      <c r="Y9" s="224">
        <v>42.39</v>
      </c>
      <c r="Z9" s="224">
        <v>62.98</v>
      </c>
      <c r="AA9" s="224">
        <v>62.98</v>
      </c>
      <c r="AB9" s="224">
        <v>74.73</v>
      </c>
      <c r="AC9" s="224">
        <v>9.14</v>
      </c>
      <c r="AD9" s="225" t="s">
        <v>684</v>
      </c>
      <c r="AE9" s="225" t="s">
        <v>684</v>
      </c>
      <c r="AF9" s="225" t="s">
        <v>684</v>
      </c>
      <c r="AG9" s="225" t="s">
        <v>684</v>
      </c>
      <c r="AH9" s="225" t="s">
        <v>684</v>
      </c>
      <c r="AI9" s="236">
        <v>6.1859000000000005E-5</v>
      </c>
      <c r="AJ9" s="237">
        <v>3.6635384999999999E-2</v>
      </c>
    </row>
    <row r="10" spans="1:36" ht="14.6" x14ac:dyDescent="0.4">
      <c r="A10" s="175" t="s">
        <v>732</v>
      </c>
      <c r="B10" s="214" t="s">
        <v>737</v>
      </c>
      <c r="C10" s="224">
        <v>30.2</v>
      </c>
      <c r="D10" s="224">
        <v>62.41</v>
      </c>
      <c r="E10" s="224">
        <v>62.41</v>
      </c>
      <c r="F10" s="224">
        <v>76.650000000000006</v>
      </c>
      <c r="G10" s="224">
        <v>6.7</v>
      </c>
      <c r="H10" s="225" t="s">
        <v>734</v>
      </c>
      <c r="I10" s="225" t="s">
        <v>734</v>
      </c>
      <c r="J10" s="225" t="s">
        <v>734</v>
      </c>
      <c r="K10" s="224">
        <v>12.7</v>
      </c>
      <c r="L10" s="226">
        <v>0.06</v>
      </c>
      <c r="M10" s="225" t="s">
        <v>684</v>
      </c>
      <c r="N10" s="226">
        <v>0.73</v>
      </c>
      <c r="O10" s="225">
        <v>5</v>
      </c>
      <c r="P10" s="225">
        <v>52.83</v>
      </c>
      <c r="Q10" s="225" t="s">
        <v>684</v>
      </c>
      <c r="R10" s="225" t="s">
        <v>684</v>
      </c>
      <c r="S10" s="225" t="s">
        <v>684</v>
      </c>
      <c r="T10" s="225" t="s">
        <v>684</v>
      </c>
      <c r="U10" s="225" t="s">
        <v>684</v>
      </c>
      <c r="V10" s="225" t="s">
        <v>684</v>
      </c>
      <c r="W10" s="225" t="s">
        <v>684</v>
      </c>
      <c r="X10" s="225" t="s">
        <v>684</v>
      </c>
      <c r="Y10" s="224">
        <v>40.58</v>
      </c>
      <c r="Z10" s="224">
        <v>60.65</v>
      </c>
      <c r="AA10" s="224">
        <v>60.65</v>
      </c>
      <c r="AB10" s="224">
        <v>77.12</v>
      </c>
      <c r="AC10" s="224">
        <v>8.25</v>
      </c>
      <c r="AD10" s="225" t="s">
        <v>684</v>
      </c>
      <c r="AE10" s="225" t="s">
        <v>684</v>
      </c>
      <c r="AF10" s="225" t="s">
        <v>684</v>
      </c>
      <c r="AG10" s="225" t="s">
        <v>684</v>
      </c>
      <c r="AH10" s="225" t="s">
        <v>684</v>
      </c>
      <c r="AI10" s="236">
        <v>6.1859000000000005E-5</v>
      </c>
      <c r="AJ10" s="237">
        <v>3.6635384999999999E-2</v>
      </c>
    </row>
    <row r="11" spans="1:36" ht="14.6" x14ac:dyDescent="0.4">
      <c r="A11" s="175" t="s">
        <v>732</v>
      </c>
      <c r="B11" s="214" t="s">
        <v>738</v>
      </c>
      <c r="C11" s="224">
        <v>23.71</v>
      </c>
      <c r="D11" s="224">
        <v>42.95</v>
      </c>
      <c r="E11" s="224">
        <v>42.95</v>
      </c>
      <c r="F11" s="224">
        <v>76.959999999999994</v>
      </c>
      <c r="G11" s="224">
        <v>5.66</v>
      </c>
      <c r="H11" s="225" t="s">
        <v>734</v>
      </c>
      <c r="I11" s="225" t="s">
        <v>734</v>
      </c>
      <c r="J11" s="225" t="s">
        <v>731</v>
      </c>
      <c r="K11" s="224">
        <v>12.4</v>
      </c>
      <c r="L11" s="226">
        <v>0.16</v>
      </c>
      <c r="M11" s="225" t="s">
        <v>684</v>
      </c>
      <c r="N11" s="226">
        <v>0.72</v>
      </c>
      <c r="O11" s="225">
        <v>5</v>
      </c>
      <c r="P11" s="225">
        <v>28.37</v>
      </c>
      <c r="Q11" s="225" t="s">
        <v>684</v>
      </c>
      <c r="R11" s="225" t="s">
        <v>684</v>
      </c>
      <c r="S11" s="225" t="s">
        <v>684</v>
      </c>
      <c r="T11" s="225" t="s">
        <v>684</v>
      </c>
      <c r="U11" s="225" t="s">
        <v>684</v>
      </c>
      <c r="V11" s="225" t="s">
        <v>684</v>
      </c>
      <c r="W11" s="225" t="s">
        <v>684</v>
      </c>
      <c r="X11" s="225" t="s">
        <v>684</v>
      </c>
      <c r="Y11" s="224">
        <v>31</v>
      </c>
      <c r="Z11" s="224">
        <v>50.42</v>
      </c>
      <c r="AA11" s="224">
        <v>50.42</v>
      </c>
      <c r="AB11" s="224">
        <v>78.7</v>
      </c>
      <c r="AC11" s="224">
        <v>7.95</v>
      </c>
      <c r="AD11" s="225" t="s">
        <v>684</v>
      </c>
      <c r="AE11" s="225" t="s">
        <v>684</v>
      </c>
      <c r="AF11" s="225" t="s">
        <v>684</v>
      </c>
      <c r="AG11" s="225" t="s">
        <v>684</v>
      </c>
      <c r="AH11" s="225" t="s">
        <v>684</v>
      </c>
      <c r="AI11" s="236">
        <v>4.1680999999999999E-4</v>
      </c>
      <c r="AJ11" s="237">
        <v>4.6182380000000002E-3</v>
      </c>
    </row>
    <row r="12" spans="1:36" ht="14.6" x14ac:dyDescent="0.4">
      <c r="A12" s="175" t="s">
        <v>732</v>
      </c>
      <c r="B12" s="214" t="s">
        <v>739</v>
      </c>
      <c r="C12" s="224">
        <v>35.119999999999997</v>
      </c>
      <c r="D12" s="224">
        <v>49.66</v>
      </c>
      <c r="E12" s="224">
        <v>49.66</v>
      </c>
      <c r="F12" s="224">
        <v>78.86</v>
      </c>
      <c r="G12" s="224">
        <v>5.98</v>
      </c>
      <c r="H12" s="225" t="s">
        <v>734</v>
      </c>
      <c r="I12" s="225" t="s">
        <v>734</v>
      </c>
      <c r="J12" s="225" t="s">
        <v>734</v>
      </c>
      <c r="K12" s="224">
        <v>13.76</v>
      </c>
      <c r="L12" s="226">
        <v>0.06</v>
      </c>
      <c r="M12" s="225" t="s">
        <v>684</v>
      </c>
      <c r="N12" s="226">
        <v>0.72</v>
      </c>
      <c r="O12" s="225">
        <v>5</v>
      </c>
      <c r="P12" s="225">
        <v>48.11</v>
      </c>
      <c r="Q12" s="225" t="s">
        <v>684</v>
      </c>
      <c r="R12" s="225" t="s">
        <v>684</v>
      </c>
      <c r="S12" s="225" t="s">
        <v>684</v>
      </c>
      <c r="T12" s="225" t="s">
        <v>684</v>
      </c>
      <c r="U12" s="225" t="s">
        <v>684</v>
      </c>
      <c r="V12" s="225" t="s">
        <v>684</v>
      </c>
      <c r="W12" s="225" t="s">
        <v>684</v>
      </c>
      <c r="X12" s="225" t="s">
        <v>684</v>
      </c>
      <c r="Y12" s="224">
        <v>36.74</v>
      </c>
      <c r="Z12" s="224">
        <v>49.69</v>
      </c>
      <c r="AA12" s="224">
        <v>49.69</v>
      </c>
      <c r="AB12" s="224">
        <v>80.2</v>
      </c>
      <c r="AC12" s="224">
        <v>9.14</v>
      </c>
      <c r="AD12" s="225" t="s">
        <v>684</v>
      </c>
      <c r="AE12" s="225" t="s">
        <v>684</v>
      </c>
      <c r="AF12" s="225" t="s">
        <v>684</v>
      </c>
      <c r="AG12" s="225" t="s">
        <v>684</v>
      </c>
      <c r="AH12" s="225" t="s">
        <v>684</v>
      </c>
      <c r="AI12" s="236">
        <v>4.1530499999999998E-4</v>
      </c>
      <c r="AJ12" s="237">
        <v>7.6584749999999997E-3</v>
      </c>
    </row>
    <row r="13" spans="1:36" ht="14.6" x14ac:dyDescent="0.4">
      <c r="A13" s="175" t="s">
        <v>732</v>
      </c>
      <c r="B13" s="214" t="s">
        <v>664</v>
      </c>
      <c r="C13" s="224">
        <v>29.75</v>
      </c>
      <c r="D13" s="224">
        <v>52.12</v>
      </c>
      <c r="E13" s="224">
        <v>52.12</v>
      </c>
      <c r="F13" s="224">
        <v>74.83</v>
      </c>
      <c r="G13" s="224">
        <v>6.48</v>
      </c>
      <c r="H13" s="225" t="s">
        <v>734</v>
      </c>
      <c r="I13" s="225" t="s">
        <v>734</v>
      </c>
      <c r="J13" s="225" t="s">
        <v>734</v>
      </c>
      <c r="K13" s="224">
        <v>12.42</v>
      </c>
      <c r="L13" s="227">
        <v>7.0000000000000007E-2</v>
      </c>
      <c r="M13" s="225" t="s">
        <v>684</v>
      </c>
      <c r="N13" s="226">
        <v>0.7</v>
      </c>
      <c r="O13" s="225">
        <v>5</v>
      </c>
      <c r="P13" s="225">
        <v>50.44</v>
      </c>
      <c r="Q13" s="225" t="s">
        <v>684</v>
      </c>
      <c r="R13" s="225" t="s">
        <v>684</v>
      </c>
      <c r="S13" s="225" t="s">
        <v>684</v>
      </c>
      <c r="T13" s="225" t="s">
        <v>684</v>
      </c>
      <c r="U13" s="225" t="s">
        <v>684</v>
      </c>
      <c r="V13" s="225" t="s">
        <v>684</v>
      </c>
      <c r="W13" s="225" t="s">
        <v>684</v>
      </c>
      <c r="X13" s="225" t="s">
        <v>684</v>
      </c>
      <c r="Y13" s="224">
        <v>33.479999999999997</v>
      </c>
      <c r="Z13" s="224">
        <v>49.54</v>
      </c>
      <c r="AA13" s="224">
        <v>49.54</v>
      </c>
      <c r="AB13" s="224">
        <v>74.69</v>
      </c>
      <c r="AC13" s="224">
        <v>8.89</v>
      </c>
      <c r="AD13" s="225" t="s">
        <v>684</v>
      </c>
      <c r="AE13" s="225" t="s">
        <v>684</v>
      </c>
      <c r="AF13" s="225" t="s">
        <v>684</v>
      </c>
      <c r="AG13" s="225" t="s">
        <v>684</v>
      </c>
      <c r="AH13" s="225" t="s">
        <v>684</v>
      </c>
      <c r="AI13" s="236">
        <v>5.2386200000000005E-4</v>
      </c>
      <c r="AJ13" s="237">
        <v>4.6048189999999996E-3</v>
      </c>
    </row>
    <row r="14" spans="1:36" ht="14.6" x14ac:dyDescent="0.4">
      <c r="A14" s="175" t="s">
        <v>732</v>
      </c>
      <c r="B14" s="214" t="s">
        <v>682</v>
      </c>
      <c r="C14" s="224">
        <v>35.119999999999997</v>
      </c>
      <c r="D14" s="224">
        <v>51.45</v>
      </c>
      <c r="E14" s="224">
        <v>51.45</v>
      </c>
      <c r="F14" s="224">
        <v>76.55</v>
      </c>
      <c r="G14" s="224">
        <v>5.26</v>
      </c>
      <c r="H14" s="225" t="s">
        <v>734</v>
      </c>
      <c r="I14" s="225" t="s">
        <v>734</v>
      </c>
      <c r="J14" s="225" t="s">
        <v>734</v>
      </c>
      <c r="K14" s="224">
        <v>13.68</v>
      </c>
      <c r="L14" s="226">
        <v>7.0000000000000007E-2</v>
      </c>
      <c r="M14" s="225" t="s">
        <v>684</v>
      </c>
      <c r="N14" s="226">
        <v>0.87</v>
      </c>
      <c r="O14" s="225">
        <v>5</v>
      </c>
      <c r="P14" s="225">
        <v>52.23</v>
      </c>
      <c r="Q14" s="225" t="s">
        <v>684</v>
      </c>
      <c r="R14" s="225" t="s">
        <v>684</v>
      </c>
      <c r="S14" s="225" t="s">
        <v>684</v>
      </c>
      <c r="T14" s="225" t="s">
        <v>684</v>
      </c>
      <c r="U14" s="225" t="s">
        <v>684</v>
      </c>
      <c r="V14" s="225" t="s">
        <v>684</v>
      </c>
      <c r="W14" s="225" t="s">
        <v>684</v>
      </c>
      <c r="X14" s="225" t="s">
        <v>684</v>
      </c>
      <c r="Y14" s="224">
        <v>27</v>
      </c>
      <c r="Z14" s="224">
        <v>55</v>
      </c>
      <c r="AA14" s="224">
        <v>55</v>
      </c>
      <c r="AB14" s="224">
        <v>72.489999999999995</v>
      </c>
      <c r="AC14" s="224">
        <v>8</v>
      </c>
      <c r="AD14" s="225" t="s">
        <v>684</v>
      </c>
      <c r="AE14" s="225" t="s">
        <v>684</v>
      </c>
      <c r="AF14" s="225" t="s">
        <v>684</v>
      </c>
      <c r="AG14" s="225" t="s">
        <v>684</v>
      </c>
      <c r="AH14" s="225" t="s">
        <v>684</v>
      </c>
      <c r="AI14" s="236">
        <v>4.0043499999999998E-4</v>
      </c>
      <c r="AJ14" s="237">
        <v>4.7981149000000001E-2</v>
      </c>
    </row>
    <row r="15" spans="1:36" ht="14.6" x14ac:dyDescent="0.4">
      <c r="A15" s="175" t="s">
        <v>732</v>
      </c>
      <c r="B15" s="214" t="s">
        <v>740</v>
      </c>
      <c r="C15" s="224">
        <v>42.28</v>
      </c>
      <c r="D15" s="224">
        <v>60.17</v>
      </c>
      <c r="E15" s="224">
        <v>60.17</v>
      </c>
      <c r="F15" s="224">
        <v>71.22</v>
      </c>
      <c r="G15" s="224">
        <v>5.81</v>
      </c>
      <c r="H15" s="225" t="s">
        <v>734</v>
      </c>
      <c r="I15" s="225" t="s">
        <v>734</v>
      </c>
      <c r="J15" s="225" t="s">
        <v>731</v>
      </c>
      <c r="K15" s="224">
        <v>12.13</v>
      </c>
      <c r="L15" s="226">
        <v>7.0000000000000007E-2</v>
      </c>
      <c r="M15" s="225" t="s">
        <v>684</v>
      </c>
      <c r="N15" s="226">
        <v>0.72</v>
      </c>
      <c r="O15" s="225">
        <v>5</v>
      </c>
      <c r="P15" s="225">
        <v>47.23</v>
      </c>
      <c r="Q15" s="225" t="s">
        <v>684</v>
      </c>
      <c r="R15" s="225" t="s">
        <v>684</v>
      </c>
      <c r="S15" s="225" t="s">
        <v>684</v>
      </c>
      <c r="T15" s="225" t="s">
        <v>684</v>
      </c>
      <c r="U15" s="225" t="s">
        <v>684</v>
      </c>
      <c r="V15" s="225" t="s">
        <v>684</v>
      </c>
      <c r="W15" s="225" t="s">
        <v>684</v>
      </c>
      <c r="X15" s="225" t="s">
        <v>684</v>
      </c>
      <c r="Y15" s="224">
        <v>49.69</v>
      </c>
      <c r="Z15" s="224">
        <v>74.67</v>
      </c>
      <c r="AA15" s="224">
        <v>74.67</v>
      </c>
      <c r="AB15" s="224">
        <v>73</v>
      </c>
      <c r="AC15" s="224">
        <v>8</v>
      </c>
      <c r="AD15" s="225" t="s">
        <v>684</v>
      </c>
      <c r="AE15" s="225" t="s">
        <v>684</v>
      </c>
      <c r="AF15" s="225" t="s">
        <v>684</v>
      </c>
      <c r="AG15" s="225" t="s">
        <v>684</v>
      </c>
      <c r="AH15" s="225" t="s">
        <v>684</v>
      </c>
      <c r="AI15" s="236">
        <v>1.2410000000000001E-4</v>
      </c>
      <c r="AJ15" s="237">
        <v>4.0796957000000002E-2</v>
      </c>
    </row>
    <row r="16" spans="1:36" ht="14.6" x14ac:dyDescent="0.4">
      <c r="A16" s="175" t="s">
        <v>732</v>
      </c>
      <c r="B16" s="214" t="s">
        <v>740</v>
      </c>
      <c r="C16" s="224">
        <v>42.28</v>
      </c>
      <c r="D16" s="224">
        <v>60.17</v>
      </c>
      <c r="E16" s="224">
        <v>51.23</v>
      </c>
      <c r="F16" s="224">
        <v>79.040000000000006</v>
      </c>
      <c r="G16" s="224">
        <v>4.34</v>
      </c>
      <c r="H16" s="225" t="s">
        <v>734</v>
      </c>
      <c r="I16" s="225" t="s">
        <v>734</v>
      </c>
      <c r="J16" s="225" t="s">
        <v>731</v>
      </c>
      <c r="K16" s="224">
        <v>12.13</v>
      </c>
      <c r="L16" s="226">
        <v>0.06</v>
      </c>
      <c r="M16" s="225" t="s">
        <v>684</v>
      </c>
      <c r="N16" s="226">
        <v>0.89</v>
      </c>
      <c r="O16" s="225">
        <v>5</v>
      </c>
      <c r="P16" s="225">
        <v>49.08</v>
      </c>
      <c r="Q16" s="225" t="s">
        <v>684</v>
      </c>
      <c r="R16" s="225" t="s">
        <v>684</v>
      </c>
      <c r="S16" s="225" t="s">
        <v>684</v>
      </c>
      <c r="T16" s="225" t="s">
        <v>684</v>
      </c>
      <c r="U16" s="225" t="s">
        <v>684</v>
      </c>
      <c r="V16" s="225" t="s">
        <v>684</v>
      </c>
      <c r="W16" s="225" t="s">
        <v>684</v>
      </c>
      <c r="X16" s="225" t="s">
        <v>684</v>
      </c>
      <c r="Y16" s="224">
        <v>47.25</v>
      </c>
      <c r="Z16" s="224">
        <v>61.23</v>
      </c>
      <c r="AA16" s="224">
        <v>61.23</v>
      </c>
      <c r="AB16" s="224">
        <v>78</v>
      </c>
      <c r="AC16" s="224">
        <v>6</v>
      </c>
      <c r="AD16" s="225" t="s">
        <v>684</v>
      </c>
      <c r="AE16" s="225" t="s">
        <v>684</v>
      </c>
      <c r="AF16" s="225" t="s">
        <v>684</v>
      </c>
      <c r="AG16" s="225" t="s">
        <v>684</v>
      </c>
      <c r="AH16" s="225" t="s">
        <v>684</v>
      </c>
      <c r="AI16" s="236">
        <v>1.2410000000000001E-4</v>
      </c>
      <c r="AJ16" s="237">
        <v>4.0796957000000002E-2</v>
      </c>
    </row>
    <row r="17" spans="1:36" ht="14.6" x14ac:dyDescent="0.4">
      <c r="A17" s="175" t="s">
        <v>732</v>
      </c>
      <c r="B17" s="214" t="s">
        <v>741</v>
      </c>
      <c r="C17" s="224">
        <v>26.84</v>
      </c>
      <c r="D17" s="224">
        <v>46.03</v>
      </c>
      <c r="E17" s="224">
        <v>46.03</v>
      </c>
      <c r="F17" s="224">
        <v>72.47</v>
      </c>
      <c r="G17" s="224">
        <v>5.36</v>
      </c>
      <c r="H17" s="225" t="s">
        <v>734</v>
      </c>
      <c r="I17" s="225" t="s">
        <v>734</v>
      </c>
      <c r="J17" s="225" t="s">
        <v>731</v>
      </c>
      <c r="K17" s="224">
        <v>13.31</v>
      </c>
      <c r="L17" s="226">
        <v>0.06</v>
      </c>
      <c r="M17" s="225" t="s">
        <v>684</v>
      </c>
      <c r="N17" s="226">
        <v>0.91</v>
      </c>
      <c r="O17" s="225">
        <v>5</v>
      </c>
      <c r="P17" s="225">
        <v>50.27</v>
      </c>
      <c r="Q17" s="225" t="s">
        <v>684</v>
      </c>
      <c r="R17" s="225" t="s">
        <v>684</v>
      </c>
      <c r="S17" s="225" t="s">
        <v>684</v>
      </c>
      <c r="T17" s="225" t="s">
        <v>684</v>
      </c>
      <c r="U17" s="225" t="s">
        <v>684</v>
      </c>
      <c r="V17" s="225" t="s">
        <v>684</v>
      </c>
      <c r="W17" s="225" t="s">
        <v>684</v>
      </c>
      <c r="X17" s="225" t="s">
        <v>684</v>
      </c>
      <c r="Y17" s="224">
        <v>38.35</v>
      </c>
      <c r="Z17" s="224">
        <v>58.45</v>
      </c>
      <c r="AA17" s="224">
        <v>58.45</v>
      </c>
      <c r="AB17" s="224">
        <v>73.3</v>
      </c>
      <c r="AC17" s="224">
        <v>5.56</v>
      </c>
      <c r="AD17" s="225" t="s">
        <v>684</v>
      </c>
      <c r="AE17" s="225" t="s">
        <v>684</v>
      </c>
      <c r="AF17" s="225" t="s">
        <v>684</v>
      </c>
      <c r="AG17" s="225" t="s">
        <v>684</v>
      </c>
      <c r="AH17" s="225" t="s">
        <v>684</v>
      </c>
      <c r="AI17" s="236">
        <v>4.4939300000000003E-4</v>
      </c>
      <c r="AJ17" s="237">
        <v>3.6617841999999998E-2</v>
      </c>
    </row>
    <row r="18" spans="1:36" ht="14.6" x14ac:dyDescent="0.4">
      <c r="A18" s="175" t="s">
        <v>732</v>
      </c>
      <c r="B18" s="214" t="s">
        <v>742</v>
      </c>
      <c r="C18" s="224">
        <v>28.56</v>
      </c>
      <c r="D18" s="224">
        <v>40.94</v>
      </c>
      <c r="E18" s="224">
        <v>40.94</v>
      </c>
      <c r="F18" s="224">
        <v>73.209999999999994</v>
      </c>
      <c r="G18" s="224">
        <v>6.2</v>
      </c>
      <c r="H18" s="225" t="s">
        <v>734</v>
      </c>
      <c r="I18" s="225" t="s">
        <v>734</v>
      </c>
      <c r="J18" s="225" t="s">
        <v>734</v>
      </c>
      <c r="K18" s="224">
        <v>12.83</v>
      </c>
      <c r="L18" s="226">
        <v>7.0000000000000007E-2</v>
      </c>
      <c r="M18" s="225" t="s">
        <v>684</v>
      </c>
      <c r="N18" s="226">
        <v>0.74</v>
      </c>
      <c r="O18" s="225">
        <v>5</v>
      </c>
      <c r="P18" s="225">
        <v>51.05</v>
      </c>
      <c r="Q18" s="225" t="s">
        <v>684</v>
      </c>
      <c r="R18" s="225" t="s">
        <v>684</v>
      </c>
      <c r="S18" s="225" t="s">
        <v>684</v>
      </c>
      <c r="T18" s="225" t="s">
        <v>684</v>
      </c>
      <c r="U18" s="225" t="s">
        <v>684</v>
      </c>
      <c r="V18" s="225" t="s">
        <v>684</v>
      </c>
      <c r="W18" s="225" t="s">
        <v>684</v>
      </c>
      <c r="X18" s="225" t="s">
        <v>684</v>
      </c>
      <c r="Y18" s="224">
        <v>26.69</v>
      </c>
      <c r="Z18" s="224">
        <v>43.77</v>
      </c>
      <c r="AA18" s="224">
        <v>43.77</v>
      </c>
      <c r="AB18" s="224">
        <v>73.41</v>
      </c>
      <c r="AC18" s="224">
        <v>9.42</v>
      </c>
      <c r="AD18" s="225" t="s">
        <v>684</v>
      </c>
      <c r="AE18" s="225" t="s">
        <v>684</v>
      </c>
      <c r="AF18" s="225" t="s">
        <v>684</v>
      </c>
      <c r="AG18" s="225" t="s">
        <v>684</v>
      </c>
      <c r="AH18" s="225" t="s">
        <v>684</v>
      </c>
      <c r="AI18" s="236">
        <v>2.7380500000000001E-4</v>
      </c>
      <c r="AJ18" s="236">
        <v>2.3034694000000001E-2</v>
      </c>
    </row>
    <row r="19" spans="1:36" ht="14.6" x14ac:dyDescent="0.4">
      <c r="A19" s="175" t="s">
        <v>732</v>
      </c>
      <c r="B19" s="214" t="s">
        <v>743</v>
      </c>
      <c r="C19" s="224">
        <v>30.48</v>
      </c>
      <c r="D19" s="224">
        <v>42.84</v>
      </c>
      <c r="E19" s="224">
        <v>42.84</v>
      </c>
      <c r="F19" s="224">
        <v>71.97</v>
      </c>
      <c r="G19" s="224">
        <v>7.04</v>
      </c>
      <c r="H19" s="225" t="s">
        <v>734</v>
      </c>
      <c r="I19" s="225" t="s">
        <v>734</v>
      </c>
      <c r="J19" s="225" t="s">
        <v>734</v>
      </c>
      <c r="K19" s="224">
        <v>12.86</v>
      </c>
      <c r="L19" s="226">
        <v>7.0000000000000007E-2</v>
      </c>
      <c r="M19" s="225" t="s">
        <v>684</v>
      </c>
      <c r="N19" s="226">
        <v>0.7</v>
      </c>
      <c r="O19" s="225">
        <v>5</v>
      </c>
      <c r="P19" s="225">
        <v>50.39</v>
      </c>
      <c r="Q19" s="225" t="s">
        <v>684</v>
      </c>
      <c r="R19" s="225" t="s">
        <v>684</v>
      </c>
      <c r="S19" s="225" t="s">
        <v>684</v>
      </c>
      <c r="T19" s="225" t="s">
        <v>684</v>
      </c>
      <c r="U19" s="225" t="s">
        <v>684</v>
      </c>
      <c r="V19" s="225" t="s">
        <v>684</v>
      </c>
      <c r="W19" s="225" t="s">
        <v>684</v>
      </c>
      <c r="X19" s="225" t="s">
        <v>684</v>
      </c>
      <c r="Y19" s="224">
        <v>26.36</v>
      </c>
      <c r="Z19" s="224">
        <v>42.89</v>
      </c>
      <c r="AA19" s="224">
        <v>42.89</v>
      </c>
      <c r="AB19" s="224">
        <v>72.67</v>
      </c>
      <c r="AC19" s="224">
        <v>8.8000000000000007</v>
      </c>
      <c r="AD19" s="225" t="s">
        <v>684</v>
      </c>
      <c r="AE19" s="225" t="s">
        <v>684</v>
      </c>
      <c r="AF19" s="225" t="s">
        <v>684</v>
      </c>
      <c r="AG19" s="225" t="s">
        <v>684</v>
      </c>
      <c r="AH19" s="225" t="s">
        <v>684</v>
      </c>
      <c r="AI19" s="236">
        <v>3.7762499999999998E-4</v>
      </c>
      <c r="AJ19" s="237">
        <v>3.8937253999999998E-2</v>
      </c>
    </row>
    <row r="20" spans="1:36" ht="14.6" x14ac:dyDescent="0.4">
      <c r="A20" s="175" t="s">
        <v>732</v>
      </c>
      <c r="B20" s="214" t="s">
        <v>744</v>
      </c>
      <c r="C20" s="224">
        <v>38.700000000000003</v>
      </c>
      <c r="D20" s="224">
        <v>61.52</v>
      </c>
      <c r="E20" s="224">
        <v>61.52</v>
      </c>
      <c r="F20" s="224">
        <v>75.739999999999995</v>
      </c>
      <c r="G20" s="224">
        <v>6.89</v>
      </c>
      <c r="H20" s="225" t="s">
        <v>734</v>
      </c>
      <c r="I20" s="225" t="s">
        <v>734</v>
      </c>
      <c r="J20" s="225" t="s">
        <v>734</v>
      </c>
      <c r="K20" s="224">
        <v>12.23</v>
      </c>
      <c r="L20" s="226">
        <v>0.09</v>
      </c>
      <c r="M20" s="225" t="s">
        <v>684</v>
      </c>
      <c r="N20" s="226">
        <v>0.87</v>
      </c>
      <c r="O20" s="225">
        <v>5</v>
      </c>
      <c r="P20" s="225">
        <v>40.58</v>
      </c>
      <c r="Q20" s="225" t="s">
        <v>684</v>
      </c>
      <c r="R20" s="225" t="s">
        <v>684</v>
      </c>
      <c r="S20" s="225" t="s">
        <v>684</v>
      </c>
      <c r="T20" s="225" t="s">
        <v>684</v>
      </c>
      <c r="U20" s="225" t="s">
        <v>684</v>
      </c>
      <c r="V20" s="225" t="s">
        <v>684</v>
      </c>
      <c r="W20" s="225" t="s">
        <v>684</v>
      </c>
      <c r="X20" s="225" t="s">
        <v>684</v>
      </c>
      <c r="Y20" s="224">
        <v>37.08</v>
      </c>
      <c r="Z20" s="224">
        <v>62.11</v>
      </c>
      <c r="AA20" s="224">
        <v>62.11</v>
      </c>
      <c r="AB20" s="224">
        <v>76.459999999999994</v>
      </c>
      <c r="AC20" s="224">
        <v>8.5399999999999991</v>
      </c>
      <c r="AD20" s="225" t="s">
        <v>684</v>
      </c>
      <c r="AE20" s="225" t="s">
        <v>684</v>
      </c>
      <c r="AF20" s="225" t="s">
        <v>684</v>
      </c>
      <c r="AG20" s="225" t="s">
        <v>684</v>
      </c>
      <c r="AH20" s="225" t="s">
        <v>684</v>
      </c>
      <c r="AI20" s="236">
        <v>5.0322400000000003E-4</v>
      </c>
      <c r="AJ20" s="237">
        <v>8.1164597000000005E-2</v>
      </c>
    </row>
    <row r="21" spans="1:36" ht="14.6" x14ac:dyDescent="0.4">
      <c r="A21" s="175" t="s">
        <v>732</v>
      </c>
      <c r="B21" s="214" t="s">
        <v>744</v>
      </c>
      <c r="C21" s="224">
        <v>38.700000000000003</v>
      </c>
      <c r="D21" s="224">
        <v>61.52</v>
      </c>
      <c r="E21" s="224">
        <v>61.52</v>
      </c>
      <c r="F21" s="224">
        <v>75.739999999999995</v>
      </c>
      <c r="G21" s="224">
        <v>6.89</v>
      </c>
      <c r="H21" s="225" t="s">
        <v>734</v>
      </c>
      <c r="I21" s="225" t="s">
        <v>734</v>
      </c>
      <c r="J21" s="225" t="s">
        <v>734</v>
      </c>
      <c r="K21" s="224">
        <v>12.23</v>
      </c>
      <c r="L21" s="226">
        <v>0.08</v>
      </c>
      <c r="M21" s="225" t="s">
        <v>684</v>
      </c>
      <c r="N21" s="226">
        <v>0.87</v>
      </c>
      <c r="O21" s="225">
        <v>5</v>
      </c>
      <c r="P21" s="225">
        <v>41.64</v>
      </c>
      <c r="Q21" s="225" t="s">
        <v>684</v>
      </c>
      <c r="R21" s="225" t="s">
        <v>684</v>
      </c>
      <c r="S21" s="225" t="s">
        <v>684</v>
      </c>
      <c r="T21" s="225" t="s">
        <v>684</v>
      </c>
      <c r="U21" s="225" t="s">
        <v>684</v>
      </c>
      <c r="V21" s="225" t="s">
        <v>684</v>
      </c>
      <c r="W21" s="225" t="s">
        <v>684</v>
      </c>
      <c r="X21" s="225" t="s">
        <v>684</v>
      </c>
      <c r="Y21" s="224">
        <v>37.08</v>
      </c>
      <c r="Z21" s="224">
        <v>62.11</v>
      </c>
      <c r="AA21" s="224">
        <v>62.11</v>
      </c>
      <c r="AB21" s="224">
        <v>76.459999999999994</v>
      </c>
      <c r="AC21" s="224">
        <v>8.5399999999999991</v>
      </c>
      <c r="AD21" s="225" t="s">
        <v>684</v>
      </c>
      <c r="AE21" s="225" t="s">
        <v>684</v>
      </c>
      <c r="AF21" s="225" t="s">
        <v>684</v>
      </c>
      <c r="AG21" s="225" t="s">
        <v>684</v>
      </c>
      <c r="AH21" s="225" t="s">
        <v>684</v>
      </c>
      <c r="AI21" s="236">
        <v>5.0322400000000003E-4</v>
      </c>
      <c r="AJ21" s="237">
        <v>8.1164597000000005E-2</v>
      </c>
    </row>
    <row r="22" spans="1:36" ht="14.6" x14ac:dyDescent="0.4">
      <c r="A22" s="175" t="s">
        <v>732</v>
      </c>
      <c r="B22" s="214" t="s">
        <v>745</v>
      </c>
      <c r="C22" s="224">
        <v>29.8</v>
      </c>
      <c r="D22" s="224">
        <v>50.23</v>
      </c>
      <c r="E22" s="224">
        <v>50.23</v>
      </c>
      <c r="F22" s="224">
        <v>73.239999999999995</v>
      </c>
      <c r="G22" s="224">
        <v>6.66</v>
      </c>
      <c r="H22" s="225" t="s">
        <v>734</v>
      </c>
      <c r="I22" s="225" t="s">
        <v>734</v>
      </c>
      <c r="J22" s="225" t="s">
        <v>734</v>
      </c>
      <c r="K22" s="224">
        <v>12.87</v>
      </c>
      <c r="L22" s="226">
        <v>7.0000000000000007E-2</v>
      </c>
      <c r="M22" s="225" t="s">
        <v>684</v>
      </c>
      <c r="N22" s="226">
        <v>0.69</v>
      </c>
      <c r="O22" s="225">
        <v>5</v>
      </c>
      <c r="P22" s="225">
        <v>50.4</v>
      </c>
      <c r="Q22" s="225" t="s">
        <v>684</v>
      </c>
      <c r="R22" s="225" t="s">
        <v>684</v>
      </c>
      <c r="S22" s="225" t="s">
        <v>684</v>
      </c>
      <c r="T22" s="225" t="s">
        <v>684</v>
      </c>
      <c r="U22" s="225" t="s">
        <v>684</v>
      </c>
      <c r="V22" s="225" t="s">
        <v>684</v>
      </c>
      <c r="W22" s="225" t="s">
        <v>684</v>
      </c>
      <c r="X22" s="225" t="s">
        <v>684</v>
      </c>
      <c r="Y22" s="224">
        <v>24.15</v>
      </c>
      <c r="Z22" s="224">
        <v>41.65</v>
      </c>
      <c r="AA22" s="224">
        <v>41.65</v>
      </c>
      <c r="AB22" s="224">
        <v>74.25</v>
      </c>
      <c r="AC22" s="224">
        <v>7.77</v>
      </c>
      <c r="AD22" s="225" t="s">
        <v>684</v>
      </c>
      <c r="AE22" s="225" t="s">
        <v>684</v>
      </c>
      <c r="AF22" s="225" t="s">
        <v>684</v>
      </c>
      <c r="AG22" s="225" t="s">
        <v>684</v>
      </c>
      <c r="AH22" s="225" t="s">
        <v>684</v>
      </c>
      <c r="AI22" s="236">
        <v>8.0359999999999996E-5</v>
      </c>
      <c r="AJ22" s="237">
        <v>2.2647978999999999E-2</v>
      </c>
    </row>
    <row r="23" spans="1:36" ht="14.6" x14ac:dyDescent="0.4">
      <c r="A23" s="175" t="s">
        <v>732</v>
      </c>
      <c r="B23" s="214" t="s">
        <v>746</v>
      </c>
      <c r="C23" s="224">
        <v>29.8</v>
      </c>
      <c r="D23" s="224">
        <v>51.75</v>
      </c>
      <c r="E23" s="224">
        <v>51.75</v>
      </c>
      <c r="F23" s="224">
        <v>75.430000000000007</v>
      </c>
      <c r="G23" s="224">
        <v>5.59</v>
      </c>
      <c r="H23" s="225" t="s">
        <v>734</v>
      </c>
      <c r="I23" s="225" t="s">
        <v>734</v>
      </c>
      <c r="J23" s="225" t="s">
        <v>734</v>
      </c>
      <c r="K23" s="224">
        <v>12.9</v>
      </c>
      <c r="L23" s="226">
        <v>0.06</v>
      </c>
      <c r="M23" s="225" t="s">
        <v>684</v>
      </c>
      <c r="N23" s="226">
        <v>0.69</v>
      </c>
      <c r="O23" s="225">
        <v>5</v>
      </c>
      <c r="P23" s="225">
        <v>50.03</v>
      </c>
      <c r="Q23" s="225" t="s">
        <v>684</v>
      </c>
      <c r="R23" s="225" t="s">
        <v>684</v>
      </c>
      <c r="S23" s="225" t="s">
        <v>684</v>
      </c>
      <c r="T23" s="225" t="s">
        <v>684</v>
      </c>
      <c r="U23" s="225" t="s">
        <v>684</v>
      </c>
      <c r="V23" s="225" t="s">
        <v>684</v>
      </c>
      <c r="W23" s="225" t="s">
        <v>684</v>
      </c>
      <c r="X23" s="225" t="s">
        <v>684</v>
      </c>
      <c r="Y23" s="224">
        <v>24.04</v>
      </c>
      <c r="Z23" s="224">
        <v>46.4</v>
      </c>
      <c r="AA23" s="224">
        <v>46.4</v>
      </c>
      <c r="AB23" s="224">
        <v>76.5</v>
      </c>
      <c r="AC23" s="224">
        <v>8.2100000000000009</v>
      </c>
      <c r="AD23" s="225" t="s">
        <v>684</v>
      </c>
      <c r="AE23" s="225" t="s">
        <v>684</v>
      </c>
      <c r="AF23" s="225" t="s">
        <v>684</v>
      </c>
      <c r="AG23" s="225" t="s">
        <v>684</v>
      </c>
      <c r="AH23" s="225" t="s">
        <v>684</v>
      </c>
      <c r="AI23" s="236">
        <v>8.0359999999999996E-5</v>
      </c>
      <c r="AJ23" s="237">
        <v>2.2647978999999999E-2</v>
      </c>
    </row>
    <row r="24" spans="1:36" ht="14.6" x14ac:dyDescent="0.4">
      <c r="A24" s="175" t="s">
        <v>732</v>
      </c>
      <c r="B24" s="214" t="s">
        <v>668</v>
      </c>
      <c r="C24" s="224">
        <v>45.86</v>
      </c>
      <c r="D24" s="224">
        <v>70.239999999999995</v>
      </c>
      <c r="E24" s="224">
        <v>70.239999999999995</v>
      </c>
      <c r="F24" s="224">
        <v>82.46</v>
      </c>
      <c r="G24" s="224">
        <v>4.2</v>
      </c>
      <c r="H24" s="225" t="s">
        <v>734</v>
      </c>
      <c r="I24" s="225" t="s">
        <v>734</v>
      </c>
      <c r="J24" s="225" t="s">
        <v>734</v>
      </c>
      <c r="K24" s="224">
        <v>13.89</v>
      </c>
      <c r="L24" s="226">
        <v>7.0000000000000007E-2</v>
      </c>
      <c r="M24" s="225" t="s">
        <v>684</v>
      </c>
      <c r="N24" s="226">
        <v>0.69</v>
      </c>
      <c r="O24" s="225">
        <v>5</v>
      </c>
      <c r="P24" s="225">
        <v>52.81</v>
      </c>
      <c r="Q24" s="225" t="s">
        <v>684</v>
      </c>
      <c r="R24" s="225" t="s">
        <v>684</v>
      </c>
      <c r="S24" s="225" t="s">
        <v>684</v>
      </c>
      <c r="T24" s="225" t="s">
        <v>684</v>
      </c>
      <c r="U24" s="225" t="s">
        <v>684</v>
      </c>
      <c r="V24" s="225" t="s">
        <v>684</v>
      </c>
      <c r="W24" s="225" t="s">
        <v>684</v>
      </c>
      <c r="X24" s="225" t="s">
        <v>684</v>
      </c>
      <c r="Y24" s="224">
        <v>47.53</v>
      </c>
      <c r="Z24" s="224">
        <v>75.19</v>
      </c>
      <c r="AA24" s="224">
        <v>75.19</v>
      </c>
      <c r="AB24" s="224">
        <v>83</v>
      </c>
      <c r="AC24" s="224">
        <v>6.57</v>
      </c>
      <c r="AD24" s="225" t="s">
        <v>684</v>
      </c>
      <c r="AE24" s="225" t="s">
        <v>684</v>
      </c>
      <c r="AF24" s="225" t="s">
        <v>684</v>
      </c>
      <c r="AG24" s="225" t="s">
        <v>684</v>
      </c>
      <c r="AH24" s="225" t="s">
        <v>684</v>
      </c>
      <c r="AI24" s="236">
        <v>3.5654600000000001E-4</v>
      </c>
      <c r="AJ24" s="237">
        <v>8.6398734000000005E-2</v>
      </c>
    </row>
    <row r="25" spans="1:36" ht="14.6" x14ac:dyDescent="0.4">
      <c r="A25" s="175" t="s">
        <v>732</v>
      </c>
      <c r="B25" s="214" t="s">
        <v>668</v>
      </c>
      <c r="C25" s="224">
        <v>45.86</v>
      </c>
      <c r="D25" s="224">
        <v>70.239999999999995</v>
      </c>
      <c r="E25" s="224">
        <v>70.239999999999995</v>
      </c>
      <c r="F25" s="224">
        <v>68.709999999999994</v>
      </c>
      <c r="G25" s="225">
        <v>6.55</v>
      </c>
      <c r="H25" s="225" t="s">
        <v>734</v>
      </c>
      <c r="I25" s="225" t="s">
        <v>734</v>
      </c>
      <c r="J25" s="225" t="s">
        <v>734</v>
      </c>
      <c r="K25" s="224">
        <v>13.89</v>
      </c>
      <c r="L25" s="226">
        <v>0.06</v>
      </c>
      <c r="M25" s="225" t="s">
        <v>684</v>
      </c>
      <c r="N25" s="226">
        <v>0.69</v>
      </c>
      <c r="O25" s="225">
        <v>5</v>
      </c>
      <c r="P25" s="225">
        <v>54.26</v>
      </c>
      <c r="Q25" s="225" t="s">
        <v>684</v>
      </c>
      <c r="R25" s="225" t="s">
        <v>684</v>
      </c>
      <c r="S25" s="225" t="s">
        <v>684</v>
      </c>
      <c r="T25" s="225" t="s">
        <v>684</v>
      </c>
      <c r="U25" s="225" t="s">
        <v>684</v>
      </c>
      <c r="V25" s="225" t="s">
        <v>684</v>
      </c>
      <c r="W25" s="225" t="s">
        <v>684</v>
      </c>
      <c r="X25" s="225" t="s">
        <v>684</v>
      </c>
      <c r="Y25" s="224">
        <v>33.590000000000003</v>
      </c>
      <c r="Z25" s="224">
        <v>69.709999999999994</v>
      </c>
      <c r="AA25" s="224">
        <v>69.709999999999994</v>
      </c>
      <c r="AB25" s="224">
        <v>71.16</v>
      </c>
      <c r="AC25" s="224">
        <v>9.56</v>
      </c>
      <c r="AD25" s="225" t="s">
        <v>684</v>
      </c>
      <c r="AE25" s="225" t="s">
        <v>684</v>
      </c>
      <c r="AF25" s="225" t="s">
        <v>684</v>
      </c>
      <c r="AG25" s="225" t="s">
        <v>684</v>
      </c>
      <c r="AH25" s="225" t="s">
        <v>684</v>
      </c>
      <c r="AI25" s="236">
        <v>3.5654600000000001E-4</v>
      </c>
      <c r="AJ25" s="237">
        <v>8.6398734000000005E-2</v>
      </c>
    </row>
    <row r="26" spans="1:36" ht="14.6" x14ac:dyDescent="0.4">
      <c r="A26" s="175" t="s">
        <v>732</v>
      </c>
      <c r="B26" s="214" t="s">
        <v>668</v>
      </c>
      <c r="C26" s="224">
        <v>45.86</v>
      </c>
      <c r="D26" s="224">
        <v>70.239999999999995</v>
      </c>
      <c r="E26" s="224">
        <v>70.239999999999995</v>
      </c>
      <c r="F26" s="224">
        <v>71.92</v>
      </c>
      <c r="G26" s="224">
        <v>5.0599999999999996</v>
      </c>
      <c r="H26" s="225" t="s">
        <v>734</v>
      </c>
      <c r="I26" s="225" t="s">
        <v>734</v>
      </c>
      <c r="J26" s="225" t="s">
        <v>734</v>
      </c>
      <c r="K26" s="224">
        <v>13.89</v>
      </c>
      <c r="L26" s="226">
        <v>0.06</v>
      </c>
      <c r="M26" s="225" t="s">
        <v>684</v>
      </c>
      <c r="N26" s="226">
        <v>0.69</v>
      </c>
      <c r="O26" s="225">
        <v>5</v>
      </c>
      <c r="P26" s="225">
        <v>52.81</v>
      </c>
      <c r="Q26" s="225" t="s">
        <v>684</v>
      </c>
      <c r="R26" s="225" t="s">
        <v>684</v>
      </c>
      <c r="S26" s="225" t="s">
        <v>684</v>
      </c>
      <c r="T26" s="225" t="s">
        <v>684</v>
      </c>
      <c r="U26" s="225" t="s">
        <v>684</v>
      </c>
      <c r="V26" s="225" t="s">
        <v>684</v>
      </c>
      <c r="W26" s="225" t="s">
        <v>684</v>
      </c>
      <c r="X26" s="225" t="s">
        <v>684</v>
      </c>
      <c r="Y26" s="224">
        <v>46.6</v>
      </c>
      <c r="Z26" s="224">
        <v>65.099999999999994</v>
      </c>
      <c r="AA26" s="224">
        <v>65.099999999999994</v>
      </c>
      <c r="AB26" s="224">
        <v>74.819999999999993</v>
      </c>
      <c r="AC26" s="224">
        <v>8.26</v>
      </c>
      <c r="AD26" s="225" t="s">
        <v>684</v>
      </c>
      <c r="AE26" s="225" t="s">
        <v>684</v>
      </c>
      <c r="AF26" s="225" t="s">
        <v>684</v>
      </c>
      <c r="AG26" s="225" t="s">
        <v>684</v>
      </c>
      <c r="AH26" s="225" t="s">
        <v>684</v>
      </c>
      <c r="AI26" s="236">
        <v>3.5654600000000001E-4</v>
      </c>
      <c r="AJ26" s="237">
        <v>8.6398734000000005E-2</v>
      </c>
    </row>
    <row r="27" spans="1:36" ht="14.6" x14ac:dyDescent="0.4">
      <c r="A27" s="175" t="s">
        <v>732</v>
      </c>
      <c r="B27" s="214" t="s">
        <v>747</v>
      </c>
      <c r="C27" s="224">
        <v>26.17</v>
      </c>
      <c r="D27" s="224">
        <v>48.71</v>
      </c>
      <c r="E27" s="224">
        <v>48.71</v>
      </c>
      <c r="F27" s="224">
        <v>73.010000000000005</v>
      </c>
      <c r="G27" s="224">
        <v>6.63</v>
      </c>
      <c r="H27" s="225" t="s">
        <v>734</v>
      </c>
      <c r="I27" s="225" t="s">
        <v>734</v>
      </c>
      <c r="J27" s="225" t="s">
        <v>731</v>
      </c>
      <c r="K27" s="224">
        <v>13.27</v>
      </c>
      <c r="L27" s="226">
        <v>0.06</v>
      </c>
      <c r="M27" s="225" t="s">
        <v>684</v>
      </c>
      <c r="N27" s="226">
        <v>0.89</v>
      </c>
      <c r="O27" s="225">
        <v>5</v>
      </c>
      <c r="P27" s="225">
        <v>51.65</v>
      </c>
      <c r="Q27" s="225" t="s">
        <v>684</v>
      </c>
      <c r="R27" s="225" t="s">
        <v>684</v>
      </c>
      <c r="S27" s="225" t="s">
        <v>684</v>
      </c>
      <c r="T27" s="225" t="s">
        <v>684</v>
      </c>
      <c r="U27" s="225" t="s">
        <v>684</v>
      </c>
      <c r="V27" s="225" t="s">
        <v>684</v>
      </c>
      <c r="W27" s="225" t="s">
        <v>684</v>
      </c>
      <c r="X27" s="225" t="s">
        <v>684</v>
      </c>
      <c r="Y27" s="224">
        <v>39.47</v>
      </c>
      <c r="Z27" s="224">
        <v>61.6</v>
      </c>
      <c r="AA27" s="224">
        <v>61.6</v>
      </c>
      <c r="AB27" s="224">
        <v>73</v>
      </c>
      <c r="AC27" s="224">
        <v>5.96</v>
      </c>
      <c r="AD27" s="225" t="s">
        <v>684</v>
      </c>
      <c r="AE27" s="225" t="s">
        <v>684</v>
      </c>
      <c r="AF27" s="225" t="s">
        <v>684</v>
      </c>
      <c r="AG27" s="225" t="s">
        <v>684</v>
      </c>
      <c r="AH27" s="225" t="s">
        <v>684</v>
      </c>
      <c r="AI27" s="236">
        <v>2.6832000000000001E-4</v>
      </c>
      <c r="AJ27" s="237">
        <v>7.0748177999999995E-2</v>
      </c>
    </row>
    <row r="28" spans="1:36" ht="14.6" x14ac:dyDescent="0.4">
      <c r="A28" s="175" t="s">
        <v>732</v>
      </c>
      <c r="B28" s="214" t="s">
        <v>747</v>
      </c>
      <c r="C28" s="224">
        <v>26.17</v>
      </c>
      <c r="D28" s="224">
        <v>48.71</v>
      </c>
      <c r="E28" s="224">
        <v>48.71</v>
      </c>
      <c r="F28" s="224">
        <v>73.010000000000005</v>
      </c>
      <c r="G28" s="224">
        <v>6.63</v>
      </c>
      <c r="H28" s="225" t="s">
        <v>734</v>
      </c>
      <c r="I28" s="225" t="s">
        <v>734</v>
      </c>
      <c r="J28" s="225" t="s">
        <v>731</v>
      </c>
      <c r="K28" s="224">
        <v>13.27</v>
      </c>
      <c r="L28" s="226">
        <v>0.06</v>
      </c>
      <c r="M28" s="225" t="s">
        <v>684</v>
      </c>
      <c r="N28" s="226">
        <v>0.89</v>
      </c>
      <c r="O28" s="225">
        <v>5</v>
      </c>
      <c r="P28" s="225">
        <v>51.65</v>
      </c>
      <c r="Q28" s="225" t="s">
        <v>684</v>
      </c>
      <c r="R28" s="225" t="s">
        <v>684</v>
      </c>
      <c r="S28" s="225" t="s">
        <v>684</v>
      </c>
      <c r="T28" s="225" t="s">
        <v>684</v>
      </c>
      <c r="U28" s="225" t="s">
        <v>684</v>
      </c>
      <c r="V28" s="225" t="s">
        <v>684</v>
      </c>
      <c r="W28" s="225" t="s">
        <v>684</v>
      </c>
      <c r="X28" s="225" t="s">
        <v>684</v>
      </c>
      <c r="Y28" s="224">
        <v>39.47</v>
      </c>
      <c r="Z28" s="224">
        <v>61.6</v>
      </c>
      <c r="AA28" s="224">
        <v>61.6</v>
      </c>
      <c r="AB28" s="224">
        <v>73</v>
      </c>
      <c r="AC28" s="224">
        <v>5.96</v>
      </c>
      <c r="AD28" s="225" t="s">
        <v>684</v>
      </c>
      <c r="AE28" s="225" t="s">
        <v>684</v>
      </c>
      <c r="AF28" s="225" t="s">
        <v>684</v>
      </c>
      <c r="AG28" s="225" t="s">
        <v>684</v>
      </c>
      <c r="AH28" s="225" t="s">
        <v>684</v>
      </c>
      <c r="AI28" s="236">
        <v>2.6832000000000001E-4</v>
      </c>
      <c r="AJ28" s="237">
        <v>7.0748177999999995E-2</v>
      </c>
    </row>
    <row r="29" spans="1:36" ht="14.6" x14ac:dyDescent="0.4">
      <c r="A29" s="175" t="s">
        <v>732</v>
      </c>
      <c r="B29" s="214" t="s">
        <v>748</v>
      </c>
      <c r="C29" s="224">
        <v>36.909999999999997</v>
      </c>
      <c r="D29" s="224">
        <v>48.99</v>
      </c>
      <c r="E29" s="224">
        <v>48.99</v>
      </c>
      <c r="F29" s="224">
        <v>72.62</v>
      </c>
      <c r="G29" s="224">
        <v>6.18</v>
      </c>
      <c r="H29" s="225" t="s">
        <v>734</v>
      </c>
      <c r="I29" s="225" t="s">
        <v>734</v>
      </c>
      <c r="J29" s="225" t="s">
        <v>731</v>
      </c>
      <c r="K29" s="224">
        <v>13.83</v>
      </c>
      <c r="L29" s="226">
        <v>0.08</v>
      </c>
      <c r="M29" s="225" t="s">
        <v>684</v>
      </c>
      <c r="N29" s="226">
        <v>0.7</v>
      </c>
      <c r="O29" s="225">
        <v>5</v>
      </c>
      <c r="P29" s="225">
        <v>50.06</v>
      </c>
      <c r="Q29" s="225" t="s">
        <v>684</v>
      </c>
      <c r="R29" s="225" t="s">
        <v>684</v>
      </c>
      <c r="S29" s="225" t="s">
        <v>684</v>
      </c>
      <c r="T29" s="225" t="s">
        <v>684</v>
      </c>
      <c r="U29" s="225" t="s">
        <v>684</v>
      </c>
      <c r="V29" s="225" t="s">
        <v>684</v>
      </c>
      <c r="W29" s="225" t="s">
        <v>684</v>
      </c>
      <c r="X29" s="225" t="s">
        <v>684</v>
      </c>
      <c r="Y29" s="224">
        <v>37.75</v>
      </c>
      <c r="Z29" s="224">
        <v>61.16</v>
      </c>
      <c r="AA29" s="224">
        <v>61.16</v>
      </c>
      <c r="AB29" s="224">
        <v>71.709999999999994</v>
      </c>
      <c r="AC29" s="224">
        <v>9.15</v>
      </c>
      <c r="AD29" s="225" t="s">
        <v>684</v>
      </c>
      <c r="AE29" s="225" t="s">
        <v>684</v>
      </c>
      <c r="AF29" s="225" t="s">
        <v>684</v>
      </c>
      <c r="AG29" s="225" t="s">
        <v>684</v>
      </c>
      <c r="AH29" s="225" t="s">
        <v>684</v>
      </c>
      <c r="AI29" s="236">
        <v>3.5795299999999999E-4</v>
      </c>
      <c r="AJ29" s="237">
        <v>5.7632919999999997E-3</v>
      </c>
    </row>
    <row r="30" spans="1:36" ht="14.6" x14ac:dyDescent="0.4">
      <c r="A30" s="175" t="s">
        <v>732</v>
      </c>
      <c r="B30" s="214" t="s">
        <v>749</v>
      </c>
      <c r="C30" s="224">
        <v>34.229999999999997</v>
      </c>
      <c r="D30" s="224">
        <v>50.55</v>
      </c>
      <c r="E30" s="224">
        <v>50.55</v>
      </c>
      <c r="F30" s="224">
        <v>74.66</v>
      </c>
      <c r="G30" s="224">
        <v>6.79</v>
      </c>
      <c r="H30" s="225" t="s">
        <v>734</v>
      </c>
      <c r="I30" s="225" t="s">
        <v>734</v>
      </c>
      <c r="J30" s="225" t="s">
        <v>734</v>
      </c>
      <c r="K30" s="224">
        <v>13.87</v>
      </c>
      <c r="L30" s="226">
        <v>7.0000000000000007E-2</v>
      </c>
      <c r="M30" s="225" t="s">
        <v>684</v>
      </c>
      <c r="N30" s="226">
        <v>0.68</v>
      </c>
      <c r="O30" s="225">
        <v>5</v>
      </c>
      <c r="P30" s="225">
        <v>52.89</v>
      </c>
      <c r="Q30" s="225" t="s">
        <v>684</v>
      </c>
      <c r="R30" s="225" t="s">
        <v>684</v>
      </c>
      <c r="S30" s="225" t="s">
        <v>684</v>
      </c>
      <c r="T30" s="225" t="s">
        <v>684</v>
      </c>
      <c r="U30" s="225" t="s">
        <v>684</v>
      </c>
      <c r="V30" s="225" t="s">
        <v>684</v>
      </c>
      <c r="W30" s="225" t="s">
        <v>684</v>
      </c>
      <c r="X30" s="225" t="s">
        <v>684</v>
      </c>
      <c r="Y30" s="224">
        <v>36.049999999999997</v>
      </c>
      <c r="Z30" s="224">
        <v>56.85</v>
      </c>
      <c r="AA30" s="224">
        <v>56.85</v>
      </c>
      <c r="AB30" s="224">
        <v>75.02</v>
      </c>
      <c r="AC30" s="224">
        <v>8.7200000000000006</v>
      </c>
      <c r="AD30" s="225" t="s">
        <v>684</v>
      </c>
      <c r="AE30" s="225" t="s">
        <v>684</v>
      </c>
      <c r="AF30" s="225" t="s">
        <v>684</v>
      </c>
      <c r="AG30" s="225" t="s">
        <v>684</v>
      </c>
      <c r="AH30" s="225" t="s">
        <v>684</v>
      </c>
      <c r="AI30" s="236">
        <v>4.9824000000000003E-5</v>
      </c>
      <c r="AJ30" s="237">
        <v>2.4137843999999999E-2</v>
      </c>
    </row>
    <row r="31" spans="1:36" ht="14.6" x14ac:dyDescent="0.4">
      <c r="A31" s="175" t="s">
        <v>732</v>
      </c>
      <c r="B31" s="214" t="s">
        <v>750</v>
      </c>
      <c r="C31" s="224">
        <v>41.61</v>
      </c>
      <c r="D31" s="224">
        <v>57.27</v>
      </c>
      <c r="E31" s="224">
        <v>57.27</v>
      </c>
      <c r="F31" s="224">
        <v>76.8</v>
      </c>
      <c r="G31" s="224">
        <v>5.33</v>
      </c>
      <c r="H31" s="225" t="s">
        <v>734</v>
      </c>
      <c r="I31" s="225" t="s">
        <v>734</v>
      </c>
      <c r="J31" s="225" t="s">
        <v>731</v>
      </c>
      <c r="K31" s="224">
        <v>13.78</v>
      </c>
      <c r="L31" s="226">
        <v>0.08</v>
      </c>
      <c r="M31" s="225" t="s">
        <v>684</v>
      </c>
      <c r="N31" s="226">
        <v>0.72</v>
      </c>
      <c r="O31" s="225">
        <v>5</v>
      </c>
      <c r="P31" s="225">
        <v>50.03</v>
      </c>
      <c r="Q31" s="225" t="s">
        <v>684</v>
      </c>
      <c r="R31" s="225" t="s">
        <v>684</v>
      </c>
      <c r="S31" s="225" t="s">
        <v>684</v>
      </c>
      <c r="T31" s="225" t="s">
        <v>684</v>
      </c>
      <c r="U31" s="225" t="s">
        <v>684</v>
      </c>
      <c r="V31" s="225" t="s">
        <v>684</v>
      </c>
      <c r="W31" s="225" t="s">
        <v>684</v>
      </c>
      <c r="X31" s="225" t="s">
        <v>684</v>
      </c>
      <c r="Y31" s="224">
        <v>38.21</v>
      </c>
      <c r="Z31" s="224">
        <v>55.17</v>
      </c>
      <c r="AA31" s="224">
        <v>55.17</v>
      </c>
      <c r="AB31" s="224">
        <v>73.8</v>
      </c>
      <c r="AC31" s="224">
        <v>9.39</v>
      </c>
      <c r="AD31" s="225" t="s">
        <v>684</v>
      </c>
      <c r="AE31" s="225" t="s">
        <v>684</v>
      </c>
      <c r="AF31" s="225" t="s">
        <v>684</v>
      </c>
      <c r="AG31" s="225" t="s">
        <v>684</v>
      </c>
      <c r="AH31" s="225" t="s">
        <v>684</v>
      </c>
      <c r="AI31" s="236">
        <v>3.4748899999999998E-4</v>
      </c>
      <c r="AJ31" s="237">
        <v>3.6600000000000001E-4</v>
      </c>
    </row>
    <row r="32" spans="1:36" ht="14.6" x14ac:dyDescent="0.4">
      <c r="A32" s="175" t="s">
        <v>732</v>
      </c>
      <c r="B32" s="214" t="s">
        <v>751</v>
      </c>
      <c r="C32" s="224">
        <v>38.700000000000003</v>
      </c>
      <c r="D32" s="224">
        <v>53.69</v>
      </c>
      <c r="E32" s="224">
        <v>53.69</v>
      </c>
      <c r="F32" s="224">
        <v>69.23</v>
      </c>
      <c r="G32" s="224">
        <v>7.71</v>
      </c>
      <c r="H32" s="225" t="s">
        <v>734</v>
      </c>
      <c r="I32" s="225" t="s">
        <v>734</v>
      </c>
      <c r="J32" s="225" t="s">
        <v>734</v>
      </c>
      <c r="K32" s="224">
        <v>13.8</v>
      </c>
      <c r="L32" s="226">
        <v>0.06</v>
      </c>
      <c r="M32" s="225" t="s">
        <v>684</v>
      </c>
      <c r="N32" s="226">
        <v>0.72</v>
      </c>
      <c r="O32" s="225">
        <v>5</v>
      </c>
      <c r="P32" s="225">
        <v>56.23</v>
      </c>
      <c r="Q32" s="225" t="s">
        <v>684</v>
      </c>
      <c r="R32" s="225" t="s">
        <v>684</v>
      </c>
      <c r="S32" s="225" t="s">
        <v>684</v>
      </c>
      <c r="T32" s="225" t="s">
        <v>684</v>
      </c>
      <c r="U32" s="225" t="s">
        <v>684</v>
      </c>
      <c r="V32" s="225" t="s">
        <v>684</v>
      </c>
      <c r="W32" s="225" t="s">
        <v>684</v>
      </c>
      <c r="X32" s="225" t="s">
        <v>684</v>
      </c>
      <c r="Y32" s="224">
        <v>34.94</v>
      </c>
      <c r="Z32" s="224">
        <v>54.95</v>
      </c>
      <c r="AA32" s="224">
        <v>54.95</v>
      </c>
      <c r="AB32" s="224">
        <v>69.92</v>
      </c>
      <c r="AC32" s="224">
        <v>9.66</v>
      </c>
      <c r="AD32" s="225" t="s">
        <v>684</v>
      </c>
      <c r="AE32" s="225" t="s">
        <v>684</v>
      </c>
      <c r="AF32" s="225" t="s">
        <v>684</v>
      </c>
      <c r="AG32" s="225" t="s">
        <v>684</v>
      </c>
      <c r="AH32" s="225" t="s">
        <v>684</v>
      </c>
      <c r="AI32" s="236">
        <v>4.2958100000000001E-4</v>
      </c>
      <c r="AJ32" s="237">
        <v>9.5647909999999996E-3</v>
      </c>
    </row>
    <row r="33" spans="1:36" ht="14.6" x14ac:dyDescent="0.4">
      <c r="A33" s="175" t="s">
        <v>732</v>
      </c>
      <c r="B33" s="214" t="s">
        <v>752</v>
      </c>
      <c r="C33" s="224">
        <v>37.799999999999997</v>
      </c>
      <c r="D33" s="224">
        <v>59.06</v>
      </c>
      <c r="E33" s="224">
        <v>59.06</v>
      </c>
      <c r="F33" s="224">
        <v>75.06</v>
      </c>
      <c r="G33" s="224">
        <v>5.0199999999999996</v>
      </c>
      <c r="H33" s="225" t="s">
        <v>734</v>
      </c>
      <c r="I33" s="225" t="s">
        <v>734</v>
      </c>
      <c r="J33" s="225" t="s">
        <v>734</v>
      </c>
      <c r="K33" s="224">
        <v>12.44</v>
      </c>
      <c r="L33" s="226">
        <v>0.08</v>
      </c>
      <c r="M33" s="225" t="s">
        <v>684</v>
      </c>
      <c r="N33" s="226">
        <v>0.73</v>
      </c>
      <c r="O33" s="225">
        <v>5</v>
      </c>
      <c r="P33" s="225">
        <v>50.09</v>
      </c>
      <c r="Q33" s="225" t="s">
        <v>684</v>
      </c>
      <c r="R33" s="225" t="s">
        <v>684</v>
      </c>
      <c r="S33" s="225" t="s">
        <v>684</v>
      </c>
      <c r="T33" s="225" t="s">
        <v>684</v>
      </c>
      <c r="U33" s="225" t="s">
        <v>684</v>
      </c>
      <c r="V33" s="225" t="s">
        <v>684</v>
      </c>
      <c r="W33" s="225" t="s">
        <v>684</v>
      </c>
      <c r="X33" s="225" t="s">
        <v>684</v>
      </c>
      <c r="Y33" s="224">
        <v>36.31</v>
      </c>
      <c r="Z33" s="224">
        <v>59.55</v>
      </c>
      <c r="AA33" s="224">
        <v>59.55</v>
      </c>
      <c r="AB33" s="224">
        <v>76.239999999999995</v>
      </c>
      <c r="AC33" s="224">
        <v>8.42</v>
      </c>
      <c r="AD33" s="225" t="s">
        <v>684</v>
      </c>
      <c r="AE33" s="225" t="s">
        <v>684</v>
      </c>
      <c r="AF33" s="225" t="s">
        <v>684</v>
      </c>
      <c r="AG33" s="225" t="s">
        <v>684</v>
      </c>
      <c r="AH33" s="225" t="s">
        <v>684</v>
      </c>
      <c r="AI33" s="236">
        <v>3.1934500000000001E-4</v>
      </c>
      <c r="AJ33" s="237">
        <v>5.9317464E-2</v>
      </c>
    </row>
    <row r="34" spans="1:36" ht="14.6" x14ac:dyDescent="0.4">
      <c r="A34" s="175" t="s">
        <v>732</v>
      </c>
      <c r="B34" s="214" t="s">
        <v>753</v>
      </c>
      <c r="C34" s="224">
        <v>23.71</v>
      </c>
      <c r="D34" s="224">
        <v>42.95</v>
      </c>
      <c r="E34" s="224">
        <v>42.95</v>
      </c>
      <c r="F34" s="224">
        <v>76.959999999999994</v>
      </c>
      <c r="G34" s="224">
        <v>5.44</v>
      </c>
      <c r="H34" s="225" t="s">
        <v>734</v>
      </c>
      <c r="I34" s="225" t="s">
        <v>734</v>
      </c>
      <c r="J34" s="225" t="s">
        <v>731</v>
      </c>
      <c r="K34" s="224">
        <v>12.4</v>
      </c>
      <c r="L34" s="226">
        <v>0.14000000000000001</v>
      </c>
      <c r="M34" s="225" t="s">
        <v>684</v>
      </c>
      <c r="N34" s="226">
        <v>0.74</v>
      </c>
      <c r="O34" s="225">
        <v>5</v>
      </c>
      <c r="P34" s="225">
        <v>33.08</v>
      </c>
      <c r="Q34" s="225" t="s">
        <v>684</v>
      </c>
      <c r="R34" s="225" t="s">
        <v>684</v>
      </c>
      <c r="S34" s="225" t="s">
        <v>684</v>
      </c>
      <c r="T34" s="225" t="s">
        <v>684</v>
      </c>
      <c r="U34" s="225" t="s">
        <v>684</v>
      </c>
      <c r="V34" s="225" t="s">
        <v>684</v>
      </c>
      <c r="W34" s="225" t="s">
        <v>684</v>
      </c>
      <c r="X34" s="225" t="s">
        <v>684</v>
      </c>
      <c r="Y34" s="224">
        <v>31</v>
      </c>
      <c r="Z34" s="224">
        <v>50.42</v>
      </c>
      <c r="AA34" s="224">
        <v>50.42</v>
      </c>
      <c r="AB34" s="224">
        <v>77.48</v>
      </c>
      <c r="AC34" s="224">
        <v>8.2200000000000006</v>
      </c>
      <c r="AD34" s="225" t="s">
        <v>684</v>
      </c>
      <c r="AE34" s="225" t="s">
        <v>684</v>
      </c>
      <c r="AF34" s="225" t="s">
        <v>684</v>
      </c>
      <c r="AG34" s="225" t="s">
        <v>684</v>
      </c>
      <c r="AH34" s="225" t="s">
        <v>684</v>
      </c>
      <c r="AI34" s="236">
        <v>3.5962599999999999E-4</v>
      </c>
      <c r="AJ34" s="237">
        <v>3.2545640000000002E-3</v>
      </c>
    </row>
    <row r="35" spans="1:36" ht="14.6" x14ac:dyDescent="0.4">
      <c r="A35" s="175" t="s">
        <v>732</v>
      </c>
      <c r="B35" s="214" t="s">
        <v>754</v>
      </c>
      <c r="C35" s="224">
        <v>41.61</v>
      </c>
      <c r="D35" s="224">
        <v>57.27</v>
      </c>
      <c r="E35" s="224">
        <v>57.27</v>
      </c>
      <c r="F35" s="224">
        <v>71.05</v>
      </c>
      <c r="G35" s="224">
        <v>6.35</v>
      </c>
      <c r="H35" s="225" t="s">
        <v>734</v>
      </c>
      <c r="I35" s="225" t="s">
        <v>734</v>
      </c>
      <c r="J35" s="225" t="s">
        <v>731</v>
      </c>
      <c r="K35" s="224">
        <v>13.78</v>
      </c>
      <c r="L35" s="226">
        <v>7.0000000000000007E-2</v>
      </c>
      <c r="M35" s="225" t="s">
        <v>684</v>
      </c>
      <c r="N35" s="226">
        <v>0.72</v>
      </c>
      <c r="O35" s="225">
        <v>5</v>
      </c>
      <c r="P35" s="225">
        <v>50.6</v>
      </c>
      <c r="Q35" s="225" t="s">
        <v>684</v>
      </c>
      <c r="R35" s="225" t="s">
        <v>684</v>
      </c>
      <c r="S35" s="225" t="s">
        <v>684</v>
      </c>
      <c r="T35" s="225" t="s">
        <v>684</v>
      </c>
      <c r="U35" s="225" t="s">
        <v>684</v>
      </c>
      <c r="V35" s="225" t="s">
        <v>684</v>
      </c>
      <c r="W35" s="225" t="s">
        <v>684</v>
      </c>
      <c r="X35" s="225" t="s">
        <v>684</v>
      </c>
      <c r="Y35" s="224">
        <v>38.21</v>
      </c>
      <c r="Z35" s="224">
        <v>55.17</v>
      </c>
      <c r="AA35" s="224">
        <v>55.17</v>
      </c>
      <c r="AB35" s="224">
        <v>71.150000000000006</v>
      </c>
      <c r="AC35" s="224">
        <v>9.4</v>
      </c>
      <c r="AD35" s="225" t="s">
        <v>684</v>
      </c>
      <c r="AE35" s="225" t="s">
        <v>684</v>
      </c>
      <c r="AF35" s="225" t="s">
        <v>684</v>
      </c>
      <c r="AG35" s="225" t="s">
        <v>684</v>
      </c>
      <c r="AH35" s="225" t="s">
        <v>684</v>
      </c>
      <c r="AI35" s="236">
        <v>2.17586E-6</v>
      </c>
      <c r="AJ35" s="237">
        <v>1.1705696E-2</v>
      </c>
    </row>
    <row r="36" spans="1:36" ht="14.6" x14ac:dyDescent="0.4">
      <c r="A36" s="175" t="s">
        <v>732</v>
      </c>
      <c r="B36" s="214" t="s">
        <v>755</v>
      </c>
      <c r="C36" s="224">
        <v>26.84</v>
      </c>
      <c r="D36" s="224">
        <v>29.97</v>
      </c>
      <c r="E36" s="224">
        <v>29.97</v>
      </c>
      <c r="F36" s="224">
        <v>73.66</v>
      </c>
      <c r="G36" s="224">
        <v>6.68</v>
      </c>
      <c r="H36" s="225" t="s">
        <v>734</v>
      </c>
      <c r="I36" s="225" t="s">
        <v>734</v>
      </c>
      <c r="J36" s="225" t="s">
        <v>731</v>
      </c>
      <c r="K36" s="224">
        <v>11.35</v>
      </c>
      <c r="L36" s="226">
        <v>0.08</v>
      </c>
      <c r="M36" s="225" t="s">
        <v>684</v>
      </c>
      <c r="N36" s="226">
        <v>0.71</v>
      </c>
      <c r="O36" s="225">
        <v>5</v>
      </c>
      <c r="P36" s="225">
        <v>39.840000000000003</v>
      </c>
      <c r="Q36" s="225" t="s">
        <v>684</v>
      </c>
      <c r="R36" s="225" t="s">
        <v>684</v>
      </c>
      <c r="S36" s="225" t="s">
        <v>684</v>
      </c>
      <c r="T36" s="225" t="s">
        <v>684</v>
      </c>
      <c r="U36" s="225" t="s">
        <v>684</v>
      </c>
      <c r="V36" s="225" t="s">
        <v>684</v>
      </c>
      <c r="W36" s="225" t="s">
        <v>684</v>
      </c>
      <c r="X36" s="225" t="s">
        <v>684</v>
      </c>
      <c r="Y36" s="224">
        <v>32.619999999999997</v>
      </c>
      <c r="Z36" s="224">
        <v>48.15</v>
      </c>
      <c r="AA36" s="224">
        <v>48.15</v>
      </c>
      <c r="AB36" s="224">
        <v>75.040000000000006</v>
      </c>
      <c r="AC36" s="224">
        <v>8.84</v>
      </c>
      <c r="AD36" s="225" t="s">
        <v>684</v>
      </c>
      <c r="AE36" s="225" t="s">
        <v>684</v>
      </c>
      <c r="AF36" s="225" t="s">
        <v>684</v>
      </c>
      <c r="AG36" s="225" t="s">
        <v>684</v>
      </c>
      <c r="AH36" s="225" t="s">
        <v>684</v>
      </c>
      <c r="AI36" s="236">
        <v>4.3166599999999998E-4</v>
      </c>
      <c r="AJ36" s="237">
        <v>1.1025983E-2</v>
      </c>
    </row>
    <row r="37" spans="1:36" ht="14.6" x14ac:dyDescent="0.4">
      <c r="A37" s="175" t="s">
        <v>732</v>
      </c>
      <c r="B37" s="214" t="s">
        <v>756</v>
      </c>
      <c r="C37" s="224">
        <v>39.369999999999997</v>
      </c>
      <c r="D37" s="224">
        <v>48.09</v>
      </c>
      <c r="E37" s="224">
        <v>48.09</v>
      </c>
      <c r="F37" s="224">
        <v>72.67</v>
      </c>
      <c r="G37" s="224">
        <v>6.29</v>
      </c>
      <c r="H37" s="225" t="s">
        <v>734</v>
      </c>
      <c r="I37" s="225" t="s">
        <v>734</v>
      </c>
      <c r="J37" s="225" t="s">
        <v>731</v>
      </c>
      <c r="K37" s="224">
        <v>13.77</v>
      </c>
      <c r="L37" s="226">
        <v>0.08</v>
      </c>
      <c r="M37" s="225" t="s">
        <v>684</v>
      </c>
      <c r="N37" s="226">
        <v>0.72</v>
      </c>
      <c r="O37" s="225">
        <v>5</v>
      </c>
      <c r="P37" s="225">
        <v>50.01</v>
      </c>
      <c r="Q37" s="225" t="s">
        <v>684</v>
      </c>
      <c r="R37" s="225" t="s">
        <v>684</v>
      </c>
      <c r="S37" s="225" t="s">
        <v>684</v>
      </c>
      <c r="T37" s="225" t="s">
        <v>684</v>
      </c>
      <c r="U37" s="225" t="s">
        <v>684</v>
      </c>
      <c r="V37" s="225" t="s">
        <v>684</v>
      </c>
      <c r="W37" s="225" t="s">
        <v>684</v>
      </c>
      <c r="X37" s="225" t="s">
        <v>684</v>
      </c>
      <c r="Y37" s="224">
        <v>38.21</v>
      </c>
      <c r="Z37" s="224">
        <v>55.17</v>
      </c>
      <c r="AA37" s="224">
        <v>55.17</v>
      </c>
      <c r="AB37" s="224">
        <v>72.459999999999994</v>
      </c>
      <c r="AC37" s="224">
        <v>9.39</v>
      </c>
      <c r="AD37" s="225" t="s">
        <v>684</v>
      </c>
      <c r="AE37" s="225" t="s">
        <v>684</v>
      </c>
      <c r="AF37" s="225" t="s">
        <v>684</v>
      </c>
      <c r="AG37" s="225" t="s">
        <v>684</v>
      </c>
      <c r="AH37" s="225" t="s">
        <v>684</v>
      </c>
      <c r="AI37" s="236">
        <v>6.23625E-7</v>
      </c>
      <c r="AJ37" s="237">
        <v>1.5469741E-2</v>
      </c>
    </row>
    <row r="38" spans="1:36" ht="14.6" x14ac:dyDescent="0.4">
      <c r="A38" s="175" t="s">
        <v>732</v>
      </c>
      <c r="B38" s="214" t="s">
        <v>757</v>
      </c>
      <c r="C38" s="224">
        <v>26.89</v>
      </c>
      <c r="D38" s="224">
        <v>41.61</v>
      </c>
      <c r="E38" s="224">
        <v>41.61</v>
      </c>
      <c r="F38" s="224">
        <v>71.55</v>
      </c>
      <c r="G38" s="224">
        <v>6.97</v>
      </c>
      <c r="H38" s="225" t="s">
        <v>734</v>
      </c>
      <c r="I38" s="225" t="s">
        <v>734</v>
      </c>
      <c r="J38" s="225" t="s">
        <v>734</v>
      </c>
      <c r="K38" s="224">
        <v>12.89</v>
      </c>
      <c r="L38" s="226">
        <v>7.0000000000000007E-2</v>
      </c>
      <c r="M38" s="225" t="s">
        <v>684</v>
      </c>
      <c r="N38" s="226">
        <v>0.7</v>
      </c>
      <c r="O38" s="225">
        <v>5</v>
      </c>
      <c r="P38" s="225">
        <v>50.11</v>
      </c>
      <c r="Q38" s="225" t="s">
        <v>684</v>
      </c>
      <c r="R38" s="225" t="s">
        <v>684</v>
      </c>
      <c r="S38" s="225" t="s">
        <v>684</v>
      </c>
      <c r="T38" s="225" t="s">
        <v>684</v>
      </c>
      <c r="U38" s="225" t="s">
        <v>684</v>
      </c>
      <c r="V38" s="225" t="s">
        <v>684</v>
      </c>
      <c r="W38" s="225" t="s">
        <v>684</v>
      </c>
      <c r="X38" s="225" t="s">
        <v>684</v>
      </c>
      <c r="Y38" s="224">
        <v>26.36</v>
      </c>
      <c r="Z38" s="224">
        <v>42.89</v>
      </c>
      <c r="AA38" s="224">
        <v>42.89</v>
      </c>
      <c r="AB38" s="224">
        <v>72.680000000000007</v>
      </c>
      <c r="AC38" s="224">
        <v>8.75</v>
      </c>
      <c r="AD38" s="225" t="s">
        <v>684</v>
      </c>
      <c r="AE38" s="225" t="s">
        <v>684</v>
      </c>
      <c r="AF38" s="225" t="s">
        <v>684</v>
      </c>
      <c r="AG38" s="225" t="s">
        <v>684</v>
      </c>
      <c r="AH38" s="225" t="s">
        <v>684</v>
      </c>
      <c r="AI38" s="236">
        <v>4.3076200000000001E-4</v>
      </c>
      <c r="AJ38" s="237">
        <v>2.1648547000000001E-2</v>
      </c>
    </row>
    <row r="39" spans="1:36" ht="14.6" x14ac:dyDescent="0.4">
      <c r="A39" s="175" t="s">
        <v>732</v>
      </c>
      <c r="B39" s="214" t="s">
        <v>660</v>
      </c>
      <c r="C39" s="224">
        <v>29.75</v>
      </c>
      <c r="D39" s="224">
        <v>52.12</v>
      </c>
      <c r="E39" s="224">
        <v>52.12</v>
      </c>
      <c r="F39" s="224">
        <v>74.83</v>
      </c>
      <c r="G39" s="224">
        <v>6.29</v>
      </c>
      <c r="H39" s="225" t="s">
        <v>734</v>
      </c>
      <c r="I39" s="225" t="s">
        <v>734</v>
      </c>
      <c r="J39" s="225" t="s">
        <v>734</v>
      </c>
      <c r="K39" s="224">
        <v>12.44</v>
      </c>
      <c r="L39" s="226">
        <v>7.0000000000000007E-2</v>
      </c>
      <c r="M39" s="225" t="s">
        <v>684</v>
      </c>
      <c r="N39" s="226">
        <v>0.7</v>
      </c>
      <c r="O39" s="225">
        <v>5</v>
      </c>
      <c r="P39" s="225">
        <v>48.15</v>
      </c>
      <c r="Q39" s="225" t="s">
        <v>684</v>
      </c>
      <c r="R39" s="225" t="s">
        <v>684</v>
      </c>
      <c r="S39" s="225" t="s">
        <v>684</v>
      </c>
      <c r="T39" s="225" t="s">
        <v>684</v>
      </c>
      <c r="U39" s="225" t="s">
        <v>684</v>
      </c>
      <c r="V39" s="225" t="s">
        <v>684</v>
      </c>
      <c r="W39" s="225" t="s">
        <v>684</v>
      </c>
      <c r="X39" s="225" t="s">
        <v>684</v>
      </c>
      <c r="Y39" s="224">
        <v>33.479999999999997</v>
      </c>
      <c r="Z39" s="224">
        <v>48.08</v>
      </c>
      <c r="AA39" s="224">
        <v>48.08</v>
      </c>
      <c r="AB39" s="224">
        <v>75.91</v>
      </c>
      <c r="AC39" s="224">
        <v>8.51</v>
      </c>
      <c r="AD39" s="225" t="s">
        <v>684</v>
      </c>
      <c r="AE39" s="225" t="s">
        <v>684</v>
      </c>
      <c r="AF39" s="225" t="s">
        <v>684</v>
      </c>
      <c r="AG39" s="225" t="s">
        <v>684</v>
      </c>
      <c r="AH39" s="225" t="s">
        <v>684</v>
      </c>
      <c r="AI39" s="236">
        <v>4.2597099999999998E-4</v>
      </c>
      <c r="AJ39" s="237">
        <v>2.1938722000000001E-2</v>
      </c>
    </row>
    <row r="40" spans="1:36" ht="14.6" x14ac:dyDescent="0.4">
      <c r="A40" s="175" t="s">
        <v>732</v>
      </c>
      <c r="B40" s="214" t="s">
        <v>758</v>
      </c>
      <c r="C40" s="224">
        <v>23.26</v>
      </c>
      <c r="D40" s="224">
        <v>46.25</v>
      </c>
      <c r="E40" s="224">
        <v>46.25</v>
      </c>
      <c r="F40" s="224">
        <v>75.5</v>
      </c>
      <c r="G40" s="224">
        <v>6.88</v>
      </c>
      <c r="H40" s="225" t="s">
        <v>734</v>
      </c>
      <c r="I40" s="225" t="s">
        <v>734</v>
      </c>
      <c r="J40" s="225" t="s">
        <v>731</v>
      </c>
      <c r="K40" s="224">
        <v>12.4</v>
      </c>
      <c r="L40" s="226">
        <v>0.15</v>
      </c>
      <c r="M40" s="225" t="s">
        <v>684</v>
      </c>
      <c r="N40" s="226">
        <v>0.72</v>
      </c>
      <c r="O40" s="225">
        <v>5</v>
      </c>
      <c r="P40" s="225">
        <v>32.21</v>
      </c>
      <c r="Q40" s="225" t="s">
        <v>684</v>
      </c>
      <c r="R40" s="225" t="s">
        <v>684</v>
      </c>
      <c r="S40" s="225" t="s">
        <v>684</v>
      </c>
      <c r="T40" s="225" t="s">
        <v>684</v>
      </c>
      <c r="U40" s="225" t="s">
        <v>684</v>
      </c>
      <c r="V40" s="225" t="s">
        <v>684</v>
      </c>
      <c r="W40" s="225" t="s">
        <v>684</v>
      </c>
      <c r="X40" s="225" t="s">
        <v>684</v>
      </c>
      <c r="Y40" s="224">
        <v>30.05</v>
      </c>
      <c r="Z40" s="224">
        <v>46.98</v>
      </c>
      <c r="AA40" s="224">
        <v>46.98</v>
      </c>
      <c r="AB40" s="224">
        <v>77.03</v>
      </c>
      <c r="AC40" s="224">
        <v>7.95</v>
      </c>
      <c r="AD40" s="225" t="s">
        <v>684</v>
      </c>
      <c r="AE40" s="225" t="s">
        <v>684</v>
      </c>
      <c r="AF40" s="225" t="s">
        <v>684</v>
      </c>
      <c r="AG40" s="225" t="s">
        <v>684</v>
      </c>
      <c r="AH40" s="225" t="s">
        <v>684</v>
      </c>
      <c r="AI40" s="236">
        <v>2.20948E-4</v>
      </c>
      <c r="AJ40" s="237">
        <v>2.32114E-2</v>
      </c>
    </row>
    <row r="41" spans="1:36" ht="14.6" x14ac:dyDescent="0.4">
      <c r="A41" s="175" t="s">
        <v>732</v>
      </c>
      <c r="B41" s="214" t="s">
        <v>675</v>
      </c>
      <c r="C41" s="224">
        <v>31</v>
      </c>
      <c r="D41" s="224">
        <v>41.81</v>
      </c>
      <c r="E41" s="224">
        <v>41.81</v>
      </c>
      <c r="F41" s="224">
        <v>74.44</v>
      </c>
      <c r="G41" s="224">
        <v>5.83</v>
      </c>
      <c r="H41" s="225" t="s">
        <v>734</v>
      </c>
      <c r="I41" s="225" t="s">
        <v>734</v>
      </c>
      <c r="J41" s="225" t="s">
        <v>734</v>
      </c>
      <c r="K41" s="224">
        <v>12</v>
      </c>
      <c r="L41" s="226">
        <v>0.01</v>
      </c>
      <c r="M41" s="225" t="s">
        <v>684</v>
      </c>
      <c r="N41" s="226">
        <v>0.78</v>
      </c>
      <c r="O41" s="225">
        <v>5</v>
      </c>
      <c r="P41" s="225">
        <v>42.81</v>
      </c>
      <c r="Q41" s="225" t="s">
        <v>684</v>
      </c>
      <c r="R41" s="225" t="s">
        <v>684</v>
      </c>
      <c r="S41" s="225" t="s">
        <v>684</v>
      </c>
      <c r="T41" s="225" t="s">
        <v>684</v>
      </c>
      <c r="U41" s="225" t="s">
        <v>684</v>
      </c>
      <c r="V41" s="225" t="s">
        <v>684</v>
      </c>
      <c r="W41" s="225" t="s">
        <v>684</v>
      </c>
      <c r="X41" s="225" t="s">
        <v>684</v>
      </c>
      <c r="Y41" s="224">
        <v>41</v>
      </c>
      <c r="Z41" s="224">
        <v>63.99</v>
      </c>
      <c r="AA41" s="224">
        <v>63.99</v>
      </c>
      <c r="AB41" s="224">
        <v>82.5</v>
      </c>
      <c r="AC41" s="224">
        <v>7</v>
      </c>
      <c r="AD41" s="225" t="s">
        <v>684</v>
      </c>
      <c r="AE41" s="225" t="s">
        <v>684</v>
      </c>
      <c r="AF41" s="225" t="s">
        <v>684</v>
      </c>
      <c r="AG41" s="225" t="s">
        <v>684</v>
      </c>
      <c r="AH41" s="225" t="s">
        <v>684</v>
      </c>
      <c r="AI41" s="236">
        <v>4.6384900000000001E-4</v>
      </c>
      <c r="AJ41" s="237">
        <v>3.5478495999999998E-2</v>
      </c>
    </row>
    <row r="42" spans="1:36" ht="14.6" x14ac:dyDescent="0.4">
      <c r="A42" s="175" t="s">
        <v>732</v>
      </c>
      <c r="B42" s="214" t="s">
        <v>675</v>
      </c>
      <c r="C42" s="224">
        <v>31</v>
      </c>
      <c r="D42" s="224">
        <v>41.81</v>
      </c>
      <c r="E42" s="224">
        <v>41.81</v>
      </c>
      <c r="F42" s="224">
        <v>72.58</v>
      </c>
      <c r="G42" s="224">
        <v>8.2799999999999994</v>
      </c>
      <c r="H42" s="225" t="s">
        <v>734</v>
      </c>
      <c r="I42" s="225" t="s">
        <v>734</v>
      </c>
      <c r="J42" s="225" t="s">
        <v>734</v>
      </c>
      <c r="K42" s="224">
        <v>12</v>
      </c>
      <c r="L42" s="226">
        <v>0.06</v>
      </c>
      <c r="M42" s="225" t="s">
        <v>684</v>
      </c>
      <c r="N42" s="226">
        <v>0.77</v>
      </c>
      <c r="O42" s="225">
        <v>5</v>
      </c>
      <c r="P42" s="225">
        <v>51.94</v>
      </c>
      <c r="Q42" s="225" t="s">
        <v>684</v>
      </c>
      <c r="R42" s="225" t="s">
        <v>684</v>
      </c>
      <c r="S42" s="225" t="s">
        <v>684</v>
      </c>
      <c r="T42" s="225" t="s">
        <v>684</v>
      </c>
      <c r="U42" s="225" t="s">
        <v>684</v>
      </c>
      <c r="V42" s="225" t="s">
        <v>684</v>
      </c>
      <c r="W42" s="225" t="s">
        <v>684</v>
      </c>
      <c r="X42" s="225" t="s">
        <v>684</v>
      </c>
      <c r="Y42" s="224">
        <v>32</v>
      </c>
      <c r="Z42" s="224">
        <v>48</v>
      </c>
      <c r="AA42" s="224">
        <v>48</v>
      </c>
      <c r="AB42" s="224">
        <v>77.2</v>
      </c>
      <c r="AC42" s="224">
        <v>5</v>
      </c>
      <c r="AD42" s="225" t="s">
        <v>684</v>
      </c>
      <c r="AE42" s="225" t="s">
        <v>684</v>
      </c>
      <c r="AF42" s="225" t="s">
        <v>684</v>
      </c>
      <c r="AG42" s="225" t="s">
        <v>684</v>
      </c>
      <c r="AH42" s="225" t="s">
        <v>684</v>
      </c>
      <c r="AI42" s="236">
        <v>4.6384900000000001E-4</v>
      </c>
      <c r="AJ42" s="237">
        <v>3.5478495999999998E-2</v>
      </c>
    </row>
    <row r="43" spans="1:36" ht="14.6" x14ac:dyDescent="0.4">
      <c r="A43" s="175" t="s">
        <v>732</v>
      </c>
      <c r="B43" s="214" t="s">
        <v>759</v>
      </c>
      <c r="C43" s="224">
        <v>33.11</v>
      </c>
      <c r="D43" s="224">
        <v>48.99</v>
      </c>
      <c r="E43" s="224">
        <v>48.99</v>
      </c>
      <c r="F43" s="224">
        <v>80.239999999999995</v>
      </c>
      <c r="G43" s="224">
        <v>5.03</v>
      </c>
      <c r="H43" s="225" t="s">
        <v>734</v>
      </c>
      <c r="I43" s="225" t="s">
        <v>734</v>
      </c>
      <c r="J43" s="225" t="s">
        <v>731</v>
      </c>
      <c r="K43" s="224">
        <v>12.13</v>
      </c>
      <c r="L43" s="226">
        <v>7.0000000000000007E-2</v>
      </c>
      <c r="M43" s="225" t="s">
        <v>684</v>
      </c>
      <c r="N43" s="226">
        <v>0.89</v>
      </c>
      <c r="O43" s="225">
        <v>5</v>
      </c>
      <c r="P43" s="225">
        <v>45.38</v>
      </c>
      <c r="Q43" s="225" t="s">
        <v>684</v>
      </c>
      <c r="R43" s="225" t="s">
        <v>684</v>
      </c>
      <c r="S43" s="225" t="s">
        <v>684</v>
      </c>
      <c r="T43" s="225" t="s">
        <v>684</v>
      </c>
      <c r="U43" s="225" t="s">
        <v>684</v>
      </c>
      <c r="V43" s="225" t="s">
        <v>684</v>
      </c>
      <c r="W43" s="225" t="s">
        <v>684</v>
      </c>
      <c r="X43" s="225" t="s">
        <v>684</v>
      </c>
      <c r="Y43" s="224">
        <v>38.35</v>
      </c>
      <c r="Z43" s="224">
        <v>64.37</v>
      </c>
      <c r="AA43" s="224">
        <v>64.37</v>
      </c>
      <c r="AB43" s="224">
        <v>77.33</v>
      </c>
      <c r="AC43" s="224">
        <v>5</v>
      </c>
      <c r="AD43" s="225" t="s">
        <v>684</v>
      </c>
      <c r="AE43" s="225" t="s">
        <v>684</v>
      </c>
      <c r="AF43" s="225" t="s">
        <v>684</v>
      </c>
      <c r="AG43" s="225" t="s">
        <v>684</v>
      </c>
      <c r="AH43" s="225" t="s">
        <v>684</v>
      </c>
      <c r="AI43" s="236">
        <v>4.6145300000000002E-4</v>
      </c>
      <c r="AJ43" s="237">
        <v>7.2574193999999995E-2</v>
      </c>
    </row>
    <row r="44" spans="1:36" ht="14.6" x14ac:dyDescent="0.4">
      <c r="A44" s="175" t="s">
        <v>732</v>
      </c>
      <c r="B44" s="214" t="s">
        <v>759</v>
      </c>
      <c r="C44" s="224">
        <v>33.11</v>
      </c>
      <c r="D44" s="224">
        <v>48.99</v>
      </c>
      <c r="E44" s="224">
        <v>48.99</v>
      </c>
      <c r="F44" s="224">
        <v>73.12</v>
      </c>
      <c r="G44" s="224">
        <v>5.84</v>
      </c>
      <c r="H44" s="225" t="s">
        <v>734</v>
      </c>
      <c r="I44" s="225" t="s">
        <v>734</v>
      </c>
      <c r="J44" s="225" t="s">
        <v>731</v>
      </c>
      <c r="K44" s="224">
        <v>12.13</v>
      </c>
      <c r="L44" s="226">
        <v>0.06</v>
      </c>
      <c r="M44" s="225" t="s">
        <v>684</v>
      </c>
      <c r="N44" s="226">
        <v>0.89</v>
      </c>
      <c r="O44" s="225">
        <v>5</v>
      </c>
      <c r="P44" s="225">
        <v>50.46</v>
      </c>
      <c r="Q44" s="225" t="s">
        <v>684</v>
      </c>
      <c r="R44" s="225" t="s">
        <v>684</v>
      </c>
      <c r="S44" s="225" t="s">
        <v>684</v>
      </c>
      <c r="T44" s="225" t="s">
        <v>684</v>
      </c>
      <c r="U44" s="225" t="s">
        <v>684</v>
      </c>
      <c r="V44" s="225" t="s">
        <v>684</v>
      </c>
      <c r="W44" s="225" t="s">
        <v>684</v>
      </c>
      <c r="X44" s="225" t="s">
        <v>684</v>
      </c>
      <c r="Y44" s="224">
        <v>38.35</v>
      </c>
      <c r="Z44" s="224">
        <v>64.37</v>
      </c>
      <c r="AA44" s="224">
        <v>64.37</v>
      </c>
      <c r="AB44" s="224">
        <v>73.81</v>
      </c>
      <c r="AC44" s="224">
        <v>7</v>
      </c>
      <c r="AD44" s="225" t="s">
        <v>684</v>
      </c>
      <c r="AE44" s="225" t="s">
        <v>684</v>
      </c>
      <c r="AF44" s="225" t="s">
        <v>684</v>
      </c>
      <c r="AG44" s="225" t="s">
        <v>684</v>
      </c>
      <c r="AH44" s="225" t="s">
        <v>684</v>
      </c>
      <c r="AI44" s="236">
        <v>4.6145300000000002E-4</v>
      </c>
      <c r="AJ44" s="237">
        <v>7.2574193999999995E-2</v>
      </c>
    </row>
    <row r="45" spans="1:36" ht="14.6" x14ac:dyDescent="0.4">
      <c r="A45" s="175" t="s">
        <v>732</v>
      </c>
      <c r="B45" s="214" t="s">
        <v>760</v>
      </c>
      <c r="C45" s="224">
        <v>28.71</v>
      </c>
      <c r="D45" s="224">
        <v>47.83</v>
      </c>
      <c r="E45" s="224">
        <v>47.83</v>
      </c>
      <c r="F45" s="224">
        <v>74.02</v>
      </c>
      <c r="G45" s="224">
        <v>6.81</v>
      </c>
      <c r="H45" s="225" t="s">
        <v>734</v>
      </c>
      <c r="I45" s="225" t="s">
        <v>734</v>
      </c>
      <c r="J45" s="225" t="s">
        <v>734</v>
      </c>
      <c r="K45" s="224">
        <v>12.4</v>
      </c>
      <c r="L45" s="226">
        <v>7.0000000000000007E-2</v>
      </c>
      <c r="M45" s="225" t="s">
        <v>684</v>
      </c>
      <c r="N45" s="226">
        <v>0.75</v>
      </c>
      <c r="O45" s="225">
        <v>5</v>
      </c>
      <c r="P45" s="225">
        <v>50.16</v>
      </c>
      <c r="Q45" s="225" t="s">
        <v>684</v>
      </c>
      <c r="R45" s="225" t="s">
        <v>684</v>
      </c>
      <c r="S45" s="225" t="s">
        <v>684</v>
      </c>
      <c r="T45" s="225" t="s">
        <v>684</v>
      </c>
      <c r="U45" s="225" t="s">
        <v>684</v>
      </c>
      <c r="V45" s="225" t="s">
        <v>684</v>
      </c>
      <c r="W45" s="225" t="s">
        <v>684</v>
      </c>
      <c r="X45" s="225" t="s">
        <v>684</v>
      </c>
      <c r="Y45" s="224">
        <v>26.69</v>
      </c>
      <c r="Z45" s="224">
        <v>43.77</v>
      </c>
      <c r="AA45" s="224">
        <v>43.77</v>
      </c>
      <c r="AB45" s="224">
        <v>74.31</v>
      </c>
      <c r="AC45" s="224">
        <v>8.99</v>
      </c>
      <c r="AD45" s="225" t="s">
        <v>684</v>
      </c>
      <c r="AE45" s="225" t="s">
        <v>684</v>
      </c>
      <c r="AF45" s="225" t="s">
        <v>684</v>
      </c>
      <c r="AG45" s="225" t="s">
        <v>684</v>
      </c>
      <c r="AH45" s="225" t="s">
        <v>684</v>
      </c>
      <c r="AI45" s="236">
        <v>5.2455600000000002E-4</v>
      </c>
      <c r="AJ45" s="237">
        <v>2.6536409E-2</v>
      </c>
    </row>
    <row r="46" spans="1:36" ht="14.6" x14ac:dyDescent="0.4">
      <c r="A46" s="175" t="s">
        <v>732</v>
      </c>
      <c r="B46" s="214" t="s">
        <v>761</v>
      </c>
      <c r="C46" s="224">
        <v>37.799999999999997</v>
      </c>
      <c r="D46" s="224">
        <v>59.06</v>
      </c>
      <c r="E46" s="224">
        <v>59.06</v>
      </c>
      <c r="F46" s="224">
        <v>77.38</v>
      </c>
      <c r="G46" s="224">
        <v>4.88</v>
      </c>
      <c r="H46" s="225" t="s">
        <v>734</v>
      </c>
      <c r="I46" s="225" t="s">
        <v>734</v>
      </c>
      <c r="J46" s="225" t="s">
        <v>734</v>
      </c>
      <c r="K46" s="224">
        <v>12.4</v>
      </c>
      <c r="L46" s="226">
        <v>0.08</v>
      </c>
      <c r="M46" s="225" t="s">
        <v>684</v>
      </c>
      <c r="N46" s="226">
        <v>0.84</v>
      </c>
      <c r="O46" s="225">
        <v>5</v>
      </c>
      <c r="P46" s="225">
        <v>50.33</v>
      </c>
      <c r="Q46" s="225" t="s">
        <v>684</v>
      </c>
      <c r="R46" s="225" t="s">
        <v>684</v>
      </c>
      <c r="S46" s="225" t="s">
        <v>684</v>
      </c>
      <c r="T46" s="225" t="s">
        <v>684</v>
      </c>
      <c r="U46" s="225" t="s">
        <v>684</v>
      </c>
      <c r="V46" s="225" t="s">
        <v>684</v>
      </c>
      <c r="W46" s="225" t="s">
        <v>684</v>
      </c>
      <c r="X46" s="225" t="s">
        <v>684</v>
      </c>
      <c r="Y46" s="224">
        <v>34.270000000000003</v>
      </c>
      <c r="Z46" s="224">
        <v>49.69</v>
      </c>
      <c r="AA46" s="224">
        <v>49.69</v>
      </c>
      <c r="AB46" s="224">
        <v>78.2</v>
      </c>
      <c r="AC46" s="224">
        <v>8.1300000000000008</v>
      </c>
      <c r="AD46" s="225" t="s">
        <v>684</v>
      </c>
      <c r="AE46" s="225" t="s">
        <v>684</v>
      </c>
      <c r="AF46" s="225" t="s">
        <v>684</v>
      </c>
      <c r="AG46" s="225" t="s">
        <v>684</v>
      </c>
      <c r="AH46" s="225" t="s">
        <v>684</v>
      </c>
      <c r="AI46" s="236">
        <v>4.4833999999999998E-4</v>
      </c>
      <c r="AJ46" s="237">
        <v>3.2807331000000002E-2</v>
      </c>
    </row>
    <row r="47" spans="1:36" ht="14.6" x14ac:dyDescent="0.4">
      <c r="A47" s="175" t="s">
        <v>732</v>
      </c>
      <c r="B47" s="214" t="s">
        <v>762</v>
      </c>
      <c r="C47" s="224">
        <v>35.119999999999997</v>
      </c>
      <c r="D47" s="224">
        <v>49.66</v>
      </c>
      <c r="E47" s="224">
        <v>49.66</v>
      </c>
      <c r="F47" s="224">
        <v>77.349999999999994</v>
      </c>
      <c r="G47" s="224">
        <v>6.8</v>
      </c>
      <c r="H47" s="225" t="s">
        <v>734</v>
      </c>
      <c r="I47" s="225" t="s">
        <v>734</v>
      </c>
      <c r="J47" s="225" t="s">
        <v>734</v>
      </c>
      <c r="K47" s="224">
        <v>12.36</v>
      </c>
      <c r="L47" s="226">
        <v>0.06</v>
      </c>
      <c r="M47" s="225" t="s">
        <v>684</v>
      </c>
      <c r="N47" s="226">
        <v>0.74</v>
      </c>
      <c r="O47" s="225">
        <v>5</v>
      </c>
      <c r="P47" s="225">
        <v>51.48</v>
      </c>
      <c r="Q47" s="225" t="s">
        <v>684</v>
      </c>
      <c r="R47" s="225" t="s">
        <v>684</v>
      </c>
      <c r="S47" s="225" t="s">
        <v>684</v>
      </c>
      <c r="T47" s="225" t="s">
        <v>684</v>
      </c>
      <c r="U47" s="225" t="s">
        <v>684</v>
      </c>
      <c r="V47" s="225" t="s">
        <v>684</v>
      </c>
      <c r="W47" s="225" t="s">
        <v>684</v>
      </c>
      <c r="X47" s="225" t="s">
        <v>684</v>
      </c>
      <c r="Y47" s="224">
        <v>36.14</v>
      </c>
      <c r="Z47" s="224">
        <v>49.17</v>
      </c>
      <c r="AA47" s="224">
        <v>49.17</v>
      </c>
      <c r="AB47" s="224">
        <v>76.83</v>
      </c>
      <c r="AC47" s="224">
        <v>10.02</v>
      </c>
      <c r="AD47" s="225" t="s">
        <v>684</v>
      </c>
      <c r="AE47" s="225" t="s">
        <v>684</v>
      </c>
      <c r="AF47" s="225" t="s">
        <v>684</v>
      </c>
      <c r="AG47" s="225" t="s">
        <v>684</v>
      </c>
      <c r="AH47" s="225" t="s">
        <v>684</v>
      </c>
      <c r="AI47" s="236">
        <v>8.2356999999999998E-5</v>
      </c>
      <c r="AJ47" s="237">
        <v>1.5856234E-2</v>
      </c>
    </row>
    <row r="48" spans="1:36" ht="14.6" x14ac:dyDescent="0.4">
      <c r="A48" s="175" t="s">
        <v>732</v>
      </c>
      <c r="B48" s="214" t="s">
        <v>678</v>
      </c>
      <c r="C48" s="224">
        <v>54.58</v>
      </c>
      <c r="D48" s="224">
        <v>76.95</v>
      </c>
      <c r="E48" s="224">
        <v>76.95</v>
      </c>
      <c r="F48" s="224">
        <v>76.36</v>
      </c>
      <c r="G48" s="224">
        <v>4.51</v>
      </c>
      <c r="H48" s="225" t="s">
        <v>734</v>
      </c>
      <c r="I48" s="225" t="s">
        <v>734</v>
      </c>
      <c r="J48" s="225" t="s">
        <v>734</v>
      </c>
      <c r="K48" s="224">
        <v>13.81</v>
      </c>
      <c r="L48" s="226">
        <v>7.0000000000000007E-2</v>
      </c>
      <c r="M48" s="225" t="s">
        <v>684</v>
      </c>
      <c r="N48" s="226">
        <v>0.71</v>
      </c>
      <c r="O48" s="225">
        <v>5</v>
      </c>
      <c r="P48" s="225">
        <v>54.7</v>
      </c>
      <c r="Q48" s="225" t="s">
        <v>684</v>
      </c>
      <c r="R48" s="225" t="s">
        <v>684</v>
      </c>
      <c r="S48" s="225" t="s">
        <v>684</v>
      </c>
      <c r="T48" s="225" t="s">
        <v>684</v>
      </c>
      <c r="U48" s="225" t="s">
        <v>684</v>
      </c>
      <c r="V48" s="225" t="s">
        <v>684</v>
      </c>
      <c r="W48" s="225" t="s">
        <v>684</v>
      </c>
      <c r="X48" s="225" t="s">
        <v>684</v>
      </c>
      <c r="Y48" s="224">
        <v>76.33</v>
      </c>
      <c r="Z48" s="224">
        <v>103.8</v>
      </c>
      <c r="AA48" s="224">
        <v>103.8</v>
      </c>
      <c r="AB48" s="224">
        <v>77.25</v>
      </c>
      <c r="AC48" s="224">
        <v>7.69</v>
      </c>
      <c r="AD48" s="225" t="s">
        <v>684</v>
      </c>
      <c r="AE48" s="225" t="s">
        <v>684</v>
      </c>
      <c r="AF48" s="225" t="s">
        <v>684</v>
      </c>
      <c r="AG48" s="225" t="s">
        <v>684</v>
      </c>
      <c r="AH48" s="225" t="s">
        <v>684</v>
      </c>
      <c r="AI48" s="236">
        <v>4.5551499999999998E-4</v>
      </c>
      <c r="AJ48" s="237">
        <v>6.5146893999999997E-2</v>
      </c>
    </row>
    <row r="49" spans="1:36" ht="14.6" x14ac:dyDescent="0.4">
      <c r="A49" s="175" t="s">
        <v>732</v>
      </c>
      <c r="B49" s="214" t="s">
        <v>678</v>
      </c>
      <c r="C49" s="224">
        <v>54.58</v>
      </c>
      <c r="D49" s="224">
        <v>76.95</v>
      </c>
      <c r="E49" s="224">
        <v>76.95</v>
      </c>
      <c r="F49" s="224">
        <v>67.16</v>
      </c>
      <c r="G49" s="224">
        <v>8.16</v>
      </c>
      <c r="H49" s="225" t="s">
        <v>734</v>
      </c>
      <c r="I49" s="225" t="s">
        <v>734</v>
      </c>
      <c r="J49" s="225" t="s">
        <v>734</v>
      </c>
      <c r="K49" s="224">
        <v>13.81</v>
      </c>
      <c r="L49" s="226">
        <v>0.06</v>
      </c>
      <c r="M49" s="225" t="s">
        <v>684</v>
      </c>
      <c r="N49" s="226">
        <v>0.71</v>
      </c>
      <c r="O49" s="225">
        <v>5</v>
      </c>
      <c r="P49" s="225">
        <v>56.28</v>
      </c>
      <c r="Q49" s="225" t="s">
        <v>684</v>
      </c>
      <c r="R49" s="225" t="s">
        <v>684</v>
      </c>
      <c r="S49" s="225" t="s">
        <v>684</v>
      </c>
      <c r="T49" s="225" t="s">
        <v>684</v>
      </c>
      <c r="U49" s="225" t="s">
        <v>684</v>
      </c>
      <c r="V49" s="225" t="s">
        <v>684</v>
      </c>
      <c r="W49" s="225" t="s">
        <v>684</v>
      </c>
      <c r="X49" s="225" t="s">
        <v>684</v>
      </c>
      <c r="Y49" s="224">
        <v>76.33</v>
      </c>
      <c r="Z49" s="224">
        <v>103.5</v>
      </c>
      <c r="AA49" s="224">
        <v>103.5</v>
      </c>
      <c r="AB49" s="224">
        <v>68.45</v>
      </c>
      <c r="AC49" s="224">
        <v>9.52</v>
      </c>
      <c r="AD49" s="225" t="s">
        <v>684</v>
      </c>
      <c r="AE49" s="225" t="s">
        <v>684</v>
      </c>
      <c r="AF49" s="225" t="s">
        <v>684</v>
      </c>
      <c r="AG49" s="225" t="s">
        <v>684</v>
      </c>
      <c r="AH49" s="225" t="s">
        <v>684</v>
      </c>
      <c r="AI49" s="236">
        <v>4.5551499999999998E-4</v>
      </c>
      <c r="AJ49" s="237">
        <v>6.5146893999999997E-2</v>
      </c>
    </row>
    <row r="50" spans="1:36" ht="14.6" x14ac:dyDescent="0.4">
      <c r="A50" s="175" t="s">
        <v>732</v>
      </c>
      <c r="B50" s="214" t="s">
        <v>679</v>
      </c>
      <c r="C50" s="224">
        <v>30.42</v>
      </c>
      <c r="D50" s="224">
        <v>54.58</v>
      </c>
      <c r="E50" s="224">
        <v>54.58</v>
      </c>
      <c r="F50" s="224">
        <v>77.38</v>
      </c>
      <c r="G50" s="224">
        <v>4.7</v>
      </c>
      <c r="H50" s="225" t="s">
        <v>734</v>
      </c>
      <c r="I50" s="225" t="s">
        <v>734</v>
      </c>
      <c r="J50" s="225" t="s">
        <v>731</v>
      </c>
      <c r="K50" s="224">
        <v>12.35</v>
      </c>
      <c r="L50" s="226">
        <v>0.08</v>
      </c>
      <c r="M50" s="225" t="s">
        <v>684</v>
      </c>
      <c r="N50" s="226">
        <v>0.74</v>
      </c>
      <c r="O50" s="225">
        <v>5</v>
      </c>
      <c r="P50" s="225">
        <v>45.08</v>
      </c>
      <c r="Q50" s="225" t="s">
        <v>684</v>
      </c>
      <c r="R50" s="225" t="s">
        <v>684</v>
      </c>
      <c r="S50" s="225" t="s">
        <v>684</v>
      </c>
      <c r="T50" s="225" t="s">
        <v>684</v>
      </c>
      <c r="U50" s="225" t="s">
        <v>684</v>
      </c>
      <c r="V50" s="225" t="s">
        <v>684</v>
      </c>
      <c r="W50" s="225" t="s">
        <v>684</v>
      </c>
      <c r="X50" s="225" t="s">
        <v>684</v>
      </c>
      <c r="Y50" s="224">
        <v>35.61</v>
      </c>
      <c r="Z50" s="224">
        <v>61.3</v>
      </c>
      <c r="AA50" s="224">
        <v>61.3</v>
      </c>
      <c r="AB50" s="224">
        <v>82.2</v>
      </c>
      <c r="AC50" s="224">
        <v>8.16</v>
      </c>
      <c r="AD50" s="225" t="s">
        <v>684</v>
      </c>
      <c r="AE50" s="225" t="s">
        <v>684</v>
      </c>
      <c r="AF50" s="225" t="s">
        <v>684</v>
      </c>
      <c r="AG50" s="225" t="s">
        <v>684</v>
      </c>
      <c r="AH50" s="225" t="s">
        <v>684</v>
      </c>
      <c r="AI50" s="236">
        <v>6.0897699999999998E-5</v>
      </c>
      <c r="AJ50" s="237">
        <v>1.7250872E-2</v>
      </c>
    </row>
    <row r="51" spans="1:36" ht="14.6" x14ac:dyDescent="0.4">
      <c r="A51" s="175" t="s">
        <v>732</v>
      </c>
      <c r="B51" s="214" t="s">
        <v>763</v>
      </c>
      <c r="C51" s="224">
        <v>30.56</v>
      </c>
      <c r="D51" s="224">
        <v>50.62</v>
      </c>
      <c r="E51" s="224">
        <v>50.62</v>
      </c>
      <c r="F51" s="224">
        <v>78.819999999999993</v>
      </c>
      <c r="G51" s="224">
        <v>6.01</v>
      </c>
      <c r="H51" s="225" t="s">
        <v>734</v>
      </c>
      <c r="I51" s="225" t="s">
        <v>734</v>
      </c>
      <c r="J51" s="225" t="s">
        <v>731</v>
      </c>
      <c r="K51" s="224">
        <v>12.37</v>
      </c>
      <c r="L51" s="226">
        <v>0.14000000000000001</v>
      </c>
      <c r="M51" s="225" t="s">
        <v>684</v>
      </c>
      <c r="N51" s="226">
        <v>0.72</v>
      </c>
      <c r="O51" s="225">
        <v>5</v>
      </c>
      <c r="P51" s="225">
        <v>33.549999999999997</v>
      </c>
      <c r="Q51" s="225" t="s">
        <v>684</v>
      </c>
      <c r="R51" s="225" t="s">
        <v>684</v>
      </c>
      <c r="S51" s="225" t="s">
        <v>684</v>
      </c>
      <c r="T51" s="225" t="s">
        <v>684</v>
      </c>
      <c r="U51" s="225" t="s">
        <v>684</v>
      </c>
      <c r="V51" s="225" t="s">
        <v>684</v>
      </c>
      <c r="W51" s="225" t="s">
        <v>684</v>
      </c>
      <c r="X51" s="225" t="s">
        <v>684</v>
      </c>
      <c r="Y51" s="224">
        <v>31.29</v>
      </c>
      <c r="Z51" s="224">
        <v>56.63</v>
      </c>
      <c r="AA51" s="224">
        <v>56.63</v>
      </c>
      <c r="AB51" s="224">
        <v>78.88</v>
      </c>
      <c r="AC51" s="224">
        <v>1</v>
      </c>
      <c r="AD51" s="225" t="s">
        <v>684</v>
      </c>
      <c r="AE51" s="225" t="s">
        <v>684</v>
      </c>
      <c r="AF51" s="225" t="s">
        <v>684</v>
      </c>
      <c r="AG51" s="225" t="s">
        <v>684</v>
      </c>
      <c r="AH51" s="225" t="s">
        <v>684</v>
      </c>
      <c r="AI51" s="236">
        <v>1.46281E-4</v>
      </c>
      <c r="AJ51" s="237">
        <v>8.7855250000000006E-3</v>
      </c>
    </row>
    <row r="52" spans="1:36" ht="14.6" x14ac:dyDescent="0.4">
      <c r="A52" s="175" t="s">
        <v>732</v>
      </c>
      <c r="B52" s="214" t="s">
        <v>764</v>
      </c>
      <c r="C52" s="224">
        <v>29.16</v>
      </c>
      <c r="D52" s="224">
        <v>47.61</v>
      </c>
      <c r="E52" s="224">
        <v>47.61</v>
      </c>
      <c r="F52" s="224">
        <v>70.510000000000005</v>
      </c>
      <c r="G52" s="224">
        <v>6.43</v>
      </c>
      <c r="H52" s="225" t="s">
        <v>734</v>
      </c>
      <c r="I52" s="225" t="s">
        <v>734</v>
      </c>
      <c r="J52" s="225" t="s">
        <v>731</v>
      </c>
      <c r="K52" s="224">
        <v>13.77</v>
      </c>
      <c r="L52" s="226">
        <v>0.08</v>
      </c>
      <c r="M52" s="225" t="s">
        <v>684</v>
      </c>
      <c r="N52" s="226">
        <v>0.72</v>
      </c>
      <c r="O52" s="225">
        <v>5</v>
      </c>
      <c r="P52" s="225">
        <v>49.7</v>
      </c>
      <c r="Q52" s="225" t="s">
        <v>684</v>
      </c>
      <c r="R52" s="225" t="s">
        <v>684</v>
      </c>
      <c r="S52" s="225" t="s">
        <v>684</v>
      </c>
      <c r="T52" s="225" t="s">
        <v>684</v>
      </c>
      <c r="U52" s="225" t="s">
        <v>684</v>
      </c>
      <c r="V52" s="225" t="s">
        <v>684</v>
      </c>
      <c r="W52" s="225" t="s">
        <v>684</v>
      </c>
      <c r="X52" s="225" t="s">
        <v>684</v>
      </c>
      <c r="Y52" s="224">
        <v>31.45</v>
      </c>
      <c r="Z52" s="224">
        <v>46.76</v>
      </c>
      <c r="AA52" s="224">
        <v>46.76</v>
      </c>
      <c r="AB52" s="224">
        <v>71.150000000000006</v>
      </c>
      <c r="AC52" s="224">
        <v>9.4</v>
      </c>
      <c r="AD52" s="225" t="s">
        <v>684</v>
      </c>
      <c r="AE52" s="225" t="s">
        <v>684</v>
      </c>
      <c r="AF52" s="225" t="s">
        <v>684</v>
      </c>
      <c r="AG52" s="225" t="s">
        <v>684</v>
      </c>
      <c r="AH52" s="225" t="s">
        <v>684</v>
      </c>
      <c r="AI52" s="236">
        <v>2.48815E-4</v>
      </c>
      <c r="AJ52" s="237">
        <v>5.3806399999999997E-2</v>
      </c>
    </row>
    <row r="53" spans="1:36" ht="14.6" x14ac:dyDescent="0.4">
      <c r="A53" s="175" t="s">
        <v>1202</v>
      </c>
      <c r="B53" s="214" t="s">
        <v>668</v>
      </c>
      <c r="C53" s="224">
        <v>43.4</v>
      </c>
      <c r="D53" s="224">
        <v>63.53</v>
      </c>
      <c r="E53" s="224">
        <v>63.53</v>
      </c>
      <c r="F53" s="224">
        <v>71.760000000000005</v>
      </c>
      <c r="G53" s="224">
        <v>8.93</v>
      </c>
      <c r="H53" s="225" t="s">
        <v>731</v>
      </c>
      <c r="I53" s="225" t="s">
        <v>734</v>
      </c>
      <c r="J53" s="225" t="s">
        <v>734</v>
      </c>
      <c r="K53" s="224">
        <v>13.93</v>
      </c>
      <c r="L53" s="226">
        <v>0.08</v>
      </c>
      <c r="M53" s="225" t="s">
        <v>684</v>
      </c>
      <c r="N53" s="226">
        <v>0.68</v>
      </c>
      <c r="O53" s="225">
        <v>5</v>
      </c>
      <c r="P53" s="225">
        <v>54.77</v>
      </c>
      <c r="Q53" s="225" t="s">
        <v>684</v>
      </c>
      <c r="R53" s="225" t="s">
        <v>684</v>
      </c>
      <c r="S53" s="225" t="s">
        <v>684</v>
      </c>
      <c r="T53" s="225" t="s">
        <v>684</v>
      </c>
      <c r="U53" s="225" t="s">
        <v>684</v>
      </c>
      <c r="V53" s="225" t="s">
        <v>684</v>
      </c>
      <c r="W53" s="225" t="s">
        <v>684</v>
      </c>
      <c r="X53" s="225" t="s">
        <v>684</v>
      </c>
      <c r="Y53" s="224">
        <v>47.09</v>
      </c>
      <c r="Z53" s="224">
        <v>68.680000000000007</v>
      </c>
      <c r="AA53" s="224">
        <v>68.680000000000007</v>
      </c>
      <c r="AB53" s="224">
        <v>72.56</v>
      </c>
      <c r="AC53" s="224">
        <v>12.89</v>
      </c>
      <c r="AD53" s="225" t="s">
        <v>684</v>
      </c>
      <c r="AE53" s="225" t="s">
        <v>684</v>
      </c>
      <c r="AF53" s="225" t="s">
        <v>684</v>
      </c>
      <c r="AG53" s="225" t="s">
        <v>684</v>
      </c>
      <c r="AH53" s="225" t="s">
        <v>684</v>
      </c>
      <c r="AI53" s="236">
        <v>3.6169000000000001E-4</v>
      </c>
      <c r="AJ53" s="236">
        <v>8.1401213E-2</v>
      </c>
    </row>
    <row r="54" spans="1:36" ht="14.6" x14ac:dyDescent="0.4">
      <c r="A54" s="175" t="s">
        <v>1202</v>
      </c>
      <c r="B54" s="214" t="s">
        <v>766</v>
      </c>
      <c r="C54" s="224">
        <v>29.66</v>
      </c>
      <c r="D54" s="224">
        <v>47.6</v>
      </c>
      <c r="E54" s="224">
        <v>47.6</v>
      </c>
      <c r="F54" s="224">
        <v>74.849999999999994</v>
      </c>
      <c r="G54" s="224">
        <v>6.77</v>
      </c>
      <c r="H54" s="225" t="s">
        <v>731</v>
      </c>
      <c r="I54" s="225" t="s">
        <v>734</v>
      </c>
      <c r="J54" s="225" t="s">
        <v>734</v>
      </c>
      <c r="K54" s="224">
        <v>12.13</v>
      </c>
      <c r="L54" s="226">
        <v>0.09</v>
      </c>
      <c r="M54" s="225" t="s">
        <v>684</v>
      </c>
      <c r="N54" s="226">
        <v>0.89</v>
      </c>
      <c r="O54" s="225">
        <v>5</v>
      </c>
      <c r="P54" s="225">
        <v>47.84</v>
      </c>
      <c r="Q54" s="225" t="s">
        <v>684</v>
      </c>
      <c r="R54" s="225" t="s">
        <v>684</v>
      </c>
      <c r="S54" s="225" t="s">
        <v>684</v>
      </c>
      <c r="T54" s="225" t="s">
        <v>684</v>
      </c>
      <c r="U54" s="225" t="s">
        <v>684</v>
      </c>
      <c r="V54" s="225" t="s">
        <v>684</v>
      </c>
      <c r="W54" s="225" t="s">
        <v>684</v>
      </c>
      <c r="X54" s="225" t="s">
        <v>684</v>
      </c>
      <c r="Y54" s="224">
        <v>34.130000000000003</v>
      </c>
      <c r="Z54" s="224">
        <v>60.43</v>
      </c>
      <c r="AA54" s="224">
        <v>60.43</v>
      </c>
      <c r="AB54" s="224">
        <v>71.760000000000005</v>
      </c>
      <c r="AC54" s="224">
        <v>11.04</v>
      </c>
      <c r="AD54" s="225" t="s">
        <v>684</v>
      </c>
      <c r="AE54" s="225" t="s">
        <v>684</v>
      </c>
      <c r="AF54" s="225" t="s">
        <v>684</v>
      </c>
      <c r="AG54" s="225" t="s">
        <v>684</v>
      </c>
      <c r="AH54" s="225" t="s">
        <v>684</v>
      </c>
      <c r="AI54" s="236">
        <v>1.8464999999999999E-4</v>
      </c>
      <c r="AJ54" s="236">
        <v>7.2320409999999998E-3</v>
      </c>
    </row>
    <row r="55" spans="1:36" ht="14.6" x14ac:dyDescent="0.4">
      <c r="A55" s="175" t="s">
        <v>1202</v>
      </c>
      <c r="B55" s="214" t="s">
        <v>675</v>
      </c>
      <c r="C55" s="224">
        <v>31.36</v>
      </c>
      <c r="D55" s="224">
        <v>45.39</v>
      </c>
      <c r="E55" s="224">
        <v>45.39</v>
      </c>
      <c r="F55" s="224">
        <v>72.709999999999994</v>
      </c>
      <c r="G55" s="224">
        <v>9.27</v>
      </c>
      <c r="H55" s="225" t="s">
        <v>731</v>
      </c>
      <c r="I55" s="225" t="s">
        <v>734</v>
      </c>
      <c r="J55" s="225" t="s">
        <v>734</v>
      </c>
      <c r="K55" s="224">
        <v>12.5</v>
      </c>
      <c r="L55" s="226">
        <v>0.08</v>
      </c>
      <c r="M55" s="225" t="s">
        <v>684</v>
      </c>
      <c r="N55" s="226">
        <v>0.8</v>
      </c>
      <c r="O55" s="225">
        <v>5</v>
      </c>
      <c r="P55" s="225">
        <v>50.83</v>
      </c>
      <c r="Q55" s="225" t="s">
        <v>684</v>
      </c>
      <c r="R55" s="225" t="s">
        <v>684</v>
      </c>
      <c r="S55" s="225" t="s">
        <v>684</v>
      </c>
      <c r="T55" s="225" t="s">
        <v>684</v>
      </c>
      <c r="U55" s="225" t="s">
        <v>684</v>
      </c>
      <c r="V55" s="225" t="s">
        <v>684</v>
      </c>
      <c r="W55" s="225" t="s">
        <v>684</v>
      </c>
      <c r="X55" s="225" t="s">
        <v>684</v>
      </c>
      <c r="Y55" s="224">
        <v>39</v>
      </c>
      <c r="Z55" s="224">
        <v>53</v>
      </c>
      <c r="AA55" s="224">
        <v>53</v>
      </c>
      <c r="AB55" s="224">
        <v>80.099999999999994</v>
      </c>
      <c r="AC55" s="224">
        <v>10.86</v>
      </c>
      <c r="AD55" s="225" t="s">
        <v>684</v>
      </c>
      <c r="AE55" s="225" t="s">
        <v>684</v>
      </c>
      <c r="AF55" s="225" t="s">
        <v>684</v>
      </c>
      <c r="AG55" s="225" t="s">
        <v>684</v>
      </c>
      <c r="AH55" s="225" t="s">
        <v>684</v>
      </c>
      <c r="AI55" s="236">
        <v>4.6406000000000003E-4</v>
      </c>
      <c r="AJ55" s="236">
        <v>2.9356698000000001E-2</v>
      </c>
    </row>
    <row r="56" spans="1:36" ht="14.6" x14ac:dyDescent="0.4">
      <c r="A56" s="175" t="s">
        <v>1202</v>
      </c>
      <c r="B56" s="214" t="s">
        <v>674</v>
      </c>
      <c r="C56" s="224">
        <v>30.65</v>
      </c>
      <c r="D56" s="224">
        <v>51.9</v>
      </c>
      <c r="E56" s="224">
        <v>51.9</v>
      </c>
      <c r="F56" s="224">
        <v>72.599999999999994</v>
      </c>
      <c r="G56" s="224">
        <v>7.05</v>
      </c>
      <c r="H56" s="225" t="s">
        <v>731</v>
      </c>
      <c r="I56" s="225" t="s">
        <v>734</v>
      </c>
      <c r="J56" s="225" t="s">
        <v>731</v>
      </c>
      <c r="K56" s="224">
        <v>13.23</v>
      </c>
      <c r="L56" s="226">
        <v>0.06</v>
      </c>
      <c r="M56" s="225" t="s">
        <v>684</v>
      </c>
      <c r="N56" s="226">
        <v>0.88</v>
      </c>
      <c r="O56" s="225">
        <v>5</v>
      </c>
      <c r="P56" s="225">
        <v>59.15</v>
      </c>
      <c r="Q56" s="225" t="s">
        <v>684</v>
      </c>
      <c r="R56" s="225" t="s">
        <v>684</v>
      </c>
      <c r="S56" s="225" t="s">
        <v>684</v>
      </c>
      <c r="T56" s="225" t="s">
        <v>684</v>
      </c>
      <c r="U56" s="225" t="s">
        <v>684</v>
      </c>
      <c r="V56" s="225" t="s">
        <v>684</v>
      </c>
      <c r="W56" s="225" t="s">
        <v>684</v>
      </c>
      <c r="X56" s="225" t="s">
        <v>684</v>
      </c>
      <c r="Y56" s="224">
        <v>31.98</v>
      </c>
      <c r="Z56" s="224">
        <v>52.97</v>
      </c>
      <c r="AA56" s="224">
        <v>52.97</v>
      </c>
      <c r="AB56" s="224">
        <v>74.44</v>
      </c>
      <c r="AC56" s="224">
        <v>9.16</v>
      </c>
      <c r="AD56" s="225" t="s">
        <v>684</v>
      </c>
      <c r="AE56" s="225" t="s">
        <v>684</v>
      </c>
      <c r="AF56" s="225" t="s">
        <v>684</v>
      </c>
      <c r="AG56" s="225" t="s">
        <v>684</v>
      </c>
      <c r="AH56" s="225" t="s">
        <v>684</v>
      </c>
      <c r="AI56" s="236">
        <v>3.9416000000000001E-4</v>
      </c>
      <c r="AJ56" s="236">
        <v>1.8341182000000001E-2</v>
      </c>
    </row>
    <row r="57" spans="1:36" ht="14.6" x14ac:dyDescent="0.4">
      <c r="A57" s="175" t="s">
        <v>767</v>
      </c>
      <c r="B57" s="214" t="s">
        <v>664</v>
      </c>
      <c r="C57" s="224">
        <v>29.3</v>
      </c>
      <c r="D57" s="224">
        <v>48.99</v>
      </c>
      <c r="E57" s="224">
        <v>48.99</v>
      </c>
      <c r="F57" s="224">
        <v>70.53</v>
      </c>
      <c r="G57" s="224">
        <v>8.4</v>
      </c>
      <c r="H57" s="225" t="s">
        <v>734</v>
      </c>
      <c r="I57" s="225" t="s">
        <v>734</v>
      </c>
      <c r="J57" s="225" t="s">
        <v>731</v>
      </c>
      <c r="K57" s="224">
        <v>12.46</v>
      </c>
      <c r="L57" s="226">
        <v>0.08</v>
      </c>
      <c r="M57" s="225" t="s">
        <v>684</v>
      </c>
      <c r="N57" s="226">
        <v>0.69</v>
      </c>
      <c r="O57" s="225">
        <v>5</v>
      </c>
      <c r="P57" s="225">
        <v>38.049999999999997</v>
      </c>
      <c r="Q57" s="225" t="s">
        <v>684</v>
      </c>
      <c r="R57" s="225" t="s">
        <v>684</v>
      </c>
      <c r="S57" s="225" t="s">
        <v>684</v>
      </c>
      <c r="T57" s="225" t="s">
        <v>684</v>
      </c>
      <c r="U57" s="225" t="s">
        <v>684</v>
      </c>
      <c r="V57" s="225" t="s">
        <v>684</v>
      </c>
      <c r="W57" s="225" t="s">
        <v>684</v>
      </c>
      <c r="X57" s="225" t="s">
        <v>684</v>
      </c>
      <c r="Y57" s="224">
        <v>32.65</v>
      </c>
      <c r="Z57" s="224">
        <v>46.84</v>
      </c>
      <c r="AA57" s="224">
        <v>46.84</v>
      </c>
      <c r="AB57" s="224">
        <v>71.650000000000006</v>
      </c>
      <c r="AC57" s="224">
        <v>11.7</v>
      </c>
      <c r="AD57" s="225" t="s">
        <v>684</v>
      </c>
      <c r="AE57" s="225" t="s">
        <v>684</v>
      </c>
      <c r="AF57" s="225" t="s">
        <v>684</v>
      </c>
      <c r="AG57" s="225" t="s">
        <v>684</v>
      </c>
      <c r="AH57" s="225" t="s">
        <v>684</v>
      </c>
      <c r="AI57" s="236">
        <v>5.2459999999999996E-4</v>
      </c>
      <c r="AJ57" s="236">
        <v>8.6261879999999999E-3</v>
      </c>
    </row>
    <row r="58" spans="1:36" ht="14.6" x14ac:dyDescent="0.4">
      <c r="A58" s="175" t="s">
        <v>767</v>
      </c>
      <c r="B58" s="214" t="s">
        <v>660</v>
      </c>
      <c r="C58" s="224">
        <v>29.3</v>
      </c>
      <c r="D58" s="224">
        <v>48.99</v>
      </c>
      <c r="E58" s="224">
        <v>48.99</v>
      </c>
      <c r="F58" s="224">
        <v>70.53</v>
      </c>
      <c r="G58" s="224">
        <v>9.0299999999999994</v>
      </c>
      <c r="H58" s="225" t="s">
        <v>734</v>
      </c>
      <c r="I58" s="225" t="s">
        <v>734</v>
      </c>
      <c r="J58" s="225" t="s">
        <v>731</v>
      </c>
      <c r="K58" s="224">
        <v>12.46</v>
      </c>
      <c r="L58" s="226">
        <v>0.08</v>
      </c>
      <c r="M58" s="225" t="s">
        <v>684</v>
      </c>
      <c r="N58" s="226">
        <v>0.67</v>
      </c>
      <c r="O58" s="225">
        <v>5</v>
      </c>
      <c r="P58" s="225">
        <v>38.76</v>
      </c>
      <c r="Q58" s="225" t="s">
        <v>684</v>
      </c>
      <c r="R58" s="225" t="s">
        <v>684</v>
      </c>
      <c r="S58" s="225" t="s">
        <v>684</v>
      </c>
      <c r="T58" s="225" t="s">
        <v>684</v>
      </c>
      <c r="U58" s="225" t="s">
        <v>684</v>
      </c>
      <c r="V58" s="225" t="s">
        <v>684</v>
      </c>
      <c r="W58" s="225" t="s">
        <v>684</v>
      </c>
      <c r="X58" s="225" t="s">
        <v>684</v>
      </c>
      <c r="Y58" s="224">
        <v>32.65</v>
      </c>
      <c r="Z58" s="224">
        <v>46.84</v>
      </c>
      <c r="AA58" s="224">
        <v>46.84</v>
      </c>
      <c r="AB58" s="224">
        <v>72.88</v>
      </c>
      <c r="AC58" s="224">
        <v>10.69</v>
      </c>
      <c r="AD58" s="225" t="s">
        <v>684</v>
      </c>
      <c r="AE58" s="225" t="s">
        <v>684</v>
      </c>
      <c r="AF58" s="225" t="s">
        <v>684</v>
      </c>
      <c r="AG58" s="225" t="s">
        <v>684</v>
      </c>
      <c r="AH58" s="225" t="s">
        <v>684</v>
      </c>
      <c r="AI58" s="236">
        <v>4.2475E-4</v>
      </c>
      <c r="AJ58" s="236">
        <v>2.6935007E-2</v>
      </c>
    </row>
    <row r="59" spans="1:36" ht="14.6" x14ac:dyDescent="0.4">
      <c r="A59" s="175" t="s">
        <v>767</v>
      </c>
      <c r="B59" s="214" t="s">
        <v>675</v>
      </c>
      <c r="C59" s="224">
        <v>32.69</v>
      </c>
      <c r="D59" s="224">
        <v>46.92</v>
      </c>
      <c r="E59" s="224">
        <v>46.92</v>
      </c>
      <c r="F59" s="224">
        <v>73.48</v>
      </c>
      <c r="G59" s="224">
        <v>8.98</v>
      </c>
      <c r="H59" s="225" t="s">
        <v>734</v>
      </c>
      <c r="I59" s="225" t="s">
        <v>734</v>
      </c>
      <c r="J59" s="225" t="s">
        <v>731</v>
      </c>
      <c r="K59" s="224">
        <v>12.37</v>
      </c>
      <c r="L59" s="226">
        <v>0.09</v>
      </c>
      <c r="M59" s="225" t="s">
        <v>684</v>
      </c>
      <c r="N59" s="226">
        <v>0.72</v>
      </c>
      <c r="O59" s="225">
        <v>5</v>
      </c>
      <c r="P59" s="225">
        <v>39.53</v>
      </c>
      <c r="Q59" s="225" t="s">
        <v>684</v>
      </c>
      <c r="R59" s="225" t="s">
        <v>684</v>
      </c>
      <c r="S59" s="225" t="s">
        <v>684</v>
      </c>
      <c r="T59" s="225" t="s">
        <v>684</v>
      </c>
      <c r="U59" s="225" t="s">
        <v>684</v>
      </c>
      <c r="V59" s="225" t="s">
        <v>684</v>
      </c>
      <c r="W59" s="225" t="s">
        <v>684</v>
      </c>
      <c r="X59" s="225" t="s">
        <v>684</v>
      </c>
      <c r="Y59" s="224">
        <v>36</v>
      </c>
      <c r="Z59" s="224">
        <v>53</v>
      </c>
      <c r="AA59" s="224">
        <v>53</v>
      </c>
      <c r="AB59" s="224">
        <v>76.34</v>
      </c>
      <c r="AC59" s="224">
        <v>10.99</v>
      </c>
      <c r="AD59" s="225" t="s">
        <v>684</v>
      </c>
      <c r="AE59" s="225" t="s">
        <v>684</v>
      </c>
      <c r="AF59" s="225" t="s">
        <v>684</v>
      </c>
      <c r="AG59" s="225" t="s">
        <v>684</v>
      </c>
      <c r="AH59" s="225" t="s">
        <v>684</v>
      </c>
      <c r="AI59" s="236">
        <v>4.6364000000000003E-4</v>
      </c>
      <c r="AJ59" s="236">
        <v>3.0567099E-2</v>
      </c>
    </row>
    <row r="60" spans="1:36" ht="14.6" x14ac:dyDescent="0.4">
      <c r="A60" s="175" t="s">
        <v>767</v>
      </c>
      <c r="B60" s="214" t="s">
        <v>679</v>
      </c>
      <c r="C60" s="224">
        <v>28.19</v>
      </c>
      <c r="D60" s="224">
        <v>48.09</v>
      </c>
      <c r="E60" s="224">
        <v>48.09</v>
      </c>
      <c r="F60" s="224">
        <v>79.55</v>
      </c>
      <c r="G60" s="224">
        <v>8.0500000000000007</v>
      </c>
      <c r="H60" s="225" t="s">
        <v>734</v>
      </c>
      <c r="I60" s="225" t="s">
        <v>731</v>
      </c>
      <c r="J60" s="225" t="s">
        <v>731</v>
      </c>
      <c r="K60" s="224">
        <v>12.42</v>
      </c>
      <c r="L60" s="226">
        <v>0.08</v>
      </c>
      <c r="M60" s="225" t="s">
        <v>684</v>
      </c>
      <c r="N60" s="226">
        <v>0.71</v>
      </c>
      <c r="O60" s="225">
        <v>5</v>
      </c>
      <c r="P60" s="225">
        <v>42.4</v>
      </c>
      <c r="Q60" s="225" t="s">
        <v>684</v>
      </c>
      <c r="R60" s="225" t="s">
        <v>684</v>
      </c>
      <c r="S60" s="225" t="s">
        <v>684</v>
      </c>
      <c r="T60" s="225" t="s">
        <v>684</v>
      </c>
      <c r="U60" s="225" t="s">
        <v>684</v>
      </c>
      <c r="V60" s="225" t="s">
        <v>684</v>
      </c>
      <c r="W60" s="225" t="s">
        <v>684</v>
      </c>
      <c r="X60" s="225" t="s">
        <v>684</v>
      </c>
      <c r="Y60" s="224">
        <v>33.340000000000003</v>
      </c>
      <c r="Z60" s="224">
        <v>62.39</v>
      </c>
      <c r="AA60" s="224">
        <v>62.39</v>
      </c>
      <c r="AB60" s="224">
        <v>75.97</v>
      </c>
      <c r="AC60" s="224">
        <v>11.35</v>
      </c>
      <c r="AD60" s="225" t="s">
        <v>684</v>
      </c>
      <c r="AE60" s="225" t="s">
        <v>684</v>
      </c>
      <c r="AF60" s="225" t="s">
        <v>684</v>
      </c>
      <c r="AG60" s="225" t="s">
        <v>684</v>
      </c>
      <c r="AH60" s="225" t="s">
        <v>684</v>
      </c>
      <c r="AI60" s="236">
        <v>6.0690000000000003E-5</v>
      </c>
      <c r="AJ60" s="236">
        <v>1.4252483E-2</v>
      </c>
    </row>
    <row r="61" spans="1:36" ht="14.6" x14ac:dyDescent="0.4">
      <c r="A61" s="175" t="s">
        <v>767</v>
      </c>
      <c r="B61" s="214" t="s">
        <v>763</v>
      </c>
      <c r="C61" s="224">
        <v>45.52</v>
      </c>
      <c r="D61" s="224">
        <v>71.39</v>
      </c>
      <c r="E61" s="224">
        <v>71.39</v>
      </c>
      <c r="F61" s="224">
        <v>73</v>
      </c>
      <c r="G61" s="224">
        <v>7.9</v>
      </c>
      <c r="H61" s="225" t="s">
        <v>734</v>
      </c>
      <c r="I61" s="225" t="s">
        <v>731</v>
      </c>
      <c r="J61" s="225" t="s">
        <v>731</v>
      </c>
      <c r="K61" s="224">
        <v>12.45</v>
      </c>
      <c r="L61" s="226">
        <v>0.1</v>
      </c>
      <c r="M61" s="225" t="s">
        <v>684</v>
      </c>
      <c r="N61" s="226">
        <v>0.69</v>
      </c>
      <c r="O61" s="225">
        <v>5</v>
      </c>
      <c r="P61" s="225">
        <v>41.43</v>
      </c>
      <c r="Q61" s="225" t="s">
        <v>684</v>
      </c>
      <c r="R61" s="225" t="s">
        <v>684</v>
      </c>
      <c r="S61" s="225" t="s">
        <v>684</v>
      </c>
      <c r="T61" s="225" t="s">
        <v>684</v>
      </c>
      <c r="U61" s="225" t="s">
        <v>684</v>
      </c>
      <c r="V61" s="225" t="s">
        <v>684</v>
      </c>
      <c r="W61" s="225" t="s">
        <v>684</v>
      </c>
      <c r="X61" s="225" t="s">
        <v>684</v>
      </c>
      <c r="Y61" s="224">
        <v>34.43</v>
      </c>
      <c r="Z61" s="224">
        <v>61.16</v>
      </c>
      <c r="AA61" s="224">
        <v>61.16</v>
      </c>
      <c r="AB61" s="224">
        <v>73.09</v>
      </c>
      <c r="AC61" s="224">
        <v>11.46</v>
      </c>
      <c r="AD61" s="225" t="s">
        <v>684</v>
      </c>
      <c r="AE61" s="225" t="s">
        <v>684</v>
      </c>
      <c r="AF61" s="225" t="s">
        <v>684</v>
      </c>
      <c r="AG61" s="225" t="s">
        <v>684</v>
      </c>
      <c r="AH61" s="225" t="s">
        <v>684</v>
      </c>
      <c r="AI61" s="236">
        <v>1.4756E-4</v>
      </c>
      <c r="AJ61" s="236">
        <v>3.4238923999999997E-2</v>
      </c>
    </row>
    <row r="62" spans="1:36" ht="14.6" x14ac:dyDescent="0.4">
      <c r="A62" s="175" t="s">
        <v>1192</v>
      </c>
      <c r="B62" s="214" t="s">
        <v>737</v>
      </c>
      <c r="C62" s="224">
        <v>31.85</v>
      </c>
      <c r="D62" s="224">
        <v>52.11</v>
      </c>
      <c r="E62" s="224">
        <v>52.11</v>
      </c>
      <c r="F62" s="224">
        <v>73.77</v>
      </c>
      <c r="G62" s="224">
        <v>6.87</v>
      </c>
      <c r="H62" s="225" t="s">
        <v>734</v>
      </c>
      <c r="I62" s="225" t="s">
        <v>731</v>
      </c>
      <c r="J62" s="225" t="s">
        <v>734</v>
      </c>
      <c r="K62" s="224">
        <v>13.07</v>
      </c>
      <c r="L62" s="226">
        <v>0.08</v>
      </c>
      <c r="M62" s="225" t="s">
        <v>684</v>
      </c>
      <c r="N62" s="226">
        <v>0.65</v>
      </c>
      <c r="O62" s="225">
        <v>5</v>
      </c>
      <c r="P62" s="225">
        <v>50.25</v>
      </c>
      <c r="Q62" s="225" t="s">
        <v>684</v>
      </c>
      <c r="R62" s="225" t="s">
        <v>684</v>
      </c>
      <c r="S62" s="225" t="s">
        <v>684</v>
      </c>
      <c r="T62" s="225" t="s">
        <v>684</v>
      </c>
      <c r="U62" s="225" t="s">
        <v>684</v>
      </c>
      <c r="V62" s="225" t="s">
        <v>684</v>
      </c>
      <c r="W62" s="225" t="s">
        <v>684</v>
      </c>
      <c r="X62" s="225" t="s">
        <v>684</v>
      </c>
      <c r="Y62" s="224">
        <v>41.96</v>
      </c>
      <c r="Z62" s="224">
        <v>62.98</v>
      </c>
      <c r="AA62" s="224">
        <v>62.98</v>
      </c>
      <c r="AB62" s="224">
        <v>75.06</v>
      </c>
      <c r="AC62" s="224">
        <v>8.32</v>
      </c>
      <c r="AD62" s="225" t="s">
        <v>684</v>
      </c>
      <c r="AE62" s="225" t="s">
        <v>684</v>
      </c>
      <c r="AF62" s="225" t="s">
        <v>684</v>
      </c>
      <c r="AG62" s="225" t="s">
        <v>684</v>
      </c>
      <c r="AH62" s="225" t="s">
        <v>684</v>
      </c>
      <c r="AI62" s="236">
        <v>6.3126200000000006E-5</v>
      </c>
      <c r="AJ62" s="236">
        <v>3.9790205000000002E-2</v>
      </c>
    </row>
    <row r="63" spans="1:36" ht="14.6" x14ac:dyDescent="0.4">
      <c r="A63" s="175" t="s">
        <v>1192</v>
      </c>
      <c r="B63" s="214" t="s">
        <v>768</v>
      </c>
      <c r="C63" s="224">
        <v>31.31</v>
      </c>
      <c r="D63" s="224">
        <v>49.79</v>
      </c>
      <c r="E63" s="224">
        <v>46.32</v>
      </c>
      <c r="F63" s="224">
        <v>73.47</v>
      </c>
      <c r="G63" s="224">
        <v>5.38</v>
      </c>
      <c r="H63" s="225" t="s">
        <v>731</v>
      </c>
      <c r="I63" s="225" t="s">
        <v>734</v>
      </c>
      <c r="J63" s="225" t="s">
        <v>731</v>
      </c>
      <c r="K63" s="224">
        <v>12.56</v>
      </c>
      <c r="L63" s="226">
        <v>0.08</v>
      </c>
      <c r="M63" s="225" t="s">
        <v>684</v>
      </c>
      <c r="N63" s="226">
        <v>0.64</v>
      </c>
      <c r="O63" s="225">
        <v>5</v>
      </c>
      <c r="P63" s="225">
        <v>42.81</v>
      </c>
      <c r="Q63" s="225" t="s">
        <v>684</v>
      </c>
      <c r="R63" s="225" t="s">
        <v>684</v>
      </c>
      <c r="S63" s="225" t="s">
        <v>684</v>
      </c>
      <c r="T63" s="225" t="s">
        <v>684</v>
      </c>
      <c r="U63" s="225" t="s">
        <v>684</v>
      </c>
      <c r="V63" s="225" t="s">
        <v>684</v>
      </c>
      <c r="W63" s="225" t="s">
        <v>684</v>
      </c>
      <c r="X63" s="225" t="s">
        <v>684</v>
      </c>
      <c r="Y63" s="224">
        <v>43.81</v>
      </c>
      <c r="Z63" s="224">
        <v>54</v>
      </c>
      <c r="AA63" s="224">
        <v>54</v>
      </c>
      <c r="AB63" s="224">
        <v>68.569999999999993</v>
      </c>
      <c r="AC63" s="224">
        <v>5.85</v>
      </c>
      <c r="AD63" s="225" t="s">
        <v>684</v>
      </c>
      <c r="AE63" s="225" t="s">
        <v>684</v>
      </c>
      <c r="AF63" s="225" t="s">
        <v>684</v>
      </c>
      <c r="AG63" s="225" t="s">
        <v>684</v>
      </c>
      <c r="AH63" s="225" t="s">
        <v>684</v>
      </c>
      <c r="AI63" s="236">
        <v>6.37821E-4</v>
      </c>
      <c r="AJ63" s="236">
        <v>3.9312366000000001E-2</v>
      </c>
    </row>
    <row r="64" spans="1:36" ht="14.6" x14ac:dyDescent="0.4">
      <c r="A64" s="175" t="s">
        <v>1192</v>
      </c>
      <c r="B64" s="214" t="s">
        <v>739</v>
      </c>
      <c r="C64" s="224">
        <v>30.2</v>
      </c>
      <c r="D64" s="224">
        <v>48.44</v>
      </c>
      <c r="E64" s="224">
        <v>48.44</v>
      </c>
      <c r="F64" s="224">
        <v>73.69</v>
      </c>
      <c r="G64" s="224">
        <v>7.06</v>
      </c>
      <c r="H64" s="225" t="s">
        <v>734</v>
      </c>
      <c r="I64" s="225" t="s">
        <v>731</v>
      </c>
      <c r="J64" s="225" t="s">
        <v>734</v>
      </c>
      <c r="K64" s="224">
        <v>12.03</v>
      </c>
      <c r="L64" s="226">
        <v>0.08</v>
      </c>
      <c r="M64" s="225" t="s">
        <v>684</v>
      </c>
      <c r="N64" s="226">
        <v>0.66</v>
      </c>
      <c r="O64" s="225">
        <v>5</v>
      </c>
      <c r="P64" s="225">
        <v>50.14</v>
      </c>
      <c r="Q64" s="225" t="s">
        <v>684</v>
      </c>
      <c r="R64" s="225" t="s">
        <v>684</v>
      </c>
      <c r="S64" s="225" t="s">
        <v>684</v>
      </c>
      <c r="T64" s="225" t="s">
        <v>684</v>
      </c>
      <c r="U64" s="225" t="s">
        <v>684</v>
      </c>
      <c r="V64" s="225" t="s">
        <v>684</v>
      </c>
      <c r="W64" s="225" t="s">
        <v>684</v>
      </c>
      <c r="X64" s="225" t="s">
        <v>684</v>
      </c>
      <c r="Y64" s="224">
        <v>36.82</v>
      </c>
      <c r="Z64" s="224">
        <v>48.52</v>
      </c>
      <c r="AA64" s="224">
        <v>48.52</v>
      </c>
      <c r="AB64" s="224">
        <v>74.209999999999994</v>
      </c>
      <c r="AC64" s="224">
        <v>7.84</v>
      </c>
      <c r="AD64" s="225" t="s">
        <v>684</v>
      </c>
      <c r="AE64" s="225" t="s">
        <v>684</v>
      </c>
      <c r="AF64" s="225" t="s">
        <v>684</v>
      </c>
      <c r="AG64" s="225" t="s">
        <v>684</v>
      </c>
      <c r="AH64" s="225" t="s">
        <v>684</v>
      </c>
      <c r="AI64" s="236">
        <v>4.2783300000000002E-4</v>
      </c>
      <c r="AJ64" s="236">
        <v>8.2360820000000005E-3</v>
      </c>
    </row>
    <row r="65" spans="1:36" ht="14.6" x14ac:dyDescent="0.4">
      <c r="A65" s="175" t="s">
        <v>1192</v>
      </c>
      <c r="B65" s="214" t="s">
        <v>769</v>
      </c>
      <c r="C65" s="224">
        <v>25.72</v>
      </c>
      <c r="D65" s="224">
        <v>41.38</v>
      </c>
      <c r="E65" s="224">
        <v>41.38</v>
      </c>
      <c r="F65" s="224">
        <v>64.489999999999995</v>
      </c>
      <c r="G65" s="224">
        <v>10.09</v>
      </c>
      <c r="H65" s="225" t="s">
        <v>731</v>
      </c>
      <c r="I65" s="225" t="s">
        <v>734</v>
      </c>
      <c r="J65" s="225" t="s">
        <v>734</v>
      </c>
      <c r="K65" s="224">
        <v>11.03</v>
      </c>
      <c r="L65" s="226">
        <v>7.0000000000000007E-2</v>
      </c>
      <c r="M65" s="225" t="s">
        <v>684</v>
      </c>
      <c r="N65" s="226">
        <v>0.66</v>
      </c>
      <c r="O65" s="225">
        <v>4</v>
      </c>
      <c r="P65" s="225">
        <v>53.86</v>
      </c>
      <c r="Q65" s="225" t="s">
        <v>684</v>
      </c>
      <c r="R65" s="225" t="s">
        <v>684</v>
      </c>
      <c r="S65" s="225" t="s">
        <v>684</v>
      </c>
      <c r="T65" s="225" t="s">
        <v>684</v>
      </c>
      <c r="U65" s="225" t="s">
        <v>684</v>
      </c>
      <c r="V65" s="225" t="s">
        <v>684</v>
      </c>
      <c r="W65" s="225" t="s">
        <v>684</v>
      </c>
      <c r="X65" s="225" t="s">
        <v>684</v>
      </c>
      <c r="Y65" s="224">
        <v>33.31</v>
      </c>
      <c r="Z65" s="224">
        <v>48.89</v>
      </c>
      <c r="AA65" s="224">
        <v>48.89</v>
      </c>
      <c r="AB65" s="224">
        <v>63.45</v>
      </c>
      <c r="AC65" s="224">
        <v>10.32</v>
      </c>
      <c r="AD65" s="225" t="s">
        <v>684</v>
      </c>
      <c r="AE65" s="225" t="s">
        <v>684</v>
      </c>
      <c r="AF65" s="225" t="s">
        <v>684</v>
      </c>
      <c r="AG65" s="225" t="s">
        <v>684</v>
      </c>
      <c r="AH65" s="225" t="s">
        <v>684</v>
      </c>
      <c r="AI65" s="236">
        <v>6.3025699999999995E-5</v>
      </c>
      <c r="AJ65" s="236">
        <v>3.3362542000000002E-2</v>
      </c>
    </row>
    <row r="66" spans="1:36" ht="14.6" x14ac:dyDescent="0.4">
      <c r="A66" s="175" t="s">
        <v>1192</v>
      </c>
      <c r="B66" s="214" t="s">
        <v>664</v>
      </c>
      <c r="C66" s="224">
        <v>31.22</v>
      </c>
      <c r="D66" s="224">
        <v>46.383998300000002</v>
      </c>
      <c r="E66" s="224">
        <v>46.383998300000002</v>
      </c>
      <c r="F66" s="224">
        <v>67.34</v>
      </c>
      <c r="G66" s="224">
        <v>10</v>
      </c>
      <c r="H66" s="225" t="s">
        <v>734</v>
      </c>
      <c r="I66" s="225" t="s">
        <v>731</v>
      </c>
      <c r="J66" s="225" t="s">
        <v>734</v>
      </c>
      <c r="K66" s="224">
        <v>13.1</v>
      </c>
      <c r="L66" s="226">
        <v>7.0000000000000007E-2</v>
      </c>
      <c r="M66" s="225" t="s">
        <v>684</v>
      </c>
      <c r="N66" s="226">
        <v>0.64</v>
      </c>
      <c r="O66" s="225">
        <v>5</v>
      </c>
      <c r="P66" s="225">
        <v>50.07</v>
      </c>
      <c r="Q66" s="225" t="s">
        <v>684</v>
      </c>
      <c r="R66" s="225" t="s">
        <v>684</v>
      </c>
      <c r="S66" s="225" t="s">
        <v>684</v>
      </c>
      <c r="T66" s="225" t="s">
        <v>684</v>
      </c>
      <c r="U66" s="225" t="s">
        <v>684</v>
      </c>
      <c r="V66" s="225" t="s">
        <v>684</v>
      </c>
      <c r="W66" s="225" t="s">
        <v>684</v>
      </c>
      <c r="X66" s="225" t="s">
        <v>684</v>
      </c>
      <c r="Y66" s="224">
        <v>30.63</v>
      </c>
      <c r="Z66" s="224">
        <v>49.76</v>
      </c>
      <c r="AA66" s="224">
        <v>49.76</v>
      </c>
      <c r="AB66" s="224">
        <v>65.709999999999994</v>
      </c>
      <c r="AC66" s="224">
        <v>10.37</v>
      </c>
      <c r="AD66" s="225" t="s">
        <v>684</v>
      </c>
      <c r="AE66" s="225" t="s">
        <v>684</v>
      </c>
      <c r="AF66" s="225" t="s">
        <v>684</v>
      </c>
      <c r="AG66" s="225" t="s">
        <v>684</v>
      </c>
      <c r="AH66" s="225" t="s">
        <v>684</v>
      </c>
      <c r="AI66" s="236">
        <v>9.7863900000000003E-5</v>
      </c>
      <c r="AJ66" s="236">
        <v>5.2586270000000001E-3</v>
      </c>
    </row>
    <row r="67" spans="1:36" ht="14.6" x14ac:dyDescent="0.4">
      <c r="A67" s="175" t="s">
        <v>1192</v>
      </c>
      <c r="B67" s="214" t="s">
        <v>682</v>
      </c>
      <c r="C67" s="224">
        <v>32.44</v>
      </c>
      <c r="D67" s="224">
        <v>41.38</v>
      </c>
      <c r="E67" s="224">
        <v>41.38</v>
      </c>
      <c r="F67" s="224">
        <v>68.400000000000006</v>
      </c>
      <c r="G67" s="224">
        <v>8.77</v>
      </c>
      <c r="H67" s="225" t="s">
        <v>734</v>
      </c>
      <c r="I67" s="225" t="s">
        <v>734</v>
      </c>
      <c r="J67" s="225" t="s">
        <v>734</v>
      </c>
      <c r="K67" s="224">
        <v>14.1</v>
      </c>
      <c r="L67" s="226">
        <v>0.1</v>
      </c>
      <c r="M67" s="225" t="s">
        <v>684</v>
      </c>
      <c r="N67" s="226">
        <v>0.65</v>
      </c>
      <c r="O67" s="225">
        <v>5</v>
      </c>
      <c r="P67" s="225">
        <v>49.29</v>
      </c>
      <c r="Q67" s="225" t="s">
        <v>684</v>
      </c>
      <c r="R67" s="225" t="s">
        <v>684</v>
      </c>
      <c r="S67" s="225" t="s">
        <v>684</v>
      </c>
      <c r="T67" s="225" t="s">
        <v>684</v>
      </c>
      <c r="U67" s="225" t="s">
        <v>684</v>
      </c>
      <c r="V67" s="225" t="s">
        <v>684</v>
      </c>
      <c r="W67" s="225" t="s">
        <v>684</v>
      </c>
      <c r="X67" s="225" t="s">
        <v>684</v>
      </c>
      <c r="Y67" s="224">
        <v>33.08</v>
      </c>
      <c r="Z67" s="224">
        <v>52.17</v>
      </c>
      <c r="AA67" s="224">
        <v>52.17</v>
      </c>
      <c r="AB67" s="224">
        <v>67.260000000000005</v>
      </c>
      <c r="AC67" s="224">
        <v>9</v>
      </c>
      <c r="AD67" s="225" t="s">
        <v>684</v>
      </c>
      <c r="AE67" s="225" t="s">
        <v>684</v>
      </c>
      <c r="AF67" s="225" t="s">
        <v>684</v>
      </c>
      <c r="AG67" s="225" t="s">
        <v>684</v>
      </c>
      <c r="AH67" s="225" t="s">
        <v>684</v>
      </c>
      <c r="AI67" s="236">
        <v>4.0085700000000001E-4</v>
      </c>
      <c r="AJ67" s="236">
        <v>2.4050347E-2</v>
      </c>
    </row>
    <row r="68" spans="1:36" ht="14.6" x14ac:dyDescent="0.4">
      <c r="A68" s="175" t="s">
        <v>1192</v>
      </c>
      <c r="B68" s="214" t="s">
        <v>740</v>
      </c>
      <c r="C68" s="224">
        <v>25.23</v>
      </c>
      <c r="D68" s="224">
        <v>46.62</v>
      </c>
      <c r="E68" s="224">
        <v>46.62</v>
      </c>
      <c r="F68" s="224">
        <v>61.4</v>
      </c>
      <c r="G68" s="224">
        <v>8.44</v>
      </c>
      <c r="H68" s="225" t="s">
        <v>731</v>
      </c>
      <c r="I68" s="225" t="s">
        <v>734</v>
      </c>
      <c r="J68" s="225" t="s">
        <v>734</v>
      </c>
      <c r="K68" s="224">
        <v>12.9</v>
      </c>
      <c r="L68" s="226">
        <v>0.08</v>
      </c>
      <c r="M68" s="225" t="s">
        <v>684</v>
      </c>
      <c r="N68" s="226">
        <v>0.71</v>
      </c>
      <c r="O68" s="225">
        <v>5</v>
      </c>
      <c r="P68" s="225">
        <v>50.44</v>
      </c>
      <c r="Q68" s="225" t="s">
        <v>684</v>
      </c>
      <c r="R68" s="225" t="s">
        <v>684</v>
      </c>
      <c r="S68" s="225" t="s">
        <v>684</v>
      </c>
      <c r="T68" s="225" t="s">
        <v>684</v>
      </c>
      <c r="U68" s="225" t="s">
        <v>684</v>
      </c>
      <c r="V68" s="225" t="s">
        <v>684</v>
      </c>
      <c r="W68" s="225" t="s">
        <v>684</v>
      </c>
      <c r="X68" s="225" t="s">
        <v>684</v>
      </c>
      <c r="Y68" s="224">
        <v>53.71</v>
      </c>
      <c r="Z68" s="224">
        <v>67.08</v>
      </c>
      <c r="AA68" s="224">
        <v>67.08</v>
      </c>
      <c r="AB68" s="224">
        <v>63</v>
      </c>
      <c r="AC68" s="224">
        <v>6.67</v>
      </c>
      <c r="AD68" s="225" t="s">
        <v>684</v>
      </c>
      <c r="AE68" s="225" t="s">
        <v>684</v>
      </c>
      <c r="AF68" s="225" t="s">
        <v>684</v>
      </c>
      <c r="AG68" s="225" t="s">
        <v>684</v>
      </c>
      <c r="AH68" s="225" t="s">
        <v>684</v>
      </c>
      <c r="AI68" s="236">
        <v>1.2836400000000001E-4</v>
      </c>
      <c r="AJ68" s="236">
        <v>3.594903E-2</v>
      </c>
    </row>
    <row r="69" spans="1:36" ht="14.6" x14ac:dyDescent="0.4">
      <c r="A69" s="175" t="s">
        <v>1192</v>
      </c>
      <c r="B69" s="214" t="s">
        <v>770</v>
      </c>
      <c r="C69" s="224">
        <v>31.6</v>
      </c>
      <c r="D69" s="224">
        <v>49.98</v>
      </c>
      <c r="E69" s="224">
        <v>49.98</v>
      </c>
      <c r="F69" s="224">
        <v>68.569999999999993</v>
      </c>
      <c r="G69" s="224">
        <v>11.73</v>
      </c>
      <c r="H69" s="225" t="s">
        <v>734</v>
      </c>
      <c r="I69" s="225" t="s">
        <v>731</v>
      </c>
      <c r="J69" s="225" t="s">
        <v>734</v>
      </c>
      <c r="K69" s="224">
        <v>12.52</v>
      </c>
      <c r="L69" s="226">
        <v>7.0000000000000007E-2</v>
      </c>
      <c r="M69" s="225" t="s">
        <v>684</v>
      </c>
      <c r="N69" s="226">
        <v>0.66</v>
      </c>
      <c r="O69" s="225">
        <v>5</v>
      </c>
      <c r="P69" s="225">
        <v>50.21</v>
      </c>
      <c r="Q69" s="225" t="s">
        <v>684</v>
      </c>
      <c r="R69" s="225" t="s">
        <v>684</v>
      </c>
      <c r="S69" s="225" t="s">
        <v>684</v>
      </c>
      <c r="T69" s="225" t="s">
        <v>684</v>
      </c>
      <c r="U69" s="225" t="s">
        <v>684</v>
      </c>
      <c r="V69" s="225" t="s">
        <v>684</v>
      </c>
      <c r="W69" s="225" t="s">
        <v>684</v>
      </c>
      <c r="X69" s="225" t="s">
        <v>684</v>
      </c>
      <c r="Y69" s="224">
        <v>33.82</v>
      </c>
      <c r="Z69" s="224">
        <v>47.79</v>
      </c>
      <c r="AA69" s="224">
        <v>47.79</v>
      </c>
      <c r="AB69" s="224">
        <v>66.34</v>
      </c>
      <c r="AC69" s="224">
        <v>12.85</v>
      </c>
      <c r="AD69" s="225" t="s">
        <v>684</v>
      </c>
      <c r="AE69" s="225" t="s">
        <v>684</v>
      </c>
      <c r="AF69" s="225" t="s">
        <v>684</v>
      </c>
      <c r="AG69" s="225" t="s">
        <v>684</v>
      </c>
      <c r="AH69" s="225" t="s">
        <v>684</v>
      </c>
      <c r="AI69" s="236">
        <v>1.12691E-4</v>
      </c>
      <c r="AJ69" s="236">
        <v>8.2606620000000002E-3</v>
      </c>
    </row>
    <row r="70" spans="1:36" ht="14.6" x14ac:dyDescent="0.4">
      <c r="A70" s="175" t="s">
        <v>1192</v>
      </c>
      <c r="B70" s="214" t="s">
        <v>668</v>
      </c>
      <c r="C70" s="224">
        <v>30.74</v>
      </c>
      <c r="D70" s="224">
        <v>50.01</v>
      </c>
      <c r="E70" s="224">
        <v>50.01</v>
      </c>
      <c r="F70" s="224">
        <v>68.92</v>
      </c>
      <c r="G70" s="224">
        <v>6.49</v>
      </c>
      <c r="H70" s="225" t="s">
        <v>734</v>
      </c>
      <c r="I70" s="225" t="s">
        <v>734</v>
      </c>
      <c r="J70" s="225" t="s">
        <v>734</v>
      </c>
      <c r="K70" s="224">
        <v>14.08</v>
      </c>
      <c r="L70" s="226">
        <v>0.08</v>
      </c>
      <c r="M70" s="225" t="s">
        <v>684</v>
      </c>
      <c r="N70" s="226">
        <v>0.64</v>
      </c>
      <c r="O70" s="225">
        <v>5</v>
      </c>
      <c r="P70" s="225">
        <v>53.54</v>
      </c>
      <c r="Q70" s="225" t="s">
        <v>684</v>
      </c>
      <c r="R70" s="225" t="s">
        <v>684</v>
      </c>
      <c r="S70" s="225" t="s">
        <v>684</v>
      </c>
      <c r="T70" s="225" t="s">
        <v>684</v>
      </c>
      <c r="U70" s="225" t="s">
        <v>684</v>
      </c>
      <c r="V70" s="225" t="s">
        <v>684</v>
      </c>
      <c r="W70" s="225" t="s">
        <v>684</v>
      </c>
      <c r="X70" s="225" t="s">
        <v>684</v>
      </c>
      <c r="Y70" s="224">
        <v>56.1</v>
      </c>
      <c r="Z70" s="224">
        <v>79.5</v>
      </c>
      <c r="AA70" s="224">
        <v>79.5</v>
      </c>
      <c r="AB70" s="224">
        <v>73.55</v>
      </c>
      <c r="AC70" s="224">
        <v>7.43</v>
      </c>
      <c r="AD70" s="225" t="s">
        <v>684</v>
      </c>
      <c r="AE70" s="225" t="s">
        <v>684</v>
      </c>
      <c r="AF70" s="225" t="s">
        <v>684</v>
      </c>
      <c r="AG70" s="225" t="s">
        <v>684</v>
      </c>
      <c r="AH70" s="225" t="s">
        <v>684</v>
      </c>
      <c r="AI70" s="236">
        <v>3.65304E-4</v>
      </c>
      <c r="AJ70" s="236">
        <v>0.111732057</v>
      </c>
    </row>
    <row r="71" spans="1:36" ht="14.6" x14ac:dyDescent="0.4">
      <c r="A71" s="175" t="s">
        <v>1192</v>
      </c>
      <c r="B71" s="214" t="s">
        <v>747</v>
      </c>
      <c r="C71" s="224">
        <v>35.79</v>
      </c>
      <c r="D71" s="224">
        <v>54.13</v>
      </c>
      <c r="E71" s="224">
        <v>54.13</v>
      </c>
      <c r="F71" s="224">
        <v>71.08</v>
      </c>
      <c r="G71" s="224">
        <v>5.36</v>
      </c>
      <c r="H71" s="225" t="s">
        <v>731</v>
      </c>
      <c r="I71" s="225" t="s">
        <v>734</v>
      </c>
      <c r="J71" s="225" t="s">
        <v>734</v>
      </c>
      <c r="K71" s="224">
        <v>13</v>
      </c>
      <c r="L71" s="226">
        <v>7.0000000000000007E-2</v>
      </c>
      <c r="M71" s="225" t="s">
        <v>684</v>
      </c>
      <c r="N71" s="226">
        <v>0.67</v>
      </c>
      <c r="O71" s="225">
        <v>5</v>
      </c>
      <c r="P71" s="225">
        <v>50.42</v>
      </c>
      <c r="Q71" s="225" t="s">
        <v>684</v>
      </c>
      <c r="R71" s="225" t="s">
        <v>684</v>
      </c>
      <c r="S71" s="225" t="s">
        <v>684</v>
      </c>
      <c r="T71" s="225" t="s">
        <v>684</v>
      </c>
      <c r="U71" s="225" t="s">
        <v>684</v>
      </c>
      <c r="V71" s="225" t="s">
        <v>684</v>
      </c>
      <c r="W71" s="225" t="s">
        <v>684</v>
      </c>
      <c r="X71" s="225" t="s">
        <v>684</v>
      </c>
      <c r="Y71" s="224">
        <v>46.15</v>
      </c>
      <c r="Z71" s="224">
        <v>65.989999999999995</v>
      </c>
      <c r="AA71" s="224">
        <v>65.989999999999995</v>
      </c>
      <c r="AB71" s="224">
        <v>71.099999999999994</v>
      </c>
      <c r="AC71" s="224">
        <v>5</v>
      </c>
      <c r="AD71" s="225" t="s">
        <v>684</v>
      </c>
      <c r="AE71" s="225" t="s">
        <v>684</v>
      </c>
      <c r="AF71" s="225" t="s">
        <v>684</v>
      </c>
      <c r="AG71" s="225" t="s">
        <v>684</v>
      </c>
      <c r="AH71" s="225" t="s">
        <v>684</v>
      </c>
      <c r="AI71" s="236">
        <v>2.7169299999999999E-4</v>
      </c>
      <c r="AJ71" s="236">
        <v>8.4659520000000002E-2</v>
      </c>
    </row>
    <row r="72" spans="1:36" ht="14.6" x14ac:dyDescent="0.4">
      <c r="A72" s="175" t="s">
        <v>1192</v>
      </c>
      <c r="B72" s="214" t="s">
        <v>751</v>
      </c>
      <c r="C72" s="224">
        <v>34.229999999999997</v>
      </c>
      <c r="D72" s="224">
        <v>50.33</v>
      </c>
      <c r="E72" s="224">
        <v>50.33</v>
      </c>
      <c r="F72" s="224">
        <v>61.97</v>
      </c>
      <c r="G72" s="224">
        <v>11.2</v>
      </c>
      <c r="H72" s="225" t="s">
        <v>734</v>
      </c>
      <c r="I72" s="225" t="s">
        <v>734</v>
      </c>
      <c r="J72" s="225" t="s">
        <v>734</v>
      </c>
      <c r="K72" s="224">
        <v>14.1</v>
      </c>
      <c r="L72" s="226">
        <v>7.0000000000000007E-2</v>
      </c>
      <c r="M72" s="225" t="s">
        <v>684</v>
      </c>
      <c r="N72" s="226">
        <v>0.64</v>
      </c>
      <c r="O72" s="225">
        <v>5</v>
      </c>
      <c r="P72" s="225">
        <v>58.56</v>
      </c>
      <c r="Q72" s="225" t="s">
        <v>684</v>
      </c>
      <c r="R72" s="225" t="s">
        <v>684</v>
      </c>
      <c r="S72" s="225" t="s">
        <v>684</v>
      </c>
      <c r="T72" s="225" t="s">
        <v>684</v>
      </c>
      <c r="U72" s="225" t="s">
        <v>684</v>
      </c>
      <c r="V72" s="225" t="s">
        <v>684</v>
      </c>
      <c r="W72" s="225" t="s">
        <v>684</v>
      </c>
      <c r="X72" s="225" t="s">
        <v>684</v>
      </c>
      <c r="Y72" s="224">
        <v>41.34</v>
      </c>
      <c r="Z72" s="224">
        <v>54.29</v>
      </c>
      <c r="AA72" s="224">
        <v>54.29</v>
      </c>
      <c r="AB72" s="224">
        <v>61.6</v>
      </c>
      <c r="AC72" s="224">
        <v>13.62</v>
      </c>
      <c r="AD72" s="225" t="s">
        <v>684</v>
      </c>
      <c r="AE72" s="225" t="s">
        <v>684</v>
      </c>
      <c r="AF72" s="225" t="s">
        <v>684</v>
      </c>
      <c r="AG72" s="225" t="s">
        <v>684</v>
      </c>
      <c r="AH72" s="225" t="s">
        <v>684</v>
      </c>
      <c r="AI72" s="236">
        <v>4.2622800000000001E-4</v>
      </c>
      <c r="AJ72" s="236">
        <v>1.3268406E-2</v>
      </c>
    </row>
    <row r="73" spans="1:36" ht="14.6" x14ac:dyDescent="0.4">
      <c r="A73" s="175" t="s">
        <v>1192</v>
      </c>
      <c r="B73" s="214" t="s">
        <v>673</v>
      </c>
      <c r="C73" s="225">
        <v>38.479999999999997</v>
      </c>
      <c r="D73" s="225">
        <v>50.11</v>
      </c>
      <c r="E73" s="225">
        <v>50.11</v>
      </c>
      <c r="F73" s="224">
        <v>52.68</v>
      </c>
      <c r="G73" s="224">
        <v>14.29</v>
      </c>
      <c r="H73" s="225" t="s">
        <v>734</v>
      </c>
      <c r="I73" s="225" t="s">
        <v>734</v>
      </c>
      <c r="J73" s="225" t="s">
        <v>734</v>
      </c>
      <c r="K73" s="225">
        <v>13.02</v>
      </c>
      <c r="L73" s="226">
        <v>0.1</v>
      </c>
      <c r="M73" s="225" t="s">
        <v>684</v>
      </c>
      <c r="N73" s="226">
        <v>0.65</v>
      </c>
      <c r="O73" s="225">
        <v>5</v>
      </c>
      <c r="P73" s="225">
        <v>49.67</v>
      </c>
      <c r="Q73" s="225" t="s">
        <v>684</v>
      </c>
      <c r="R73" s="225" t="s">
        <v>684</v>
      </c>
      <c r="S73" s="225" t="s">
        <v>684</v>
      </c>
      <c r="T73" s="225" t="s">
        <v>684</v>
      </c>
      <c r="U73" s="225" t="s">
        <v>684</v>
      </c>
      <c r="V73" s="225" t="s">
        <v>684</v>
      </c>
      <c r="W73" s="225" t="s">
        <v>684</v>
      </c>
      <c r="X73" s="225" t="s">
        <v>684</v>
      </c>
      <c r="Y73" s="224">
        <v>39.39</v>
      </c>
      <c r="Z73" s="224">
        <v>48.22</v>
      </c>
      <c r="AA73" s="224">
        <v>48.22</v>
      </c>
      <c r="AB73" s="224">
        <v>52.82</v>
      </c>
      <c r="AC73" s="224">
        <v>4.53</v>
      </c>
      <c r="AD73" s="225" t="s">
        <v>684</v>
      </c>
      <c r="AE73" s="225" t="s">
        <v>684</v>
      </c>
      <c r="AF73" s="225" t="s">
        <v>684</v>
      </c>
      <c r="AG73" s="225" t="s">
        <v>684</v>
      </c>
      <c r="AH73" s="225" t="s">
        <v>684</v>
      </c>
      <c r="AI73" s="236">
        <v>3.7209300000000003E-5</v>
      </c>
      <c r="AJ73" s="236">
        <v>3.6531741E-2</v>
      </c>
    </row>
    <row r="74" spans="1:36" ht="14.6" x14ac:dyDescent="0.4">
      <c r="A74" s="175" t="s">
        <v>1192</v>
      </c>
      <c r="B74" s="214" t="s">
        <v>771</v>
      </c>
      <c r="C74" s="224">
        <v>24.7</v>
      </c>
      <c r="D74" s="224">
        <v>42.26</v>
      </c>
      <c r="E74" s="224">
        <v>42.26</v>
      </c>
      <c r="F74" s="224">
        <v>61.96</v>
      </c>
      <c r="G74" s="224">
        <v>11</v>
      </c>
      <c r="H74" s="225" t="s">
        <v>734</v>
      </c>
      <c r="I74" s="225" t="s">
        <v>734</v>
      </c>
      <c r="J74" s="225" t="s">
        <v>734</v>
      </c>
      <c r="K74" s="224">
        <v>12.08</v>
      </c>
      <c r="L74" s="226">
        <v>0.08</v>
      </c>
      <c r="M74" s="225" t="s">
        <v>684</v>
      </c>
      <c r="N74" s="226">
        <v>0.65</v>
      </c>
      <c r="O74" s="225">
        <v>5</v>
      </c>
      <c r="P74" s="225">
        <v>54.7</v>
      </c>
      <c r="Q74" s="225" t="s">
        <v>684</v>
      </c>
      <c r="R74" s="225" t="s">
        <v>684</v>
      </c>
      <c r="S74" s="225" t="s">
        <v>684</v>
      </c>
      <c r="T74" s="225" t="s">
        <v>684</v>
      </c>
      <c r="U74" s="225" t="s">
        <v>684</v>
      </c>
      <c r="V74" s="225" t="s">
        <v>684</v>
      </c>
      <c r="W74" s="225" t="s">
        <v>684</v>
      </c>
      <c r="X74" s="225" t="s">
        <v>684</v>
      </c>
      <c r="Y74" s="224">
        <v>35.479999999999997</v>
      </c>
      <c r="Z74" s="224">
        <v>49.32</v>
      </c>
      <c r="AA74" s="224">
        <v>49.32</v>
      </c>
      <c r="AB74" s="224">
        <v>61.11</v>
      </c>
      <c r="AC74" s="224">
        <v>12.49</v>
      </c>
      <c r="AD74" s="225" t="s">
        <v>684</v>
      </c>
      <c r="AE74" s="225" t="s">
        <v>684</v>
      </c>
      <c r="AF74" s="225" t="s">
        <v>684</v>
      </c>
      <c r="AG74" s="225" t="s">
        <v>684</v>
      </c>
      <c r="AH74" s="225" t="s">
        <v>684</v>
      </c>
      <c r="AI74" s="236">
        <v>4.52755E-4</v>
      </c>
      <c r="AJ74" s="236">
        <v>1.1700881999999999E-2</v>
      </c>
    </row>
    <row r="75" spans="1:36" ht="14.6" x14ac:dyDescent="0.4">
      <c r="A75" s="175" t="s">
        <v>1192</v>
      </c>
      <c r="B75" s="214" t="s">
        <v>660</v>
      </c>
      <c r="C75" s="224">
        <v>31.22</v>
      </c>
      <c r="D75" s="224">
        <v>47.276001700000002</v>
      </c>
      <c r="E75" s="224">
        <v>47.276001700000002</v>
      </c>
      <c r="F75" s="224">
        <v>67.34</v>
      </c>
      <c r="G75" s="224">
        <v>10.92</v>
      </c>
      <c r="H75" s="225" t="s">
        <v>734</v>
      </c>
      <c r="I75" s="225" t="s">
        <v>731</v>
      </c>
      <c r="J75" s="225" t="s">
        <v>734</v>
      </c>
      <c r="K75" s="224">
        <v>13.12</v>
      </c>
      <c r="L75" s="226">
        <v>7.0000000000000007E-2</v>
      </c>
      <c r="M75" s="225" t="s">
        <v>684</v>
      </c>
      <c r="N75" s="226">
        <v>0.64</v>
      </c>
      <c r="O75" s="225">
        <v>5</v>
      </c>
      <c r="P75" s="225">
        <v>50.33</v>
      </c>
      <c r="Q75" s="225" t="s">
        <v>684</v>
      </c>
      <c r="R75" s="225" t="s">
        <v>684</v>
      </c>
      <c r="S75" s="225" t="s">
        <v>684</v>
      </c>
      <c r="T75" s="225" t="s">
        <v>684</v>
      </c>
      <c r="U75" s="225" t="s">
        <v>684</v>
      </c>
      <c r="V75" s="225" t="s">
        <v>684</v>
      </c>
      <c r="W75" s="225" t="s">
        <v>684</v>
      </c>
      <c r="X75" s="225" t="s">
        <v>684</v>
      </c>
      <c r="Y75" s="224">
        <v>30.63</v>
      </c>
      <c r="Z75" s="224">
        <v>49.76</v>
      </c>
      <c r="AA75" s="224">
        <v>49.76</v>
      </c>
      <c r="AB75" s="224">
        <v>67.5</v>
      </c>
      <c r="AC75" s="224">
        <v>10.47</v>
      </c>
      <c r="AD75" s="225" t="s">
        <v>684</v>
      </c>
      <c r="AE75" s="225" t="s">
        <v>684</v>
      </c>
      <c r="AF75" s="225" t="s">
        <v>684</v>
      </c>
      <c r="AG75" s="225" t="s">
        <v>684</v>
      </c>
      <c r="AH75" s="225" t="s">
        <v>684</v>
      </c>
      <c r="AI75" s="236">
        <v>3.72421E-4</v>
      </c>
      <c r="AJ75" s="236">
        <v>2.5293904999999998E-2</v>
      </c>
    </row>
    <row r="76" spans="1:36" ht="14.6" x14ac:dyDescent="0.4">
      <c r="A76" s="175" t="s">
        <v>1192</v>
      </c>
      <c r="B76" s="214" t="s">
        <v>759</v>
      </c>
      <c r="C76" s="224">
        <v>30.01</v>
      </c>
      <c r="D76" s="224">
        <v>49.55</v>
      </c>
      <c r="E76" s="224">
        <v>49.55</v>
      </c>
      <c r="F76" s="224">
        <v>71.08</v>
      </c>
      <c r="G76" s="224">
        <v>6.07</v>
      </c>
      <c r="H76" s="225" t="s">
        <v>731</v>
      </c>
      <c r="I76" s="225" t="s">
        <v>734</v>
      </c>
      <c r="J76" s="225" t="s">
        <v>734</v>
      </c>
      <c r="K76" s="224">
        <v>12</v>
      </c>
      <c r="L76" s="226">
        <v>7.0000000000000007E-2</v>
      </c>
      <c r="M76" s="225" t="s">
        <v>684</v>
      </c>
      <c r="N76" s="226">
        <v>0.67</v>
      </c>
      <c r="O76" s="225">
        <v>5</v>
      </c>
      <c r="P76" s="225">
        <v>50.42</v>
      </c>
      <c r="Q76" s="225" t="s">
        <v>684</v>
      </c>
      <c r="R76" s="225" t="s">
        <v>684</v>
      </c>
      <c r="S76" s="225" t="s">
        <v>684</v>
      </c>
      <c r="T76" s="225" t="s">
        <v>684</v>
      </c>
      <c r="U76" s="225" t="s">
        <v>684</v>
      </c>
      <c r="V76" s="225" t="s">
        <v>684</v>
      </c>
      <c r="W76" s="225" t="s">
        <v>684</v>
      </c>
      <c r="X76" s="225" t="s">
        <v>684</v>
      </c>
      <c r="Y76" s="224">
        <v>39.06</v>
      </c>
      <c r="Z76" s="224">
        <v>61</v>
      </c>
      <c r="AA76" s="224">
        <v>61</v>
      </c>
      <c r="AB76" s="224">
        <v>71.099999999999994</v>
      </c>
      <c r="AC76" s="224">
        <v>5</v>
      </c>
      <c r="AD76" s="225" t="s">
        <v>684</v>
      </c>
      <c r="AE76" s="225" t="s">
        <v>684</v>
      </c>
      <c r="AF76" s="225" t="s">
        <v>684</v>
      </c>
      <c r="AG76" s="225" t="s">
        <v>684</v>
      </c>
      <c r="AH76" s="225" t="s">
        <v>684</v>
      </c>
      <c r="AI76" s="236">
        <v>4.7085600000000002E-4</v>
      </c>
      <c r="AJ76" s="236">
        <v>8.6125143000000001E-2</v>
      </c>
    </row>
    <row r="77" spans="1:36" ht="14.6" x14ac:dyDescent="0.4">
      <c r="A77" s="175" t="s">
        <v>1192</v>
      </c>
      <c r="B77" s="214" t="s">
        <v>772</v>
      </c>
      <c r="C77" s="224">
        <v>25.2</v>
      </c>
      <c r="D77" s="224">
        <v>44.45</v>
      </c>
      <c r="E77" s="224">
        <v>44.45</v>
      </c>
      <c r="F77" s="224">
        <v>65.37</v>
      </c>
      <c r="G77" s="224">
        <v>10.92</v>
      </c>
      <c r="H77" s="225" t="s">
        <v>734</v>
      </c>
      <c r="I77" s="225" t="s">
        <v>731</v>
      </c>
      <c r="J77" s="225" t="s">
        <v>734</v>
      </c>
      <c r="K77" s="224">
        <v>13.12</v>
      </c>
      <c r="L77" s="226">
        <v>0.08</v>
      </c>
      <c r="M77" s="225" t="s">
        <v>684</v>
      </c>
      <c r="N77" s="226">
        <v>0.64</v>
      </c>
      <c r="O77" s="225">
        <v>5</v>
      </c>
      <c r="P77" s="225">
        <v>50.35</v>
      </c>
      <c r="Q77" s="225" t="s">
        <v>684</v>
      </c>
      <c r="R77" s="225" t="s">
        <v>684</v>
      </c>
      <c r="S77" s="225" t="s">
        <v>684</v>
      </c>
      <c r="T77" s="225" t="s">
        <v>684</v>
      </c>
      <c r="U77" s="225" t="s">
        <v>684</v>
      </c>
      <c r="V77" s="225" t="s">
        <v>684</v>
      </c>
      <c r="W77" s="225" t="s">
        <v>684</v>
      </c>
      <c r="X77" s="225" t="s">
        <v>684</v>
      </c>
      <c r="Y77" s="224">
        <v>31.3</v>
      </c>
      <c r="Z77" s="224">
        <v>53.27</v>
      </c>
      <c r="AA77" s="224">
        <v>53.27</v>
      </c>
      <c r="AB77" s="224">
        <v>64.760000000000005</v>
      </c>
      <c r="AC77" s="224">
        <v>11.71</v>
      </c>
      <c r="AD77" s="225" t="s">
        <v>684</v>
      </c>
      <c r="AE77" s="225" t="s">
        <v>684</v>
      </c>
      <c r="AF77" s="225" t="s">
        <v>684</v>
      </c>
      <c r="AG77" s="225" t="s">
        <v>684</v>
      </c>
      <c r="AH77" s="225" t="s">
        <v>684</v>
      </c>
      <c r="AI77" s="236">
        <v>9.62584E-5</v>
      </c>
      <c r="AJ77" s="236">
        <v>2.4481062000000001E-2</v>
      </c>
    </row>
    <row r="78" spans="1:36" ht="14.6" x14ac:dyDescent="0.4">
      <c r="A78" s="175" t="s">
        <v>1192</v>
      </c>
      <c r="B78" s="214" t="s">
        <v>772</v>
      </c>
      <c r="C78" s="224">
        <v>27.1</v>
      </c>
      <c r="D78" s="224">
        <v>49.89</v>
      </c>
      <c r="E78" s="224">
        <v>49.89</v>
      </c>
      <c r="F78" s="224">
        <v>68.88</v>
      </c>
      <c r="G78" s="224">
        <v>8.89</v>
      </c>
      <c r="H78" s="225" t="s">
        <v>734</v>
      </c>
      <c r="I78" s="225" t="s">
        <v>731</v>
      </c>
      <c r="J78" s="225" t="s">
        <v>734</v>
      </c>
      <c r="K78" s="224">
        <v>13.09</v>
      </c>
      <c r="L78" s="226">
        <v>7.0000000000000007E-2</v>
      </c>
      <c r="M78" s="225" t="s">
        <v>684</v>
      </c>
      <c r="N78" s="226">
        <v>0.64</v>
      </c>
      <c r="O78" s="225">
        <v>5</v>
      </c>
      <c r="P78" s="225">
        <v>51.61</v>
      </c>
      <c r="Q78" s="225" t="s">
        <v>684</v>
      </c>
      <c r="R78" s="225" t="s">
        <v>684</v>
      </c>
      <c r="S78" s="225" t="s">
        <v>684</v>
      </c>
      <c r="T78" s="225" t="s">
        <v>684</v>
      </c>
      <c r="U78" s="225" t="s">
        <v>684</v>
      </c>
      <c r="V78" s="225" t="s">
        <v>684</v>
      </c>
      <c r="W78" s="225" t="s">
        <v>684</v>
      </c>
      <c r="X78" s="225" t="s">
        <v>684</v>
      </c>
      <c r="Y78" s="224">
        <v>30.23</v>
      </c>
      <c r="Z78" s="224">
        <v>48.52</v>
      </c>
      <c r="AA78" s="224">
        <v>48.52</v>
      </c>
      <c r="AB78" s="224">
        <v>65.599999999999994</v>
      </c>
      <c r="AC78" s="224">
        <v>9.0399999999999991</v>
      </c>
      <c r="AD78" s="225" t="s">
        <v>684</v>
      </c>
      <c r="AE78" s="225" t="s">
        <v>684</v>
      </c>
      <c r="AF78" s="225" t="s">
        <v>684</v>
      </c>
      <c r="AG78" s="225" t="s">
        <v>684</v>
      </c>
      <c r="AH78" s="225" t="s">
        <v>684</v>
      </c>
      <c r="AI78" s="236">
        <v>9.62584E-5</v>
      </c>
      <c r="AJ78" s="236">
        <v>2.4481062000000001E-2</v>
      </c>
    </row>
    <row r="79" spans="1:36" ht="14.6" x14ac:dyDescent="0.4">
      <c r="A79" s="175" t="s">
        <v>1192</v>
      </c>
      <c r="B79" s="214" t="s">
        <v>678</v>
      </c>
      <c r="C79" s="225">
        <v>38.25</v>
      </c>
      <c r="D79" s="225">
        <v>61.07</v>
      </c>
      <c r="E79" s="225">
        <v>61.07</v>
      </c>
      <c r="F79" s="224">
        <v>64.34</v>
      </c>
      <c r="G79" s="224">
        <v>9</v>
      </c>
      <c r="H79" s="225" t="s">
        <v>734</v>
      </c>
      <c r="I79" s="225" t="s">
        <v>731</v>
      </c>
      <c r="J79" s="225" t="s">
        <v>734</v>
      </c>
      <c r="K79" s="225">
        <v>13.1</v>
      </c>
      <c r="L79" s="226">
        <v>0.08</v>
      </c>
      <c r="M79" s="225" t="s">
        <v>684</v>
      </c>
      <c r="N79" s="226">
        <v>0.64</v>
      </c>
      <c r="O79" s="225">
        <v>5</v>
      </c>
      <c r="P79" s="225">
        <v>57.36</v>
      </c>
      <c r="Q79" s="225" t="s">
        <v>684</v>
      </c>
      <c r="R79" s="225" t="s">
        <v>684</v>
      </c>
      <c r="S79" s="225" t="s">
        <v>684</v>
      </c>
      <c r="T79" s="225" t="s">
        <v>684</v>
      </c>
      <c r="U79" s="225" t="s">
        <v>684</v>
      </c>
      <c r="V79" s="225" t="s">
        <v>684</v>
      </c>
      <c r="W79" s="225" t="s">
        <v>684</v>
      </c>
      <c r="X79" s="225" t="s">
        <v>684</v>
      </c>
      <c r="Y79" s="224">
        <v>47.45</v>
      </c>
      <c r="Z79" s="224">
        <v>66.86</v>
      </c>
      <c r="AA79" s="224">
        <v>66.86</v>
      </c>
      <c r="AB79" s="224">
        <v>65.87</v>
      </c>
      <c r="AC79" s="224">
        <v>3.46</v>
      </c>
      <c r="AD79" s="225" t="s">
        <v>684</v>
      </c>
      <c r="AE79" s="225" t="s">
        <v>684</v>
      </c>
      <c r="AF79" s="225" t="s">
        <v>684</v>
      </c>
      <c r="AG79" s="225" t="s">
        <v>684</v>
      </c>
      <c r="AH79" s="225" t="s">
        <v>684</v>
      </c>
      <c r="AI79" s="236">
        <v>4.61204E-4</v>
      </c>
      <c r="AJ79" s="236">
        <v>6.0442180999999998E-2</v>
      </c>
    </row>
    <row r="80" spans="1:36" ht="14.6" x14ac:dyDescent="0.4">
      <c r="A80" s="175" t="s">
        <v>1192</v>
      </c>
      <c r="B80" s="214" t="s">
        <v>773</v>
      </c>
      <c r="C80" s="224">
        <v>27.07</v>
      </c>
      <c r="D80" s="224">
        <v>44.74</v>
      </c>
      <c r="E80" s="224">
        <v>44.74</v>
      </c>
      <c r="F80" s="224">
        <v>63.85</v>
      </c>
      <c r="G80" s="224">
        <v>10.02</v>
      </c>
      <c r="H80" s="225" t="s">
        <v>731</v>
      </c>
      <c r="I80" s="225" t="s">
        <v>731</v>
      </c>
      <c r="J80" s="225" t="s">
        <v>734</v>
      </c>
      <c r="K80" s="224">
        <v>13.14</v>
      </c>
      <c r="L80" s="226">
        <v>0.08</v>
      </c>
      <c r="M80" s="225" t="s">
        <v>684</v>
      </c>
      <c r="N80" s="226">
        <v>0.65</v>
      </c>
      <c r="O80" s="225">
        <v>5</v>
      </c>
      <c r="P80" s="225">
        <v>50.02</v>
      </c>
      <c r="Q80" s="225" t="s">
        <v>684</v>
      </c>
      <c r="R80" s="225" t="s">
        <v>684</v>
      </c>
      <c r="S80" s="225" t="s">
        <v>684</v>
      </c>
      <c r="T80" s="225" t="s">
        <v>684</v>
      </c>
      <c r="U80" s="225" t="s">
        <v>684</v>
      </c>
      <c r="V80" s="225" t="s">
        <v>684</v>
      </c>
      <c r="W80" s="225" t="s">
        <v>684</v>
      </c>
      <c r="X80" s="225" t="s">
        <v>684</v>
      </c>
      <c r="Y80" s="224">
        <v>29.46</v>
      </c>
      <c r="Z80" s="224">
        <v>45.96</v>
      </c>
      <c r="AA80" s="224">
        <v>45.96</v>
      </c>
      <c r="AB80" s="224">
        <v>62.03</v>
      </c>
      <c r="AC80" s="224">
        <v>10.84</v>
      </c>
      <c r="AD80" s="225" t="s">
        <v>684</v>
      </c>
      <c r="AE80" s="225" t="s">
        <v>684</v>
      </c>
      <c r="AF80" s="225" t="s">
        <v>684</v>
      </c>
      <c r="AG80" s="225" t="s">
        <v>684</v>
      </c>
      <c r="AH80" s="225" t="s">
        <v>684</v>
      </c>
      <c r="AI80" s="236">
        <v>7.62809E-6</v>
      </c>
      <c r="AJ80" s="236">
        <v>1.2464309E-2</v>
      </c>
    </row>
    <row r="81" spans="1:36" ht="14.6" x14ac:dyDescent="0.4">
      <c r="A81" s="175" t="s">
        <v>1192</v>
      </c>
      <c r="B81" s="214" t="s">
        <v>773</v>
      </c>
      <c r="C81" s="224">
        <v>27.07</v>
      </c>
      <c r="D81" s="224">
        <v>44.74</v>
      </c>
      <c r="E81" s="224">
        <v>44.74</v>
      </c>
      <c r="F81" s="224">
        <v>72.2</v>
      </c>
      <c r="G81" s="224">
        <v>5.03</v>
      </c>
      <c r="H81" s="225" t="s">
        <v>731</v>
      </c>
      <c r="I81" s="225" t="s">
        <v>731</v>
      </c>
      <c r="J81" s="225" t="s">
        <v>734</v>
      </c>
      <c r="K81" s="224">
        <v>13.14</v>
      </c>
      <c r="L81" s="226">
        <v>7.0000000000000007E-2</v>
      </c>
      <c r="M81" s="225" t="s">
        <v>684</v>
      </c>
      <c r="N81" s="226">
        <v>0.64</v>
      </c>
      <c r="O81" s="225">
        <v>5</v>
      </c>
      <c r="P81" s="225">
        <v>51.32</v>
      </c>
      <c r="Q81" s="225" t="s">
        <v>684</v>
      </c>
      <c r="R81" s="225" t="s">
        <v>684</v>
      </c>
      <c r="S81" s="225" t="s">
        <v>684</v>
      </c>
      <c r="T81" s="225" t="s">
        <v>684</v>
      </c>
      <c r="U81" s="225" t="s">
        <v>684</v>
      </c>
      <c r="V81" s="225" t="s">
        <v>684</v>
      </c>
      <c r="W81" s="225" t="s">
        <v>684</v>
      </c>
      <c r="X81" s="225" t="s">
        <v>684</v>
      </c>
      <c r="Y81" s="224">
        <v>32.64</v>
      </c>
      <c r="Z81" s="224">
        <v>46.84</v>
      </c>
      <c r="AA81" s="224">
        <v>46.84</v>
      </c>
      <c r="AB81" s="224">
        <v>74.33</v>
      </c>
      <c r="AC81" s="224">
        <v>6.14</v>
      </c>
      <c r="AD81" s="225" t="s">
        <v>684</v>
      </c>
      <c r="AE81" s="225" t="s">
        <v>684</v>
      </c>
      <c r="AF81" s="225" t="s">
        <v>684</v>
      </c>
      <c r="AG81" s="225" t="s">
        <v>684</v>
      </c>
      <c r="AH81" s="225" t="s">
        <v>684</v>
      </c>
      <c r="AI81" s="236">
        <v>7.62809E-6</v>
      </c>
      <c r="AJ81" s="236">
        <v>1.2464309E-2</v>
      </c>
    </row>
    <row r="82" spans="1:36" ht="14.6" x14ac:dyDescent="0.4">
      <c r="A82" s="175" t="s">
        <v>1192</v>
      </c>
      <c r="B82" s="214" t="s">
        <v>674</v>
      </c>
      <c r="C82" s="224">
        <v>39.369999999999997</v>
      </c>
      <c r="D82" s="224">
        <v>61.52</v>
      </c>
      <c r="E82" s="224">
        <v>61.52</v>
      </c>
      <c r="F82" s="224">
        <v>69.7</v>
      </c>
      <c r="G82" s="224">
        <v>6.94</v>
      </c>
      <c r="H82" s="225" t="s">
        <v>731</v>
      </c>
      <c r="I82" s="225" t="s">
        <v>734</v>
      </c>
      <c r="J82" s="225" t="s">
        <v>734</v>
      </c>
      <c r="K82" s="224">
        <v>13.76</v>
      </c>
      <c r="L82" s="226">
        <v>7.0000000000000007E-2</v>
      </c>
      <c r="M82" s="225" t="s">
        <v>684</v>
      </c>
      <c r="N82" s="226">
        <v>0.69</v>
      </c>
      <c r="O82" s="225">
        <v>5</v>
      </c>
      <c r="P82" s="225">
        <v>51.41</v>
      </c>
      <c r="Q82" s="225" t="s">
        <v>684</v>
      </c>
      <c r="R82" s="225" t="s">
        <v>684</v>
      </c>
      <c r="S82" s="225" t="s">
        <v>684</v>
      </c>
      <c r="T82" s="225" t="s">
        <v>684</v>
      </c>
      <c r="U82" s="225" t="s">
        <v>684</v>
      </c>
      <c r="V82" s="225" t="s">
        <v>684</v>
      </c>
      <c r="W82" s="225" t="s">
        <v>684</v>
      </c>
      <c r="X82" s="225" t="s">
        <v>684</v>
      </c>
      <c r="Y82" s="224">
        <v>40.35</v>
      </c>
      <c r="Z82" s="224">
        <v>57.21</v>
      </c>
      <c r="AA82" s="224">
        <v>57.21</v>
      </c>
      <c r="AB82" s="224">
        <v>66.099999999999994</v>
      </c>
      <c r="AC82" s="224">
        <v>10.07</v>
      </c>
      <c r="AD82" s="225" t="s">
        <v>684</v>
      </c>
      <c r="AE82" s="225" t="s">
        <v>684</v>
      </c>
      <c r="AF82" s="225" t="s">
        <v>684</v>
      </c>
      <c r="AG82" s="225" t="s">
        <v>684</v>
      </c>
      <c r="AH82" s="225" t="s">
        <v>684</v>
      </c>
      <c r="AI82" s="236">
        <v>3.9163700000000002E-4</v>
      </c>
      <c r="AJ82" s="236">
        <v>2.2355878999999999E-2</v>
      </c>
    </row>
    <row r="83" spans="1:36" ht="14.6" x14ac:dyDescent="0.4">
      <c r="A83" s="175" t="s">
        <v>1192</v>
      </c>
      <c r="B83" s="214" t="s">
        <v>774</v>
      </c>
      <c r="C83" s="224">
        <v>29</v>
      </c>
      <c r="D83" s="224">
        <v>42.66</v>
      </c>
      <c r="E83" s="224">
        <v>42.66</v>
      </c>
      <c r="F83" s="224">
        <v>72.42</v>
      </c>
      <c r="G83" s="224">
        <v>8.98</v>
      </c>
      <c r="H83" s="225" t="s">
        <v>731</v>
      </c>
      <c r="I83" s="225" t="s">
        <v>731</v>
      </c>
      <c r="J83" s="225" t="s">
        <v>731</v>
      </c>
      <c r="K83" s="224">
        <v>12.55</v>
      </c>
      <c r="L83" s="226">
        <v>0.09</v>
      </c>
      <c r="M83" s="225" t="s">
        <v>684</v>
      </c>
      <c r="N83" s="226">
        <v>0.65</v>
      </c>
      <c r="O83" s="225">
        <v>5</v>
      </c>
      <c r="P83" s="225">
        <v>43.56</v>
      </c>
      <c r="Q83" s="225" t="s">
        <v>684</v>
      </c>
      <c r="R83" s="225" t="s">
        <v>684</v>
      </c>
      <c r="S83" s="225" t="s">
        <v>684</v>
      </c>
      <c r="T83" s="225" t="s">
        <v>684</v>
      </c>
      <c r="U83" s="225" t="s">
        <v>684</v>
      </c>
      <c r="V83" s="225" t="s">
        <v>684</v>
      </c>
      <c r="W83" s="225" t="s">
        <v>684</v>
      </c>
      <c r="X83" s="225" t="s">
        <v>684</v>
      </c>
      <c r="Y83" s="224">
        <v>30.62</v>
      </c>
      <c r="Z83" s="224">
        <v>41.86</v>
      </c>
      <c r="AA83" s="224">
        <v>41.86</v>
      </c>
      <c r="AB83" s="224">
        <v>71.459999999999994</v>
      </c>
      <c r="AC83" s="224">
        <v>10.91</v>
      </c>
      <c r="AD83" s="225" t="s">
        <v>684</v>
      </c>
      <c r="AE83" s="225" t="s">
        <v>684</v>
      </c>
      <c r="AF83" s="225" t="s">
        <v>684</v>
      </c>
      <c r="AG83" s="225" t="s">
        <v>684</v>
      </c>
      <c r="AH83" s="225" t="s">
        <v>684</v>
      </c>
      <c r="AI83" s="236">
        <v>3.65397E-4</v>
      </c>
      <c r="AJ83" s="236">
        <v>9.5748789999999997E-3</v>
      </c>
    </row>
  </sheetData>
  <autoFilter ref="A2:AJ83" xr:uid="{00000000-0001-0000-0B00-000000000000}"/>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7030A0"/>
  </sheetPr>
  <dimension ref="A1:R74"/>
  <sheetViews>
    <sheetView zoomScaleNormal="100" workbookViewId="0">
      <pane xSplit="2" ySplit="3" topLeftCell="C25" activePane="bottomRight" state="frozen"/>
      <selection pane="topRight" activeCell="C1" sqref="C1"/>
      <selection pane="bottomLeft" activeCell="A4" sqref="A4"/>
      <selection pane="bottomRight" activeCell="D45" sqref="D45"/>
    </sheetView>
  </sheetViews>
  <sheetFormatPr defaultColWidth="8.84375" defaultRowHeight="14.6" x14ac:dyDescent="0.4"/>
  <cols>
    <col min="1" max="1" width="26.69140625" customWidth="1"/>
    <col min="2" max="2" width="14.3828125" customWidth="1"/>
    <col min="3" max="3" width="17.15234375" bestFit="1" customWidth="1"/>
    <col min="4" max="7" width="14.3828125" customWidth="1"/>
    <col min="8" max="8" width="17" style="28" bestFit="1" customWidth="1"/>
    <col min="9" max="17" width="14.3828125" customWidth="1"/>
    <col min="18" max="18" width="42" customWidth="1"/>
  </cols>
  <sheetData>
    <row r="1" spans="1:18" x14ac:dyDescent="0.4">
      <c r="A1" s="16" t="s">
        <v>775</v>
      </c>
      <c r="B1" s="17"/>
      <c r="C1" s="17"/>
      <c r="D1" s="17"/>
      <c r="E1" s="17"/>
      <c r="F1" s="17"/>
    </row>
    <row r="2" spans="1:18" x14ac:dyDescent="0.4">
      <c r="A2" t="s">
        <v>776</v>
      </c>
    </row>
    <row r="3" spans="1:18" s="4" customFormat="1" ht="58.3" x14ac:dyDescent="0.4">
      <c r="A3" s="207" t="s">
        <v>698</v>
      </c>
      <c r="B3" s="207" t="s">
        <v>84</v>
      </c>
      <c r="C3" s="207" t="s">
        <v>777</v>
      </c>
      <c r="D3" s="207" t="s">
        <v>778</v>
      </c>
      <c r="E3" s="207" t="s">
        <v>779</v>
      </c>
      <c r="F3" s="207" t="s">
        <v>780</v>
      </c>
      <c r="G3" s="207" t="s">
        <v>781</v>
      </c>
      <c r="H3" s="207" t="s">
        <v>782</v>
      </c>
      <c r="I3" s="207" t="s">
        <v>783</v>
      </c>
      <c r="J3" s="207" t="s">
        <v>784</v>
      </c>
      <c r="K3" s="207" t="s">
        <v>785</v>
      </c>
      <c r="L3" s="207" t="s">
        <v>786</v>
      </c>
      <c r="M3" s="207" t="s">
        <v>787</v>
      </c>
      <c r="N3" s="207" t="s">
        <v>788</v>
      </c>
      <c r="O3" s="207" t="s">
        <v>789</v>
      </c>
      <c r="P3" s="207" t="s">
        <v>790</v>
      </c>
      <c r="Q3" s="207" t="s">
        <v>791</v>
      </c>
      <c r="R3" s="207" t="s">
        <v>792</v>
      </c>
    </row>
    <row r="4" spans="1:18" x14ac:dyDescent="0.4">
      <c r="A4" s="175" t="s">
        <v>730</v>
      </c>
      <c r="B4" s="175" t="s">
        <v>673</v>
      </c>
      <c r="C4" s="175" t="s">
        <v>793</v>
      </c>
      <c r="D4" s="176">
        <v>25.78</v>
      </c>
      <c r="E4" s="176">
        <v>25.78</v>
      </c>
      <c r="F4" s="210">
        <v>45118</v>
      </c>
      <c r="G4" s="211">
        <v>0.77361111111111114</v>
      </c>
      <c r="H4" s="188">
        <v>45119.853472222225</v>
      </c>
      <c r="I4" s="210">
        <v>45120</v>
      </c>
      <c r="J4" s="211">
        <v>0.34930555555555554</v>
      </c>
      <c r="K4" s="212">
        <v>1.575694444</v>
      </c>
      <c r="L4" s="213">
        <v>37.816666669999996</v>
      </c>
      <c r="M4" s="175">
        <v>5</v>
      </c>
      <c r="N4" s="176">
        <v>0</v>
      </c>
      <c r="O4" s="176">
        <v>5</v>
      </c>
      <c r="P4" s="176">
        <v>0</v>
      </c>
      <c r="Q4" s="176">
        <v>0</v>
      </c>
      <c r="R4" s="176" t="s">
        <v>794</v>
      </c>
    </row>
    <row r="5" spans="1:18" x14ac:dyDescent="0.4">
      <c r="A5" s="175" t="s">
        <v>732</v>
      </c>
      <c r="B5" s="175" t="s">
        <v>733</v>
      </c>
      <c r="C5" s="175" t="s">
        <v>795</v>
      </c>
      <c r="D5" s="176">
        <v>14.73</v>
      </c>
      <c r="E5" s="176">
        <v>14.73</v>
      </c>
      <c r="F5" s="210">
        <v>45228</v>
      </c>
      <c r="G5" s="211">
        <v>0.49513888888888891</v>
      </c>
      <c r="H5" s="188">
        <v>45229.708333333336</v>
      </c>
      <c r="I5" s="210">
        <v>45229</v>
      </c>
      <c r="J5" s="211">
        <v>0.76597222222222228</v>
      </c>
      <c r="K5" s="212">
        <v>0.34583333300000002</v>
      </c>
      <c r="L5" s="213">
        <v>8.3000000000000007</v>
      </c>
      <c r="M5" s="252">
        <v>61</v>
      </c>
      <c r="N5" s="252">
        <v>47</v>
      </c>
      <c r="O5" s="252">
        <v>14</v>
      </c>
      <c r="P5" s="252">
        <v>0</v>
      </c>
      <c r="Q5" s="252">
        <v>0</v>
      </c>
      <c r="R5" s="176" t="s">
        <v>796</v>
      </c>
    </row>
    <row r="6" spans="1:18" x14ac:dyDescent="0.4">
      <c r="A6" s="175" t="s">
        <v>732</v>
      </c>
      <c r="B6" s="175" t="s">
        <v>735</v>
      </c>
      <c r="C6" s="175" t="s">
        <v>797</v>
      </c>
      <c r="D6" s="176">
        <v>31.46</v>
      </c>
      <c r="E6" s="176">
        <v>14.59</v>
      </c>
      <c r="F6" s="210">
        <v>45229</v>
      </c>
      <c r="G6" s="211">
        <v>0.50763888888888886</v>
      </c>
      <c r="H6" s="188">
        <v>45229.669444444444</v>
      </c>
      <c r="I6" s="210">
        <v>45229</v>
      </c>
      <c r="J6" s="211">
        <v>0.70277777777777772</v>
      </c>
      <c r="K6" s="212">
        <v>0.19513888900000001</v>
      </c>
      <c r="L6" s="213">
        <v>4.6833333330000002</v>
      </c>
      <c r="M6" s="252">
        <v>5</v>
      </c>
      <c r="N6" s="252">
        <v>0</v>
      </c>
      <c r="O6" s="252">
        <v>5</v>
      </c>
      <c r="P6" s="252">
        <v>0</v>
      </c>
      <c r="Q6" s="252">
        <v>0</v>
      </c>
      <c r="R6" s="176" t="s">
        <v>798</v>
      </c>
    </row>
    <row r="7" spans="1:18" x14ac:dyDescent="0.4">
      <c r="A7" s="175" t="s">
        <v>732</v>
      </c>
      <c r="B7" s="175" t="s">
        <v>736</v>
      </c>
      <c r="C7" s="175" t="s">
        <v>795</v>
      </c>
      <c r="D7" s="176">
        <v>44.02</v>
      </c>
      <c r="E7" s="176">
        <v>23.72</v>
      </c>
      <c r="F7" s="210">
        <v>45228</v>
      </c>
      <c r="G7" s="211">
        <v>0.3215277777777778</v>
      </c>
      <c r="H7" s="188">
        <v>45229.592361111114</v>
      </c>
      <c r="I7" s="210">
        <v>45229</v>
      </c>
      <c r="J7" s="211">
        <v>0.65138888888888891</v>
      </c>
      <c r="K7" s="212">
        <v>1.329421296</v>
      </c>
      <c r="L7" s="213">
        <v>31.906111110000001</v>
      </c>
      <c r="M7" s="252">
        <v>57</v>
      </c>
      <c r="N7" s="252">
        <v>57</v>
      </c>
      <c r="O7" s="252">
        <v>0</v>
      </c>
      <c r="P7" s="252">
        <v>1</v>
      </c>
      <c r="Q7" s="252">
        <v>0</v>
      </c>
      <c r="R7" s="176"/>
    </row>
    <row r="8" spans="1:18" x14ac:dyDescent="0.4">
      <c r="A8" s="175" t="s">
        <v>732</v>
      </c>
      <c r="B8" s="175" t="s">
        <v>737</v>
      </c>
      <c r="C8" s="175" t="s">
        <v>795</v>
      </c>
      <c r="D8" s="176">
        <v>32.04</v>
      </c>
      <c r="E8" s="176">
        <v>32.04</v>
      </c>
      <c r="F8" s="210">
        <v>45228</v>
      </c>
      <c r="G8" s="211">
        <v>0.38472222222222224</v>
      </c>
      <c r="H8" s="188">
        <v>45229.583333333336</v>
      </c>
      <c r="I8" s="210">
        <v>45229</v>
      </c>
      <c r="J8" s="211">
        <v>0.74097222222222225</v>
      </c>
      <c r="K8" s="212">
        <v>0.47222222200000002</v>
      </c>
      <c r="L8" s="213">
        <v>11.33333333</v>
      </c>
      <c r="M8" s="252">
        <v>51</v>
      </c>
      <c r="N8" s="252">
        <v>43</v>
      </c>
      <c r="O8" s="252">
        <v>8</v>
      </c>
      <c r="P8" s="252">
        <v>2</v>
      </c>
      <c r="Q8" s="252">
        <v>5</v>
      </c>
      <c r="R8" s="176" t="s">
        <v>799</v>
      </c>
    </row>
    <row r="9" spans="1:18" x14ac:dyDescent="0.4">
      <c r="A9" s="175" t="s">
        <v>732</v>
      </c>
      <c r="B9" s="175" t="s">
        <v>738</v>
      </c>
      <c r="C9" s="175" t="s">
        <v>800</v>
      </c>
      <c r="D9" s="176">
        <v>20.51</v>
      </c>
      <c r="E9" s="176">
        <v>7.47</v>
      </c>
      <c r="F9" s="210">
        <v>45228</v>
      </c>
      <c r="G9" s="211">
        <v>0.32083333333333336</v>
      </c>
      <c r="H9" s="188">
        <v>45228.696527777778</v>
      </c>
      <c r="I9" s="210">
        <v>45228</v>
      </c>
      <c r="J9" s="211">
        <v>0.70902777777777781</v>
      </c>
      <c r="K9" s="212">
        <v>0.38819444400000003</v>
      </c>
      <c r="L9" s="213">
        <v>9.3166666669999998</v>
      </c>
      <c r="M9" s="252">
        <v>839</v>
      </c>
      <c r="N9" s="252">
        <v>817</v>
      </c>
      <c r="O9" s="252">
        <v>22</v>
      </c>
      <c r="P9" s="252">
        <v>27</v>
      </c>
      <c r="Q9" s="252">
        <v>70</v>
      </c>
      <c r="R9" s="176" t="s">
        <v>801</v>
      </c>
    </row>
    <row r="10" spans="1:18" x14ac:dyDescent="0.4">
      <c r="A10" s="175" t="s">
        <v>732</v>
      </c>
      <c r="B10" s="175" t="s">
        <v>739</v>
      </c>
      <c r="C10" s="175" t="s">
        <v>795</v>
      </c>
      <c r="D10" s="176">
        <v>56.67</v>
      </c>
      <c r="E10" s="176">
        <v>18.420000000000002</v>
      </c>
      <c r="F10" s="210">
        <v>45229</v>
      </c>
      <c r="G10" s="211">
        <v>0.23472222222222222</v>
      </c>
      <c r="H10" s="188">
        <v>45229.583333333336</v>
      </c>
      <c r="I10" s="210">
        <v>45229</v>
      </c>
      <c r="J10" s="211">
        <v>0.63472222222222219</v>
      </c>
      <c r="K10" s="212">
        <v>0.4</v>
      </c>
      <c r="L10" s="213">
        <v>9.6</v>
      </c>
      <c r="M10" s="252">
        <v>5</v>
      </c>
      <c r="N10" s="252">
        <v>5</v>
      </c>
      <c r="O10" s="252">
        <v>0</v>
      </c>
      <c r="P10" s="252">
        <v>0</v>
      </c>
      <c r="Q10" s="252">
        <v>0</v>
      </c>
      <c r="R10" s="176"/>
    </row>
    <row r="11" spans="1:18" x14ac:dyDescent="0.4">
      <c r="A11" s="175" t="s">
        <v>732</v>
      </c>
      <c r="B11" s="175" t="s">
        <v>664</v>
      </c>
      <c r="C11" s="175" t="s">
        <v>795</v>
      </c>
      <c r="D11" s="176">
        <v>33.96</v>
      </c>
      <c r="E11" s="176">
        <v>33.96</v>
      </c>
      <c r="F11" s="210">
        <v>45228</v>
      </c>
      <c r="G11" s="211">
        <v>0.38263888888888886</v>
      </c>
      <c r="H11" s="188">
        <v>45228.688194444447</v>
      </c>
      <c r="I11" s="210">
        <v>45228</v>
      </c>
      <c r="J11" s="211">
        <v>0.75624999999999998</v>
      </c>
      <c r="K11" s="212">
        <v>0.37380786999999999</v>
      </c>
      <c r="L11" s="213">
        <v>8.971388889</v>
      </c>
      <c r="M11" s="252">
        <v>1365</v>
      </c>
      <c r="N11" s="252">
        <v>1330</v>
      </c>
      <c r="O11" s="252">
        <v>35</v>
      </c>
      <c r="P11" s="252">
        <v>25</v>
      </c>
      <c r="Q11" s="252">
        <v>164</v>
      </c>
      <c r="R11" s="176" t="s">
        <v>802</v>
      </c>
    </row>
    <row r="12" spans="1:18" x14ac:dyDescent="0.4">
      <c r="A12" s="175" t="s">
        <v>732</v>
      </c>
      <c r="B12" s="175" t="s">
        <v>682</v>
      </c>
      <c r="C12" s="175" t="s">
        <v>793</v>
      </c>
      <c r="D12" s="176">
        <v>36.450000000000003</v>
      </c>
      <c r="E12" s="176">
        <v>36.450000000000003</v>
      </c>
      <c r="F12" s="210">
        <v>45228</v>
      </c>
      <c r="G12" s="211">
        <v>0.42638888888888887</v>
      </c>
      <c r="H12" s="188">
        <v>45228.767361111109</v>
      </c>
      <c r="I12" s="210">
        <v>45230</v>
      </c>
      <c r="J12" s="211">
        <v>0.41111111111111109</v>
      </c>
      <c r="K12" s="212">
        <v>1.984722222</v>
      </c>
      <c r="L12" s="213">
        <v>47.633333329999999</v>
      </c>
      <c r="M12" s="252">
        <v>27</v>
      </c>
      <c r="N12" s="252">
        <v>10</v>
      </c>
      <c r="O12" s="252">
        <v>17</v>
      </c>
      <c r="P12" s="252">
        <v>0</v>
      </c>
      <c r="Q12" s="252">
        <v>0</v>
      </c>
      <c r="R12" s="176" t="s">
        <v>803</v>
      </c>
    </row>
    <row r="13" spans="1:18" x14ac:dyDescent="0.4">
      <c r="A13" s="175" t="s">
        <v>732</v>
      </c>
      <c r="B13" s="175" t="s">
        <v>740</v>
      </c>
      <c r="C13" s="175" t="s">
        <v>797</v>
      </c>
      <c r="D13" s="176">
        <v>12.28</v>
      </c>
      <c r="E13" s="176">
        <v>9.2100000000000009</v>
      </c>
      <c r="F13" s="210">
        <v>45228</v>
      </c>
      <c r="G13" s="211">
        <v>0.79583333333333328</v>
      </c>
      <c r="H13" s="188">
        <v>45230.597222222219</v>
      </c>
      <c r="I13" s="210">
        <v>45230</v>
      </c>
      <c r="J13" s="211">
        <v>0.64236111111111116</v>
      </c>
      <c r="K13" s="212">
        <v>0.91319444400000005</v>
      </c>
      <c r="L13" s="213">
        <v>21.916666670000001</v>
      </c>
      <c r="M13" s="252">
        <v>10</v>
      </c>
      <c r="N13" s="252">
        <v>6</v>
      </c>
      <c r="O13" s="252">
        <v>4</v>
      </c>
      <c r="P13" s="252">
        <v>0</v>
      </c>
      <c r="Q13" s="252">
        <v>4</v>
      </c>
      <c r="R13" s="176"/>
    </row>
    <row r="14" spans="1:18" x14ac:dyDescent="0.4">
      <c r="A14" s="175" t="s">
        <v>732</v>
      </c>
      <c r="B14" s="175" t="s">
        <v>741</v>
      </c>
      <c r="C14" s="175" t="s">
        <v>797</v>
      </c>
      <c r="D14" s="176">
        <v>34.369999999999997</v>
      </c>
      <c r="E14" s="176">
        <v>33.22</v>
      </c>
      <c r="F14" s="210">
        <v>45229</v>
      </c>
      <c r="G14" s="211">
        <v>0.46666666666666667</v>
      </c>
      <c r="H14" s="188">
        <v>45229.925000000003</v>
      </c>
      <c r="I14" s="210">
        <v>45230</v>
      </c>
      <c r="J14" s="211">
        <v>0.46944444444444444</v>
      </c>
      <c r="K14" s="212">
        <v>1.002777778</v>
      </c>
      <c r="L14" s="213">
        <v>24.06666667</v>
      </c>
      <c r="M14" s="252">
        <v>2182</v>
      </c>
      <c r="N14" s="252">
        <v>2145</v>
      </c>
      <c r="O14" s="252">
        <v>37</v>
      </c>
      <c r="P14" s="252">
        <v>72</v>
      </c>
      <c r="Q14" s="252">
        <v>443</v>
      </c>
      <c r="R14" s="176" t="s">
        <v>804</v>
      </c>
    </row>
    <row r="15" spans="1:18" x14ac:dyDescent="0.4">
      <c r="A15" s="175" t="s">
        <v>732</v>
      </c>
      <c r="B15" s="175" t="s">
        <v>805</v>
      </c>
      <c r="C15" s="175" t="s">
        <v>795</v>
      </c>
      <c r="D15" s="176">
        <v>49.06</v>
      </c>
      <c r="E15" s="176">
        <v>49.06</v>
      </c>
      <c r="F15" s="210">
        <v>45228</v>
      </c>
      <c r="G15" s="211">
        <v>0.50138888888888888</v>
      </c>
      <c r="H15" s="188">
        <v>45228.695833333331</v>
      </c>
      <c r="I15" s="210">
        <v>45228</v>
      </c>
      <c r="J15" s="211">
        <v>0.8354166666666667</v>
      </c>
      <c r="K15" s="212">
        <v>0.334027778</v>
      </c>
      <c r="L15" s="213">
        <v>8.0166666670000009</v>
      </c>
      <c r="M15" s="252">
        <v>99</v>
      </c>
      <c r="N15" s="252">
        <v>96</v>
      </c>
      <c r="O15" s="252">
        <v>3</v>
      </c>
      <c r="P15" s="252">
        <v>0</v>
      </c>
      <c r="Q15" s="252">
        <v>3</v>
      </c>
      <c r="R15" s="176" t="s">
        <v>806</v>
      </c>
    </row>
    <row r="16" spans="1:18" x14ac:dyDescent="0.4">
      <c r="A16" s="175" t="s">
        <v>732</v>
      </c>
      <c r="B16" s="175" t="s">
        <v>743</v>
      </c>
      <c r="C16" s="175" t="s">
        <v>793</v>
      </c>
      <c r="D16" s="176">
        <v>22.08</v>
      </c>
      <c r="E16" s="176">
        <v>22.08</v>
      </c>
      <c r="F16" s="210">
        <v>45228</v>
      </c>
      <c r="G16" s="211">
        <v>0.48055555555555557</v>
      </c>
      <c r="H16" s="188">
        <v>45228.581944444442</v>
      </c>
      <c r="I16" s="210">
        <v>45228</v>
      </c>
      <c r="J16" s="211">
        <v>0.79861111111111116</v>
      </c>
      <c r="K16" s="212">
        <v>0.31805555600000002</v>
      </c>
      <c r="L16" s="213">
        <v>7.6333333330000004</v>
      </c>
      <c r="M16" s="252">
        <v>634</v>
      </c>
      <c r="N16" s="252">
        <v>620</v>
      </c>
      <c r="O16" s="252">
        <v>14</v>
      </c>
      <c r="P16" s="252">
        <v>12</v>
      </c>
      <c r="Q16" s="252">
        <v>64</v>
      </c>
      <c r="R16" s="176" t="s">
        <v>807</v>
      </c>
    </row>
    <row r="17" spans="1:18" x14ac:dyDescent="0.4">
      <c r="A17" s="175" t="s">
        <v>732</v>
      </c>
      <c r="B17" s="175" t="s">
        <v>744</v>
      </c>
      <c r="C17" s="175" t="s">
        <v>793</v>
      </c>
      <c r="D17" s="176">
        <v>35.19</v>
      </c>
      <c r="E17" s="176">
        <v>35.19</v>
      </c>
      <c r="F17" s="210">
        <v>45228</v>
      </c>
      <c r="G17" s="211">
        <v>0.34166666666666667</v>
      </c>
      <c r="H17" s="188">
        <v>45228.911805555559</v>
      </c>
      <c r="I17" s="210">
        <v>45229</v>
      </c>
      <c r="J17" s="211">
        <v>5.5555555555555558E-3</v>
      </c>
      <c r="K17" s="212">
        <v>0.64861111100000002</v>
      </c>
      <c r="L17" s="213">
        <v>15.56666667</v>
      </c>
      <c r="M17" s="252">
        <v>1305</v>
      </c>
      <c r="N17" s="252">
        <v>1273</v>
      </c>
      <c r="O17" s="252">
        <v>32</v>
      </c>
      <c r="P17" s="252">
        <v>16</v>
      </c>
      <c r="Q17" s="252">
        <v>77</v>
      </c>
      <c r="R17" s="176" t="s">
        <v>808</v>
      </c>
    </row>
    <row r="18" spans="1:18" x14ac:dyDescent="0.4">
      <c r="A18" s="175" t="s">
        <v>732</v>
      </c>
      <c r="B18" s="175" t="s">
        <v>746</v>
      </c>
      <c r="C18" s="175" t="s">
        <v>795</v>
      </c>
      <c r="D18" s="176">
        <v>16.12</v>
      </c>
      <c r="E18" s="176">
        <v>16.12</v>
      </c>
      <c r="F18" s="210">
        <v>45228</v>
      </c>
      <c r="G18" s="211">
        <v>0.45069444444444445</v>
      </c>
      <c r="H18" s="188">
        <v>45229.592361111114</v>
      </c>
      <c r="I18" s="210">
        <v>45229</v>
      </c>
      <c r="J18" s="211">
        <v>0.66597222222222219</v>
      </c>
      <c r="K18" s="212">
        <v>0.33263888899999999</v>
      </c>
      <c r="L18" s="213">
        <v>7.983333333</v>
      </c>
      <c r="M18" s="252">
        <v>1</v>
      </c>
      <c r="N18" s="252">
        <v>0</v>
      </c>
      <c r="O18" s="252">
        <v>1</v>
      </c>
      <c r="P18" s="252">
        <v>0</v>
      </c>
      <c r="Q18" s="252">
        <v>0</v>
      </c>
      <c r="R18" s="176"/>
    </row>
    <row r="19" spans="1:18" x14ac:dyDescent="0.4">
      <c r="A19" s="175" t="s">
        <v>732</v>
      </c>
      <c r="B19" s="175" t="s">
        <v>668</v>
      </c>
      <c r="C19" s="175" t="s">
        <v>793</v>
      </c>
      <c r="D19" s="176">
        <v>44.06</v>
      </c>
      <c r="E19" s="176">
        <v>44.06</v>
      </c>
      <c r="F19" s="210">
        <v>45228</v>
      </c>
      <c r="G19" s="211">
        <v>0.27152777777777776</v>
      </c>
      <c r="H19" s="188">
        <v>45230.579861111109</v>
      </c>
      <c r="I19" s="210">
        <v>45232</v>
      </c>
      <c r="J19" s="211">
        <v>0.38055555555555554</v>
      </c>
      <c r="K19" s="212">
        <v>4.1090277779999997</v>
      </c>
      <c r="L19" s="213">
        <v>98.616666670000001</v>
      </c>
      <c r="M19" s="252">
        <v>686</v>
      </c>
      <c r="N19" s="252">
        <v>653</v>
      </c>
      <c r="O19" s="252">
        <v>33</v>
      </c>
      <c r="P19" s="252">
        <v>24</v>
      </c>
      <c r="Q19" s="252">
        <v>136</v>
      </c>
      <c r="R19" s="176" t="s">
        <v>809</v>
      </c>
    </row>
    <row r="20" spans="1:18" x14ac:dyDescent="0.4">
      <c r="A20" s="175" t="s">
        <v>732</v>
      </c>
      <c r="B20" s="175" t="s">
        <v>747</v>
      </c>
      <c r="C20" s="175" t="s">
        <v>797</v>
      </c>
      <c r="D20" s="176">
        <v>30.99</v>
      </c>
      <c r="E20" s="176">
        <v>30.98</v>
      </c>
      <c r="F20" s="210">
        <v>45229</v>
      </c>
      <c r="G20" s="211">
        <v>0.27430555555555558</v>
      </c>
      <c r="H20" s="188">
        <v>45229.925000000003</v>
      </c>
      <c r="I20" s="210">
        <v>45230</v>
      </c>
      <c r="J20" s="211">
        <v>9.0277777777777769E-3</v>
      </c>
      <c r="K20" s="212">
        <v>0.73472222200000004</v>
      </c>
      <c r="L20" s="213">
        <v>17.633333329999999</v>
      </c>
      <c r="M20" s="252">
        <v>1306</v>
      </c>
      <c r="N20" s="252">
        <v>1235</v>
      </c>
      <c r="O20" s="252">
        <v>71</v>
      </c>
      <c r="P20" s="252">
        <v>22</v>
      </c>
      <c r="Q20" s="252">
        <v>265</v>
      </c>
      <c r="R20" s="176" t="s">
        <v>810</v>
      </c>
    </row>
    <row r="21" spans="1:18" x14ac:dyDescent="0.4">
      <c r="A21" s="175" t="s">
        <v>732</v>
      </c>
      <c r="B21" s="175" t="s">
        <v>811</v>
      </c>
      <c r="C21" s="175" t="s">
        <v>812</v>
      </c>
      <c r="D21" s="176">
        <v>5.69</v>
      </c>
      <c r="E21" s="176">
        <v>0</v>
      </c>
      <c r="F21" s="210">
        <v>45228</v>
      </c>
      <c r="G21" s="211">
        <v>0.69861111111111107</v>
      </c>
      <c r="H21" s="188">
        <v>45228.855555555558</v>
      </c>
      <c r="I21" s="210">
        <v>45228</v>
      </c>
      <c r="J21" s="211">
        <v>0.90486111111111112</v>
      </c>
      <c r="K21" s="212">
        <v>0.20624999999999999</v>
      </c>
      <c r="L21" s="213">
        <v>4.95</v>
      </c>
      <c r="M21" s="252">
        <v>890</v>
      </c>
      <c r="N21" s="252">
        <v>852</v>
      </c>
      <c r="O21" s="252">
        <v>38</v>
      </c>
      <c r="P21" s="252">
        <v>21</v>
      </c>
      <c r="Q21" s="252">
        <v>573</v>
      </c>
      <c r="R21" s="176" t="s">
        <v>813</v>
      </c>
    </row>
    <row r="22" spans="1:18" x14ac:dyDescent="0.4">
      <c r="A22" s="175" t="s">
        <v>732</v>
      </c>
      <c r="B22" s="175" t="s">
        <v>814</v>
      </c>
      <c r="C22" s="175" t="s">
        <v>812</v>
      </c>
      <c r="D22" s="176">
        <v>9.75</v>
      </c>
      <c r="E22" s="176">
        <v>1.38</v>
      </c>
      <c r="F22" s="210">
        <v>45228</v>
      </c>
      <c r="G22" s="211">
        <v>0.69861111111111107</v>
      </c>
      <c r="H22" s="188">
        <v>45228.856944444444</v>
      </c>
      <c r="I22" s="210">
        <v>45228</v>
      </c>
      <c r="J22" s="211">
        <v>0.97847222222222219</v>
      </c>
      <c r="K22" s="212">
        <v>0.279861111</v>
      </c>
      <c r="L22" s="213">
        <v>6.7166666670000001</v>
      </c>
      <c r="M22" s="252">
        <v>147</v>
      </c>
      <c r="N22" s="252">
        <v>133</v>
      </c>
      <c r="O22" s="252">
        <v>14</v>
      </c>
      <c r="P22" s="252">
        <v>0</v>
      </c>
      <c r="Q22" s="252">
        <v>35</v>
      </c>
      <c r="R22" s="176" t="s">
        <v>815</v>
      </c>
    </row>
    <row r="23" spans="1:18" x14ac:dyDescent="0.4">
      <c r="A23" s="175" t="s">
        <v>732</v>
      </c>
      <c r="B23" s="175" t="s">
        <v>748</v>
      </c>
      <c r="C23" s="175" t="s">
        <v>812</v>
      </c>
      <c r="D23" s="176">
        <v>30.24</v>
      </c>
      <c r="E23" s="176">
        <v>4.25</v>
      </c>
      <c r="F23" s="210">
        <v>45228</v>
      </c>
      <c r="G23" s="211">
        <v>0.52152777777777781</v>
      </c>
      <c r="H23" s="188">
        <v>45228.921527777777</v>
      </c>
      <c r="I23" s="210">
        <v>45228</v>
      </c>
      <c r="J23" s="211">
        <v>0.94513888888888886</v>
      </c>
      <c r="K23" s="212">
        <v>0.42361111099999998</v>
      </c>
      <c r="L23" s="213">
        <v>10.16666667</v>
      </c>
      <c r="M23" s="252">
        <v>995</v>
      </c>
      <c r="N23" s="252">
        <v>974</v>
      </c>
      <c r="O23" s="252">
        <v>21</v>
      </c>
      <c r="P23" s="252">
        <v>43</v>
      </c>
      <c r="Q23" s="252">
        <v>375</v>
      </c>
      <c r="R23" s="176" t="s">
        <v>816</v>
      </c>
    </row>
    <row r="24" spans="1:18" x14ac:dyDescent="0.4">
      <c r="A24" s="175" t="s">
        <v>732</v>
      </c>
      <c r="B24" s="175" t="s">
        <v>749</v>
      </c>
      <c r="C24" s="175" t="s">
        <v>795</v>
      </c>
      <c r="D24" s="176">
        <v>43.78</v>
      </c>
      <c r="E24" s="176">
        <v>43.78</v>
      </c>
      <c r="F24" s="210">
        <v>45228</v>
      </c>
      <c r="G24" s="211">
        <v>0.49236111111111114</v>
      </c>
      <c r="H24" s="188">
        <v>45229.609722222223</v>
      </c>
      <c r="I24" s="210">
        <v>45230</v>
      </c>
      <c r="J24" s="211">
        <v>0.48680555555555555</v>
      </c>
      <c r="K24" s="212">
        <v>1.994444444</v>
      </c>
      <c r="L24" s="213">
        <v>47.866666670000001</v>
      </c>
      <c r="M24" s="252">
        <v>3</v>
      </c>
      <c r="N24" s="252">
        <v>2</v>
      </c>
      <c r="O24" s="252">
        <v>1</v>
      </c>
      <c r="P24" s="252">
        <v>0</v>
      </c>
      <c r="Q24" s="252">
        <v>0</v>
      </c>
      <c r="R24" s="176"/>
    </row>
    <row r="25" spans="1:18" x14ac:dyDescent="0.4">
      <c r="A25" s="175" t="s">
        <v>732</v>
      </c>
      <c r="B25" s="175" t="s">
        <v>817</v>
      </c>
      <c r="C25" s="175" t="s">
        <v>812</v>
      </c>
      <c r="D25" s="176">
        <v>25.35</v>
      </c>
      <c r="E25" s="176">
        <v>3.54</v>
      </c>
      <c r="F25" s="210">
        <v>45228</v>
      </c>
      <c r="G25" s="211">
        <v>0.51388888888888884</v>
      </c>
      <c r="H25" s="188">
        <v>45228.602777777778</v>
      </c>
      <c r="I25" s="210">
        <v>45229</v>
      </c>
      <c r="J25" s="211">
        <v>0.57499999999999996</v>
      </c>
      <c r="K25" s="212">
        <v>1.061111111</v>
      </c>
      <c r="L25" s="213">
        <v>25.466666669999999</v>
      </c>
      <c r="M25" s="252">
        <v>1218</v>
      </c>
      <c r="N25" s="252">
        <v>1181</v>
      </c>
      <c r="O25" s="252">
        <v>37</v>
      </c>
      <c r="P25" s="252">
        <v>20</v>
      </c>
      <c r="Q25" s="252">
        <v>803</v>
      </c>
      <c r="R25" s="176" t="s">
        <v>818</v>
      </c>
    </row>
    <row r="26" spans="1:18" x14ac:dyDescent="0.4">
      <c r="A26" s="175" t="s">
        <v>732</v>
      </c>
      <c r="B26" s="175" t="s">
        <v>751</v>
      </c>
      <c r="C26" s="175" t="s">
        <v>793</v>
      </c>
      <c r="D26" s="176">
        <v>27.3</v>
      </c>
      <c r="E26" s="176">
        <v>27.3</v>
      </c>
      <c r="F26" s="210">
        <v>45228</v>
      </c>
      <c r="G26" s="211">
        <v>0.47847222222222224</v>
      </c>
      <c r="H26" s="188">
        <v>45228.65625</v>
      </c>
      <c r="I26" s="210">
        <v>45228</v>
      </c>
      <c r="J26" s="211">
        <v>0.70347222222222228</v>
      </c>
      <c r="K26" s="212">
        <v>0.22500000000000001</v>
      </c>
      <c r="L26" s="213">
        <v>5.4</v>
      </c>
      <c r="M26" s="252">
        <v>1620</v>
      </c>
      <c r="N26" s="252">
        <v>1597</v>
      </c>
      <c r="O26" s="252">
        <v>23</v>
      </c>
      <c r="P26" s="252">
        <v>37</v>
      </c>
      <c r="Q26" s="252">
        <v>609</v>
      </c>
      <c r="R26" s="176" t="s">
        <v>819</v>
      </c>
    </row>
    <row r="27" spans="1:18" x14ac:dyDescent="0.4">
      <c r="A27" s="175" t="s">
        <v>732</v>
      </c>
      <c r="B27" s="175" t="s">
        <v>752</v>
      </c>
      <c r="C27" s="175" t="s">
        <v>793</v>
      </c>
      <c r="D27" s="176">
        <v>32.56</v>
      </c>
      <c r="E27" s="176">
        <v>32.56</v>
      </c>
      <c r="F27" s="210">
        <v>45228</v>
      </c>
      <c r="G27" s="211">
        <v>0.4201388888888889</v>
      </c>
      <c r="H27" s="188">
        <v>45229.518055555556</v>
      </c>
      <c r="I27" s="210">
        <v>45229</v>
      </c>
      <c r="J27" s="211">
        <v>0.62638888888888888</v>
      </c>
      <c r="K27" s="212">
        <v>1.20625</v>
      </c>
      <c r="L27" s="213">
        <v>28.95</v>
      </c>
      <c r="M27" s="252">
        <v>53</v>
      </c>
      <c r="N27" s="252">
        <v>46</v>
      </c>
      <c r="O27" s="252">
        <v>7</v>
      </c>
      <c r="P27" s="252">
        <v>0</v>
      </c>
      <c r="Q27" s="252">
        <v>3</v>
      </c>
      <c r="R27" s="176" t="s">
        <v>820</v>
      </c>
    </row>
    <row r="28" spans="1:18" x14ac:dyDescent="0.4">
      <c r="A28" s="175" t="s">
        <v>732</v>
      </c>
      <c r="B28" s="175" t="s">
        <v>753</v>
      </c>
      <c r="C28" s="175" t="s">
        <v>800</v>
      </c>
      <c r="D28" s="176">
        <v>19.079999999999998</v>
      </c>
      <c r="E28" s="176">
        <v>1.08</v>
      </c>
      <c r="F28" s="210">
        <v>45228</v>
      </c>
      <c r="G28" s="211">
        <v>0.32222222222222224</v>
      </c>
      <c r="H28" s="188">
        <v>45228.696527777778</v>
      </c>
      <c r="I28" s="210">
        <v>45228</v>
      </c>
      <c r="J28" s="211">
        <v>0.72986111111111107</v>
      </c>
      <c r="K28" s="212">
        <v>0.407638889</v>
      </c>
      <c r="L28" s="213">
        <v>9.7833333329999999</v>
      </c>
      <c r="M28" s="252">
        <v>1704</v>
      </c>
      <c r="N28" s="252">
        <v>1671</v>
      </c>
      <c r="O28" s="252">
        <v>33</v>
      </c>
      <c r="P28" s="252">
        <v>51</v>
      </c>
      <c r="Q28" s="252">
        <v>460</v>
      </c>
      <c r="R28" s="176" t="s">
        <v>821</v>
      </c>
    </row>
    <row r="29" spans="1:18" x14ac:dyDescent="0.4">
      <c r="A29" s="175" t="s">
        <v>732</v>
      </c>
      <c r="B29" s="175" t="s">
        <v>754</v>
      </c>
      <c r="C29" s="175" t="s">
        <v>812</v>
      </c>
      <c r="D29" s="176">
        <v>23.11</v>
      </c>
      <c r="E29" s="176">
        <v>3.5</v>
      </c>
      <c r="F29" s="210">
        <v>45228</v>
      </c>
      <c r="G29" s="211">
        <v>0.69861111111111107</v>
      </c>
      <c r="H29" s="188">
        <v>45228.855555555558</v>
      </c>
      <c r="I29" s="210">
        <v>45228</v>
      </c>
      <c r="J29" s="211">
        <v>0.90347222222222223</v>
      </c>
      <c r="K29" s="212">
        <v>0.20486111100000001</v>
      </c>
      <c r="L29" s="213">
        <v>4.9166666670000003</v>
      </c>
      <c r="M29" s="252">
        <v>7</v>
      </c>
      <c r="N29" s="252">
        <v>3</v>
      </c>
      <c r="O29" s="252">
        <v>4</v>
      </c>
      <c r="P29" s="252">
        <v>0</v>
      </c>
      <c r="Q29" s="252">
        <v>0</v>
      </c>
      <c r="R29" s="176"/>
    </row>
    <row r="30" spans="1:18" x14ac:dyDescent="0.4">
      <c r="A30" s="175" t="s">
        <v>732</v>
      </c>
      <c r="B30" s="175" t="s">
        <v>755</v>
      </c>
      <c r="C30" s="175" t="s">
        <v>812</v>
      </c>
      <c r="D30" s="176">
        <v>47.81</v>
      </c>
      <c r="E30" s="176">
        <v>22.23</v>
      </c>
      <c r="F30" s="210">
        <v>45229</v>
      </c>
      <c r="G30" s="211">
        <v>0.11388888888888889</v>
      </c>
      <c r="H30" s="188">
        <v>45229.525000000001</v>
      </c>
      <c r="I30" s="210">
        <v>45229</v>
      </c>
      <c r="J30" s="211">
        <v>0.61597222222222225</v>
      </c>
      <c r="K30" s="212">
        <v>0.50208333299999997</v>
      </c>
      <c r="L30" s="213">
        <v>12.05</v>
      </c>
      <c r="M30" s="252">
        <v>133</v>
      </c>
      <c r="N30" s="252">
        <v>111</v>
      </c>
      <c r="O30" s="252">
        <v>22</v>
      </c>
      <c r="P30" s="252">
        <v>6</v>
      </c>
      <c r="Q30" s="252">
        <v>23</v>
      </c>
      <c r="R30" s="176" t="s">
        <v>822</v>
      </c>
    </row>
    <row r="31" spans="1:18" x14ac:dyDescent="0.4">
      <c r="A31" s="175" t="s">
        <v>732</v>
      </c>
      <c r="B31" s="175" t="s">
        <v>756</v>
      </c>
      <c r="C31" s="175" t="s">
        <v>812</v>
      </c>
      <c r="D31" s="176">
        <v>10.01</v>
      </c>
      <c r="E31" s="176">
        <v>2.2000000000000002</v>
      </c>
      <c r="F31" s="210">
        <v>45228</v>
      </c>
      <c r="G31" s="211">
        <v>0.39791666666666664</v>
      </c>
      <c r="H31" s="188">
        <v>45228.856944444444</v>
      </c>
      <c r="I31" s="210">
        <v>45228</v>
      </c>
      <c r="J31" s="211">
        <v>0.91527777777777775</v>
      </c>
      <c r="K31" s="212">
        <v>0.51736111100000004</v>
      </c>
      <c r="L31" s="213">
        <v>12.41666667</v>
      </c>
      <c r="M31" s="252">
        <v>3</v>
      </c>
      <c r="N31" s="252">
        <v>2</v>
      </c>
      <c r="O31" s="252">
        <v>1</v>
      </c>
      <c r="P31" s="252">
        <v>0</v>
      </c>
      <c r="Q31" s="252">
        <v>0</v>
      </c>
      <c r="R31" s="176"/>
    </row>
    <row r="32" spans="1:18" x14ac:dyDescent="0.4">
      <c r="A32" s="175" t="s">
        <v>732</v>
      </c>
      <c r="B32" s="175" t="s">
        <v>757</v>
      </c>
      <c r="C32" s="175" t="s">
        <v>793</v>
      </c>
      <c r="D32" s="176">
        <v>22.53</v>
      </c>
      <c r="E32" s="176">
        <v>22.53</v>
      </c>
      <c r="F32" s="210">
        <v>45228</v>
      </c>
      <c r="G32" s="211">
        <v>0.4777777777777778</v>
      </c>
      <c r="H32" s="188">
        <v>45228.655555555553</v>
      </c>
      <c r="I32" s="210">
        <v>45228</v>
      </c>
      <c r="J32" s="211">
        <v>0.75972222222222219</v>
      </c>
      <c r="K32" s="212">
        <v>0.28194444400000002</v>
      </c>
      <c r="L32" s="213">
        <v>6.766666667</v>
      </c>
      <c r="M32" s="252">
        <v>2067</v>
      </c>
      <c r="N32" s="252">
        <v>2022</v>
      </c>
      <c r="O32" s="252">
        <v>45</v>
      </c>
      <c r="P32" s="252">
        <v>20</v>
      </c>
      <c r="Q32" s="252">
        <v>264</v>
      </c>
      <c r="R32" s="176" t="s">
        <v>823</v>
      </c>
    </row>
    <row r="33" spans="1:18" x14ac:dyDescent="0.4">
      <c r="A33" s="175" t="s">
        <v>732</v>
      </c>
      <c r="B33" s="175" t="s">
        <v>660</v>
      </c>
      <c r="C33" s="175" t="s">
        <v>795</v>
      </c>
      <c r="D33" s="176">
        <v>67.3</v>
      </c>
      <c r="E33" s="176">
        <v>67.3</v>
      </c>
      <c r="F33" s="210">
        <v>45228</v>
      </c>
      <c r="G33" s="211">
        <v>0.49722222222222223</v>
      </c>
      <c r="H33" s="188">
        <v>45228.688194444447</v>
      </c>
      <c r="I33" s="210">
        <v>45228</v>
      </c>
      <c r="J33" s="211">
        <v>0.75347222222222221</v>
      </c>
      <c r="K33" s="212">
        <v>0.25624999999999998</v>
      </c>
      <c r="L33" s="213">
        <v>6.15</v>
      </c>
      <c r="M33" s="252">
        <v>1773</v>
      </c>
      <c r="N33" s="252">
        <v>1697</v>
      </c>
      <c r="O33" s="252">
        <v>76</v>
      </c>
      <c r="P33" s="252">
        <v>77</v>
      </c>
      <c r="Q33" s="252">
        <v>144</v>
      </c>
      <c r="R33" s="176" t="s">
        <v>824</v>
      </c>
    </row>
    <row r="34" spans="1:18" x14ac:dyDescent="0.4">
      <c r="A34" s="175" t="s">
        <v>732</v>
      </c>
      <c r="B34" s="175" t="s">
        <v>825</v>
      </c>
      <c r="C34" s="175" t="s">
        <v>812</v>
      </c>
      <c r="D34" s="176">
        <v>16.2</v>
      </c>
      <c r="E34" s="176">
        <v>0</v>
      </c>
      <c r="F34" s="210">
        <v>45228</v>
      </c>
      <c r="G34" s="211">
        <v>0.69861111111111107</v>
      </c>
      <c r="H34" s="188">
        <v>45228.855555555558</v>
      </c>
      <c r="I34" s="210">
        <v>45228</v>
      </c>
      <c r="J34" s="211">
        <v>0.90486111111111112</v>
      </c>
      <c r="K34" s="212">
        <v>0.20624999999999999</v>
      </c>
      <c r="L34" s="213">
        <v>4.95</v>
      </c>
      <c r="M34" s="252">
        <v>1747</v>
      </c>
      <c r="N34" s="252">
        <v>1709</v>
      </c>
      <c r="O34" s="252">
        <v>38</v>
      </c>
      <c r="P34" s="252">
        <v>15</v>
      </c>
      <c r="Q34" s="252">
        <v>1024</v>
      </c>
      <c r="R34" s="176" t="s">
        <v>826</v>
      </c>
    </row>
    <row r="35" spans="1:18" x14ac:dyDescent="0.4">
      <c r="A35" s="175" t="s">
        <v>732</v>
      </c>
      <c r="B35" s="175" t="s">
        <v>758</v>
      </c>
      <c r="C35" s="175" t="s">
        <v>800</v>
      </c>
      <c r="D35" s="176">
        <v>20.62</v>
      </c>
      <c r="E35" s="176">
        <v>5.59</v>
      </c>
      <c r="F35" s="210">
        <v>45228</v>
      </c>
      <c r="G35" s="211">
        <v>0.36736111111111114</v>
      </c>
      <c r="H35" s="188">
        <v>45228.696527777778</v>
      </c>
      <c r="I35" s="210">
        <v>45228</v>
      </c>
      <c r="J35" s="211">
        <v>0.74236111111111114</v>
      </c>
      <c r="K35" s="212">
        <v>0.37493055600000003</v>
      </c>
      <c r="L35" s="213">
        <v>8.9983333329999997</v>
      </c>
      <c r="M35" s="252">
        <v>295</v>
      </c>
      <c r="N35" s="252">
        <v>284</v>
      </c>
      <c r="O35" s="252">
        <v>11</v>
      </c>
      <c r="P35" s="252">
        <v>11</v>
      </c>
      <c r="Q35" s="252">
        <v>24</v>
      </c>
      <c r="R35" s="176" t="s">
        <v>827</v>
      </c>
    </row>
    <row r="36" spans="1:18" x14ac:dyDescent="0.4">
      <c r="A36" s="175" t="s">
        <v>732</v>
      </c>
      <c r="B36" s="175" t="s">
        <v>675</v>
      </c>
      <c r="C36" s="175" t="s">
        <v>793</v>
      </c>
      <c r="D36" s="176">
        <v>41.45</v>
      </c>
      <c r="E36" s="176">
        <v>41.45</v>
      </c>
      <c r="F36" s="210">
        <v>45228</v>
      </c>
      <c r="G36" s="211">
        <v>0.35416666666666669</v>
      </c>
      <c r="H36" s="188">
        <v>45230.29791666667</v>
      </c>
      <c r="I36" s="210">
        <v>45230</v>
      </c>
      <c r="J36" s="211">
        <v>0.35555555555555557</v>
      </c>
      <c r="K36" s="212">
        <v>1.277083333</v>
      </c>
      <c r="L36" s="213">
        <v>30.65</v>
      </c>
      <c r="M36" s="252">
        <v>195</v>
      </c>
      <c r="N36" s="252">
        <v>186</v>
      </c>
      <c r="O36" s="252">
        <v>9</v>
      </c>
      <c r="P36" s="252">
        <v>5</v>
      </c>
      <c r="Q36" s="252">
        <v>7</v>
      </c>
      <c r="R36" s="176" t="s">
        <v>828</v>
      </c>
    </row>
    <row r="37" spans="1:18" x14ac:dyDescent="0.4">
      <c r="A37" s="175" t="s">
        <v>732</v>
      </c>
      <c r="B37" s="175" t="s">
        <v>759</v>
      </c>
      <c r="C37" s="175" t="s">
        <v>797</v>
      </c>
      <c r="D37" s="176">
        <v>50.21</v>
      </c>
      <c r="E37" s="176">
        <v>33.450000000000003</v>
      </c>
      <c r="F37" s="210">
        <v>45229</v>
      </c>
      <c r="G37" s="211">
        <v>0.19027777777777777</v>
      </c>
      <c r="H37" s="188">
        <v>45230.579861111109</v>
      </c>
      <c r="I37" s="210">
        <v>45230</v>
      </c>
      <c r="J37" s="211">
        <v>0.60972222222222228</v>
      </c>
      <c r="K37" s="212">
        <v>1.419444444</v>
      </c>
      <c r="L37" s="213">
        <v>34.066666669999996</v>
      </c>
      <c r="M37" s="252">
        <v>568</v>
      </c>
      <c r="N37" s="252">
        <v>541</v>
      </c>
      <c r="O37" s="252">
        <v>27</v>
      </c>
      <c r="P37" s="252">
        <v>29</v>
      </c>
      <c r="Q37" s="252">
        <v>120</v>
      </c>
      <c r="R37" s="176" t="s">
        <v>829</v>
      </c>
    </row>
    <row r="38" spans="1:18" x14ac:dyDescent="0.4">
      <c r="A38" s="175" t="s">
        <v>732</v>
      </c>
      <c r="B38" s="175" t="s">
        <v>760</v>
      </c>
      <c r="C38" s="175" t="s">
        <v>795</v>
      </c>
      <c r="D38" s="176">
        <v>30.08</v>
      </c>
      <c r="E38" s="176">
        <v>30.08</v>
      </c>
      <c r="F38" s="210">
        <v>45228</v>
      </c>
      <c r="G38" s="211">
        <v>0.51597222222222228</v>
      </c>
      <c r="H38" s="188">
        <v>45228.655555555553</v>
      </c>
      <c r="I38" s="210">
        <v>45228</v>
      </c>
      <c r="J38" s="211">
        <v>0.76527777777777772</v>
      </c>
      <c r="K38" s="212">
        <v>0.24930555600000001</v>
      </c>
      <c r="L38" s="213">
        <v>5.983333333</v>
      </c>
      <c r="M38" s="252">
        <v>582</v>
      </c>
      <c r="N38" s="252">
        <v>568</v>
      </c>
      <c r="O38" s="252">
        <v>14</v>
      </c>
      <c r="P38" s="252">
        <v>11</v>
      </c>
      <c r="Q38" s="252">
        <v>71</v>
      </c>
      <c r="R38" s="176" t="s">
        <v>830</v>
      </c>
    </row>
    <row r="39" spans="1:18" x14ac:dyDescent="0.4">
      <c r="A39" s="175" t="s">
        <v>732</v>
      </c>
      <c r="B39" s="175" t="s">
        <v>761</v>
      </c>
      <c r="C39" s="175" t="s">
        <v>793</v>
      </c>
      <c r="D39" s="176">
        <v>36.42</v>
      </c>
      <c r="E39" s="176">
        <v>36.42</v>
      </c>
      <c r="F39" s="210">
        <v>45228</v>
      </c>
      <c r="G39" s="211">
        <v>0.42222222222222222</v>
      </c>
      <c r="H39" s="188">
        <v>45229.518055555556</v>
      </c>
      <c r="I39" s="210">
        <v>45229</v>
      </c>
      <c r="J39" s="211">
        <v>0.64583333333333337</v>
      </c>
      <c r="K39" s="212">
        <v>1.2236111110000001</v>
      </c>
      <c r="L39" s="213">
        <v>29.366666670000001</v>
      </c>
      <c r="M39" s="252">
        <v>188</v>
      </c>
      <c r="N39" s="252">
        <v>174</v>
      </c>
      <c r="O39" s="252">
        <v>14</v>
      </c>
      <c r="P39" s="252">
        <v>4</v>
      </c>
      <c r="Q39" s="252">
        <v>12</v>
      </c>
      <c r="R39" s="176" t="s">
        <v>831</v>
      </c>
    </row>
    <row r="40" spans="1:18" x14ac:dyDescent="0.4">
      <c r="A40" s="175" t="s">
        <v>732</v>
      </c>
      <c r="B40" s="175" t="s">
        <v>762</v>
      </c>
      <c r="C40" s="175" t="s">
        <v>795</v>
      </c>
      <c r="D40" s="176">
        <v>35.22</v>
      </c>
      <c r="E40" s="176">
        <v>19.75</v>
      </c>
      <c r="F40" s="210">
        <v>45229</v>
      </c>
      <c r="G40" s="211">
        <v>0.27430555555555558</v>
      </c>
      <c r="H40" s="188">
        <v>45229.525000000001</v>
      </c>
      <c r="I40" s="210">
        <v>45229</v>
      </c>
      <c r="J40" s="211">
        <v>0.62291666666666667</v>
      </c>
      <c r="K40" s="212">
        <v>0.34861111099999997</v>
      </c>
      <c r="L40" s="213">
        <v>8.3666666670000005</v>
      </c>
      <c r="M40" s="252">
        <v>17</v>
      </c>
      <c r="N40" s="252">
        <v>16</v>
      </c>
      <c r="O40" s="252">
        <v>1</v>
      </c>
      <c r="P40" s="252">
        <v>0</v>
      </c>
      <c r="Q40" s="252">
        <v>0</v>
      </c>
      <c r="R40" s="176" t="s">
        <v>832</v>
      </c>
    </row>
    <row r="41" spans="1:18" x14ac:dyDescent="0.4">
      <c r="A41" s="175" t="s">
        <v>732</v>
      </c>
      <c r="B41" s="175" t="s">
        <v>678</v>
      </c>
      <c r="C41" s="175" t="s">
        <v>793</v>
      </c>
      <c r="D41" s="176">
        <v>58.03</v>
      </c>
      <c r="E41" s="176">
        <v>58.03</v>
      </c>
      <c r="F41" s="210">
        <v>45228</v>
      </c>
      <c r="G41" s="211">
        <v>0.47847222222222224</v>
      </c>
      <c r="H41" s="188">
        <v>45229.623611111114</v>
      </c>
      <c r="I41" s="210">
        <v>45230</v>
      </c>
      <c r="J41" s="211">
        <v>0.62708333333333333</v>
      </c>
      <c r="K41" s="212">
        <v>2.1486111110000001</v>
      </c>
      <c r="L41" s="213">
        <v>51.566666669999996</v>
      </c>
      <c r="M41" s="252">
        <v>59</v>
      </c>
      <c r="N41" s="252">
        <v>44</v>
      </c>
      <c r="O41" s="252">
        <v>15</v>
      </c>
      <c r="P41" s="252">
        <v>2</v>
      </c>
      <c r="Q41" s="252">
        <v>6</v>
      </c>
      <c r="R41" s="176" t="s">
        <v>801</v>
      </c>
    </row>
    <row r="42" spans="1:18" x14ac:dyDescent="0.4">
      <c r="A42" s="175" t="s">
        <v>732</v>
      </c>
      <c r="B42" s="175" t="s">
        <v>833</v>
      </c>
      <c r="C42" s="175" t="s">
        <v>812</v>
      </c>
      <c r="D42" s="176">
        <v>4.0599999999999996</v>
      </c>
      <c r="E42" s="176">
        <v>0.7</v>
      </c>
      <c r="F42" s="210">
        <v>45228</v>
      </c>
      <c r="G42" s="211">
        <v>0.69861111111111107</v>
      </c>
      <c r="H42" s="188">
        <v>45228.855555555558</v>
      </c>
      <c r="I42" s="210">
        <v>45229</v>
      </c>
      <c r="J42" s="211">
        <v>8.3333333333333332E-3</v>
      </c>
      <c r="K42" s="212">
        <v>0.30972222199999999</v>
      </c>
      <c r="L42" s="213">
        <v>7.4333333330000002</v>
      </c>
      <c r="M42" s="252">
        <v>397</v>
      </c>
      <c r="N42" s="252">
        <v>389</v>
      </c>
      <c r="O42" s="252">
        <v>8</v>
      </c>
      <c r="P42" s="252">
        <v>5</v>
      </c>
      <c r="Q42" s="252">
        <v>293</v>
      </c>
      <c r="R42" s="176" t="s">
        <v>834</v>
      </c>
    </row>
    <row r="43" spans="1:18" x14ac:dyDescent="0.4">
      <c r="A43" s="175" t="s">
        <v>732</v>
      </c>
      <c r="B43" s="175" t="s">
        <v>679</v>
      </c>
      <c r="C43" s="175" t="s">
        <v>793</v>
      </c>
      <c r="D43" s="176">
        <v>21.01</v>
      </c>
      <c r="E43" s="176">
        <v>21.01</v>
      </c>
      <c r="F43" s="210">
        <v>45228</v>
      </c>
      <c r="G43" s="211">
        <v>0.43611111111111112</v>
      </c>
      <c r="H43" s="188">
        <v>45229.518055555556</v>
      </c>
      <c r="I43" s="210">
        <v>45229</v>
      </c>
      <c r="J43" s="211">
        <v>0.64097222222222228</v>
      </c>
      <c r="K43" s="212">
        <v>1.204861111</v>
      </c>
      <c r="L43" s="213">
        <v>28.916666670000001</v>
      </c>
      <c r="M43" s="252">
        <v>287</v>
      </c>
      <c r="N43" s="252">
        <v>225</v>
      </c>
      <c r="O43" s="252">
        <v>62</v>
      </c>
      <c r="P43" s="252">
        <v>3</v>
      </c>
      <c r="Q43" s="252">
        <v>16</v>
      </c>
      <c r="R43" s="176" t="s">
        <v>835</v>
      </c>
    </row>
    <row r="44" spans="1:18" x14ac:dyDescent="0.4">
      <c r="A44" s="175" t="s">
        <v>732</v>
      </c>
      <c r="B44" s="175" t="s">
        <v>763</v>
      </c>
      <c r="C44" s="175" t="s">
        <v>800</v>
      </c>
      <c r="D44" s="176">
        <v>32.31</v>
      </c>
      <c r="E44" s="176">
        <v>22.6</v>
      </c>
      <c r="F44" s="210">
        <v>45228</v>
      </c>
      <c r="G44" s="211">
        <v>0.35486111111111113</v>
      </c>
      <c r="H44" s="188">
        <v>45228.695833333331</v>
      </c>
      <c r="I44" s="210">
        <v>45229</v>
      </c>
      <c r="J44" s="211">
        <v>0.56319444444444444</v>
      </c>
      <c r="K44" s="212">
        <v>1.2083333329999999</v>
      </c>
      <c r="L44" s="213">
        <v>29</v>
      </c>
      <c r="M44" s="252">
        <v>93</v>
      </c>
      <c r="N44" s="252">
        <v>17</v>
      </c>
      <c r="O44" s="252">
        <v>76</v>
      </c>
      <c r="P44" s="252">
        <v>0</v>
      </c>
      <c r="Q44" s="252">
        <v>0</v>
      </c>
      <c r="R44" s="176" t="s">
        <v>836</v>
      </c>
    </row>
    <row r="45" spans="1:18" x14ac:dyDescent="0.4">
      <c r="A45" s="175" t="s">
        <v>732</v>
      </c>
      <c r="B45" s="175" t="s">
        <v>837</v>
      </c>
      <c r="C45" s="175" t="s">
        <v>812</v>
      </c>
      <c r="D45" s="176">
        <v>24.12</v>
      </c>
      <c r="E45" s="176">
        <v>3.22</v>
      </c>
      <c r="F45" s="210">
        <v>45228</v>
      </c>
      <c r="G45" s="211">
        <v>0.69861111111111107</v>
      </c>
      <c r="H45" s="188">
        <v>45228.856944444444</v>
      </c>
      <c r="I45" s="210">
        <v>45228</v>
      </c>
      <c r="J45" s="211">
        <v>0.98055555555555551</v>
      </c>
      <c r="K45" s="212">
        <v>0.28194444400000002</v>
      </c>
      <c r="L45" s="213">
        <v>6.766666667</v>
      </c>
      <c r="M45" s="252">
        <v>1830</v>
      </c>
      <c r="N45" s="252">
        <v>1774</v>
      </c>
      <c r="O45" s="252">
        <v>56</v>
      </c>
      <c r="P45" s="252">
        <v>27</v>
      </c>
      <c r="Q45" s="252">
        <v>1039</v>
      </c>
      <c r="R45" s="176" t="s">
        <v>838</v>
      </c>
    </row>
    <row r="46" spans="1:18" x14ac:dyDescent="0.4">
      <c r="A46" s="175" t="s">
        <v>1202</v>
      </c>
      <c r="B46" s="175" t="s">
        <v>668</v>
      </c>
      <c r="C46" s="175" t="s">
        <v>793</v>
      </c>
      <c r="D46" s="176">
        <v>44.06</v>
      </c>
      <c r="E46" s="176">
        <v>44.06</v>
      </c>
      <c r="F46" s="210">
        <v>45239</v>
      </c>
      <c r="G46" s="211">
        <v>8.611111111111111E-2</v>
      </c>
      <c r="H46" s="188">
        <v>45239.570833333331</v>
      </c>
      <c r="I46" s="210">
        <v>45239</v>
      </c>
      <c r="J46" s="211">
        <v>0.67222222222222228</v>
      </c>
      <c r="K46" s="212">
        <v>0.58611111100000002</v>
      </c>
      <c r="L46" s="213">
        <v>14.06666667</v>
      </c>
      <c r="M46" s="252">
        <v>35</v>
      </c>
      <c r="N46" s="252">
        <v>12</v>
      </c>
      <c r="O46" s="252">
        <v>23</v>
      </c>
      <c r="P46" s="252">
        <v>0</v>
      </c>
      <c r="Q46" s="252">
        <v>1</v>
      </c>
      <c r="R46" s="176" t="s">
        <v>839</v>
      </c>
    </row>
    <row r="47" spans="1:18" x14ac:dyDescent="0.4">
      <c r="A47" s="175" t="s">
        <v>1202</v>
      </c>
      <c r="B47" s="175" t="s">
        <v>766</v>
      </c>
      <c r="C47" s="175" t="s">
        <v>793</v>
      </c>
      <c r="D47" s="176">
        <v>53.05</v>
      </c>
      <c r="E47" s="176">
        <v>36.49</v>
      </c>
      <c r="F47" s="210">
        <v>45239</v>
      </c>
      <c r="G47" s="211">
        <v>2.6388888888888889E-2</v>
      </c>
      <c r="H47" s="188">
        <v>45239.279861111114</v>
      </c>
      <c r="I47" s="210">
        <v>45239</v>
      </c>
      <c r="J47" s="211">
        <v>0.46388888888888891</v>
      </c>
      <c r="K47" s="212">
        <v>0.437291667</v>
      </c>
      <c r="L47" s="213">
        <v>10.494999999999999</v>
      </c>
      <c r="M47" s="252">
        <v>19</v>
      </c>
      <c r="N47" s="252">
        <v>7</v>
      </c>
      <c r="O47" s="252">
        <v>12</v>
      </c>
      <c r="P47" s="252">
        <v>1</v>
      </c>
      <c r="Q47" s="252">
        <v>3</v>
      </c>
      <c r="R47" s="176" t="s">
        <v>840</v>
      </c>
    </row>
    <row r="48" spans="1:18" x14ac:dyDescent="0.4">
      <c r="A48" s="175" t="s">
        <v>1202</v>
      </c>
      <c r="B48" s="175" t="s">
        <v>675</v>
      </c>
      <c r="C48" s="175" t="s">
        <v>793</v>
      </c>
      <c r="D48" s="176">
        <v>41.45</v>
      </c>
      <c r="E48" s="176">
        <v>41.45</v>
      </c>
      <c r="F48" s="210">
        <v>45239</v>
      </c>
      <c r="G48" s="211">
        <v>7.9166666666666663E-2</v>
      </c>
      <c r="H48" s="188">
        <v>45239.545138888891</v>
      </c>
      <c r="I48" s="210">
        <v>45239</v>
      </c>
      <c r="J48" s="211">
        <v>0.61944444444444446</v>
      </c>
      <c r="K48" s="212">
        <v>0.54025462999999996</v>
      </c>
      <c r="L48" s="213">
        <v>12.96611111</v>
      </c>
      <c r="M48" s="252">
        <v>195</v>
      </c>
      <c r="N48" s="252">
        <v>186</v>
      </c>
      <c r="O48" s="252">
        <v>9</v>
      </c>
      <c r="P48" s="252">
        <v>5</v>
      </c>
      <c r="Q48" s="252">
        <v>7</v>
      </c>
      <c r="R48" s="176" t="s">
        <v>828</v>
      </c>
    </row>
    <row r="49" spans="1:18" x14ac:dyDescent="0.4">
      <c r="A49" s="175" t="s">
        <v>1202</v>
      </c>
      <c r="B49" s="175" t="s">
        <v>674</v>
      </c>
      <c r="C49" s="175" t="s">
        <v>797</v>
      </c>
      <c r="D49" s="176">
        <v>26.09</v>
      </c>
      <c r="E49" s="176">
        <v>17.3</v>
      </c>
      <c r="F49" s="210">
        <v>45239</v>
      </c>
      <c r="G49" s="211">
        <v>0.50069444444444444</v>
      </c>
      <c r="H49" s="188">
        <v>45239.772222222222</v>
      </c>
      <c r="I49" s="210">
        <v>45240</v>
      </c>
      <c r="J49" s="211">
        <v>0.39374999999999999</v>
      </c>
      <c r="K49" s="212">
        <v>0.89305555599999997</v>
      </c>
      <c r="L49" s="213">
        <v>21.43333333</v>
      </c>
      <c r="M49" s="252">
        <v>89</v>
      </c>
      <c r="N49" s="252">
        <v>68</v>
      </c>
      <c r="O49" s="252">
        <v>21</v>
      </c>
      <c r="P49" s="252">
        <v>3</v>
      </c>
      <c r="Q49" s="252">
        <v>10</v>
      </c>
      <c r="R49" s="176" t="s">
        <v>841</v>
      </c>
    </row>
    <row r="50" spans="1:18" x14ac:dyDescent="0.4">
      <c r="A50" s="175" t="s">
        <v>767</v>
      </c>
      <c r="B50" s="175" t="s">
        <v>664</v>
      </c>
      <c r="C50" s="175" t="s">
        <v>795</v>
      </c>
      <c r="D50" s="176">
        <v>33.96</v>
      </c>
      <c r="E50" s="176">
        <v>33.96</v>
      </c>
      <c r="F50" s="210">
        <v>45250</v>
      </c>
      <c r="G50" s="211">
        <v>0.64930555555555558</v>
      </c>
      <c r="H50" s="188">
        <v>45250.724999999999</v>
      </c>
      <c r="I50" s="210">
        <v>45251</v>
      </c>
      <c r="J50" s="211">
        <v>0.34166666666666667</v>
      </c>
      <c r="K50" s="212">
        <v>0.69236111099999997</v>
      </c>
      <c r="L50" s="213">
        <v>16.616666670000001</v>
      </c>
      <c r="M50" s="252">
        <v>467</v>
      </c>
      <c r="N50" s="252">
        <v>440</v>
      </c>
      <c r="O50" s="252">
        <v>27</v>
      </c>
      <c r="P50" s="252">
        <v>17</v>
      </c>
      <c r="Q50" s="252">
        <v>42</v>
      </c>
      <c r="R50" s="176" t="s">
        <v>802</v>
      </c>
    </row>
    <row r="51" spans="1:18" x14ac:dyDescent="0.4">
      <c r="A51" s="175" t="s">
        <v>767</v>
      </c>
      <c r="B51" s="175" t="s">
        <v>660</v>
      </c>
      <c r="C51" s="175" t="s">
        <v>795</v>
      </c>
      <c r="D51" s="176">
        <v>67.3</v>
      </c>
      <c r="E51" s="176">
        <v>67.3</v>
      </c>
      <c r="F51" s="210">
        <v>45250</v>
      </c>
      <c r="G51" s="211">
        <v>0.64930555555555558</v>
      </c>
      <c r="H51" s="188">
        <v>45250.722222222219</v>
      </c>
      <c r="I51" s="210">
        <v>45251</v>
      </c>
      <c r="J51" s="211">
        <v>0.37083333333333335</v>
      </c>
      <c r="K51" s="212">
        <v>0.72152777800000001</v>
      </c>
      <c r="L51" s="213">
        <v>17.31666667</v>
      </c>
      <c r="M51" s="252">
        <v>1771</v>
      </c>
      <c r="N51" s="252">
        <v>1698</v>
      </c>
      <c r="O51" s="252">
        <v>73</v>
      </c>
      <c r="P51" s="252">
        <v>78</v>
      </c>
      <c r="Q51" s="252">
        <v>148</v>
      </c>
      <c r="R51" s="176" t="s">
        <v>824</v>
      </c>
    </row>
    <row r="52" spans="1:18" x14ac:dyDescent="0.4">
      <c r="A52" s="175" t="s">
        <v>767</v>
      </c>
      <c r="B52" s="175" t="s">
        <v>675</v>
      </c>
      <c r="C52" s="175" t="s">
        <v>793</v>
      </c>
      <c r="D52" s="176">
        <v>82.89</v>
      </c>
      <c r="E52" s="176">
        <v>82.89</v>
      </c>
      <c r="F52" s="210">
        <v>45250</v>
      </c>
      <c r="G52" s="211">
        <v>0.54722222222222228</v>
      </c>
      <c r="H52" s="188">
        <v>45251.397916666669</v>
      </c>
      <c r="I52" s="210">
        <v>45251</v>
      </c>
      <c r="J52" s="211">
        <v>0.42638888888888887</v>
      </c>
      <c r="K52" s="212">
        <v>0.87958333300000002</v>
      </c>
      <c r="L52" s="213">
        <v>21.11</v>
      </c>
      <c r="M52" s="252">
        <v>194</v>
      </c>
      <c r="N52" s="252">
        <v>185</v>
      </c>
      <c r="O52" s="252">
        <v>9</v>
      </c>
      <c r="P52" s="252">
        <v>5</v>
      </c>
      <c r="Q52" s="252">
        <v>7</v>
      </c>
      <c r="R52" s="176" t="s">
        <v>828</v>
      </c>
    </row>
    <row r="53" spans="1:18" x14ac:dyDescent="0.4">
      <c r="A53" s="175" t="s">
        <v>767</v>
      </c>
      <c r="B53" s="175" t="s">
        <v>679</v>
      </c>
      <c r="C53" s="175" t="s">
        <v>793</v>
      </c>
      <c r="D53" s="176">
        <v>21.01</v>
      </c>
      <c r="E53" s="176">
        <v>21.01</v>
      </c>
      <c r="F53" s="210">
        <v>45250</v>
      </c>
      <c r="G53" s="211">
        <v>0.53680555555555554</v>
      </c>
      <c r="H53" s="188">
        <v>45251.270833333336</v>
      </c>
      <c r="I53" s="210">
        <v>45251</v>
      </c>
      <c r="J53" s="211">
        <v>0.41041666666666665</v>
      </c>
      <c r="K53" s="212">
        <v>0.87346064800000001</v>
      </c>
      <c r="L53" s="213">
        <v>20.963055560000001</v>
      </c>
      <c r="M53" s="252">
        <v>286</v>
      </c>
      <c r="N53" s="252">
        <v>224</v>
      </c>
      <c r="O53" s="252">
        <v>62</v>
      </c>
      <c r="P53" s="252">
        <v>3</v>
      </c>
      <c r="Q53" s="252">
        <v>16</v>
      </c>
      <c r="R53" s="176" t="s">
        <v>842</v>
      </c>
    </row>
    <row r="54" spans="1:18" x14ac:dyDescent="0.4">
      <c r="A54" s="175" t="s">
        <v>767</v>
      </c>
      <c r="B54" s="175" t="s">
        <v>763</v>
      </c>
      <c r="C54" s="175" t="s">
        <v>800</v>
      </c>
      <c r="D54" s="176">
        <v>32.31</v>
      </c>
      <c r="E54" s="176">
        <v>22.6</v>
      </c>
      <c r="F54" s="210">
        <v>45250</v>
      </c>
      <c r="G54" s="211">
        <v>0.26250000000000001</v>
      </c>
      <c r="H54" s="188">
        <v>45250.59375</v>
      </c>
      <c r="I54" s="210">
        <v>45250</v>
      </c>
      <c r="J54" s="211">
        <v>0.68680555555555556</v>
      </c>
      <c r="K54" s="212">
        <v>0.42406250000000001</v>
      </c>
      <c r="L54" s="213">
        <v>10.1775</v>
      </c>
      <c r="M54" s="252">
        <v>62</v>
      </c>
      <c r="N54" s="252">
        <v>11</v>
      </c>
      <c r="O54" s="252">
        <v>51</v>
      </c>
      <c r="P54" s="252">
        <v>0</v>
      </c>
      <c r="Q54" s="252">
        <v>0</v>
      </c>
      <c r="R54" s="176" t="s">
        <v>843</v>
      </c>
    </row>
    <row r="55" spans="1:18" x14ac:dyDescent="0.4">
      <c r="A55" s="175" t="s">
        <v>1192</v>
      </c>
      <c r="B55" s="175" t="s">
        <v>737</v>
      </c>
      <c r="C55" s="175" t="s">
        <v>795</v>
      </c>
      <c r="D55" s="176">
        <v>32.04</v>
      </c>
      <c r="E55" s="176">
        <v>32.04</v>
      </c>
      <c r="F55" s="210">
        <v>45269</v>
      </c>
      <c r="G55" s="211">
        <v>0.4201388888888889</v>
      </c>
      <c r="H55" s="188">
        <v>45270.547222222223</v>
      </c>
      <c r="I55" s="210">
        <v>45270</v>
      </c>
      <c r="J55" s="211">
        <v>0.64513888888888893</v>
      </c>
      <c r="K55" s="212">
        <v>1.2250000000000001</v>
      </c>
      <c r="L55" s="213">
        <v>29.4</v>
      </c>
      <c r="M55" s="252">
        <v>51</v>
      </c>
      <c r="N55" s="252">
        <v>43</v>
      </c>
      <c r="O55" s="252">
        <v>8</v>
      </c>
      <c r="P55" s="252">
        <v>2</v>
      </c>
      <c r="Q55" s="252">
        <v>5</v>
      </c>
      <c r="R55" s="176" t="s">
        <v>799</v>
      </c>
    </row>
    <row r="56" spans="1:18" x14ac:dyDescent="0.4">
      <c r="A56" s="175" t="s">
        <v>1192</v>
      </c>
      <c r="B56" s="175" t="s">
        <v>768</v>
      </c>
      <c r="C56" s="175" t="s">
        <v>800</v>
      </c>
      <c r="D56" s="176">
        <v>56.6</v>
      </c>
      <c r="E56" s="176">
        <v>56.38</v>
      </c>
      <c r="F56" s="210">
        <v>45269</v>
      </c>
      <c r="G56" s="211">
        <v>0.99375000000000002</v>
      </c>
      <c r="H56" s="188">
        <v>45270.296527777777</v>
      </c>
      <c r="I56" s="210">
        <v>45270</v>
      </c>
      <c r="J56" s="211">
        <v>0.41111111111111109</v>
      </c>
      <c r="K56" s="212">
        <v>0.41736111100000001</v>
      </c>
      <c r="L56" s="213">
        <v>10.016666669999999</v>
      </c>
      <c r="M56" s="252">
        <v>27</v>
      </c>
      <c r="N56" s="252">
        <v>20</v>
      </c>
      <c r="O56" s="252">
        <v>7</v>
      </c>
      <c r="P56" s="252">
        <v>0</v>
      </c>
      <c r="Q56" s="252">
        <v>1</v>
      </c>
      <c r="R56" s="176" t="s">
        <v>844</v>
      </c>
    </row>
    <row r="57" spans="1:18" x14ac:dyDescent="0.4">
      <c r="A57" s="175" t="s">
        <v>1192</v>
      </c>
      <c r="B57" s="175" t="s">
        <v>739</v>
      </c>
      <c r="C57" s="175" t="s">
        <v>795</v>
      </c>
      <c r="D57" s="176">
        <v>56.67</v>
      </c>
      <c r="E57" s="176">
        <v>18.420000000000002</v>
      </c>
      <c r="F57" s="210">
        <v>45269</v>
      </c>
      <c r="G57" s="211">
        <v>0.37291666666666667</v>
      </c>
      <c r="H57" s="188">
        <v>45270.527777777781</v>
      </c>
      <c r="I57" s="210">
        <v>45270</v>
      </c>
      <c r="J57" s="211">
        <v>0.57847222222222228</v>
      </c>
      <c r="K57" s="212">
        <v>1.205555556</v>
      </c>
      <c r="L57" s="213">
        <v>28.93333333</v>
      </c>
      <c r="M57" s="252">
        <v>5</v>
      </c>
      <c r="N57" s="252">
        <v>5</v>
      </c>
      <c r="O57" s="252">
        <v>0</v>
      </c>
      <c r="P57" s="252">
        <v>0</v>
      </c>
      <c r="Q57" s="252">
        <v>0</v>
      </c>
      <c r="R57" s="176"/>
    </row>
    <row r="58" spans="1:18" x14ac:dyDescent="0.4">
      <c r="A58" s="175" t="s">
        <v>1192</v>
      </c>
      <c r="B58" s="175" t="s">
        <v>769</v>
      </c>
      <c r="C58" s="175" t="s">
        <v>797</v>
      </c>
      <c r="D58" s="176">
        <v>38.33</v>
      </c>
      <c r="E58" s="176">
        <v>38.33</v>
      </c>
      <c r="F58" s="210">
        <v>45270</v>
      </c>
      <c r="G58" s="211">
        <v>0.27569444444444446</v>
      </c>
      <c r="H58" s="188">
        <v>45270.55</v>
      </c>
      <c r="I58" s="210">
        <v>45270</v>
      </c>
      <c r="J58" s="211">
        <v>0.65902777777777777</v>
      </c>
      <c r="K58" s="212">
        <v>0.383333333</v>
      </c>
      <c r="L58" s="213">
        <v>9.1999999999999993</v>
      </c>
      <c r="M58" s="252">
        <v>23</v>
      </c>
      <c r="N58" s="252">
        <v>15</v>
      </c>
      <c r="O58" s="252">
        <v>8</v>
      </c>
      <c r="P58" s="252">
        <v>0</v>
      </c>
      <c r="Q58" s="252">
        <v>3</v>
      </c>
      <c r="R58" s="176"/>
    </row>
    <row r="59" spans="1:18" x14ac:dyDescent="0.4">
      <c r="A59" s="175" t="s">
        <v>1192</v>
      </c>
      <c r="B59" s="175" t="s">
        <v>664</v>
      </c>
      <c r="C59" s="175" t="s">
        <v>795</v>
      </c>
      <c r="D59" s="176">
        <v>15.27</v>
      </c>
      <c r="E59" s="176">
        <v>15.27</v>
      </c>
      <c r="F59" s="210">
        <v>45269</v>
      </c>
      <c r="G59" s="211">
        <v>0.38124999999999998</v>
      </c>
      <c r="H59" s="188">
        <v>45270.11041666667</v>
      </c>
      <c r="I59" s="210">
        <v>45270</v>
      </c>
      <c r="J59" s="211">
        <v>0.33333333333333331</v>
      </c>
      <c r="K59" s="212">
        <v>0.95208333300000003</v>
      </c>
      <c r="L59" s="213">
        <v>22.85</v>
      </c>
      <c r="M59" s="252">
        <v>466</v>
      </c>
      <c r="N59" s="252">
        <v>439</v>
      </c>
      <c r="O59" s="252">
        <v>27</v>
      </c>
      <c r="P59" s="252">
        <v>17</v>
      </c>
      <c r="Q59" s="252">
        <v>43</v>
      </c>
      <c r="R59" s="176" t="s">
        <v>802</v>
      </c>
    </row>
    <row r="60" spans="1:18" x14ac:dyDescent="0.4">
      <c r="A60" s="175" t="s">
        <v>1192</v>
      </c>
      <c r="B60" s="175" t="s">
        <v>682</v>
      </c>
      <c r="C60" s="175" t="s">
        <v>793</v>
      </c>
      <c r="D60" s="176">
        <v>36.450000000000003</v>
      </c>
      <c r="E60" s="176">
        <v>36.450000000000003</v>
      </c>
      <c r="F60" s="210">
        <v>45269</v>
      </c>
      <c r="G60" s="211">
        <v>0.31874999999999998</v>
      </c>
      <c r="H60" s="188">
        <v>45270.552083333336</v>
      </c>
      <c r="I60" s="210">
        <v>45270</v>
      </c>
      <c r="J60" s="211">
        <v>0.66388888888888886</v>
      </c>
      <c r="K60" s="212">
        <v>1.345138889</v>
      </c>
      <c r="L60" s="213">
        <v>32.283333329999998</v>
      </c>
      <c r="M60" s="252">
        <v>21</v>
      </c>
      <c r="N60" s="252">
        <v>6</v>
      </c>
      <c r="O60" s="252">
        <v>15</v>
      </c>
      <c r="P60" s="252">
        <v>0</v>
      </c>
      <c r="Q60" s="252">
        <v>0</v>
      </c>
      <c r="R60" s="176" t="s">
        <v>803</v>
      </c>
    </row>
    <row r="61" spans="1:18" x14ac:dyDescent="0.4">
      <c r="A61" s="175" t="s">
        <v>1192</v>
      </c>
      <c r="B61" s="175" t="s">
        <v>740</v>
      </c>
      <c r="C61" s="175" t="s">
        <v>797</v>
      </c>
      <c r="D61" s="176">
        <v>12.28</v>
      </c>
      <c r="E61" s="176">
        <v>9.2100000000000009</v>
      </c>
      <c r="F61" s="210">
        <v>45269</v>
      </c>
      <c r="G61" s="211">
        <v>0.43819444444444444</v>
      </c>
      <c r="H61" s="188">
        <v>45270.285416666666</v>
      </c>
      <c r="I61" s="210">
        <v>45270</v>
      </c>
      <c r="J61" s="211">
        <v>0.3576388888888889</v>
      </c>
      <c r="K61" s="212">
        <v>0.91944444400000003</v>
      </c>
      <c r="L61" s="213">
        <v>22.06666667</v>
      </c>
      <c r="M61" s="252">
        <v>10</v>
      </c>
      <c r="N61" s="252">
        <v>6</v>
      </c>
      <c r="O61" s="252">
        <v>4</v>
      </c>
      <c r="P61" s="252">
        <v>0</v>
      </c>
      <c r="Q61" s="252">
        <v>4</v>
      </c>
      <c r="R61" s="176"/>
    </row>
    <row r="62" spans="1:18" x14ac:dyDescent="0.4">
      <c r="A62" s="175" t="s">
        <v>1192</v>
      </c>
      <c r="B62" s="175" t="s">
        <v>770</v>
      </c>
      <c r="C62" s="175" t="s">
        <v>795</v>
      </c>
      <c r="D62" s="176">
        <v>37.28</v>
      </c>
      <c r="E62" s="176">
        <v>7.96</v>
      </c>
      <c r="F62" s="210">
        <v>45269</v>
      </c>
      <c r="G62" s="211">
        <v>0.50624999999999998</v>
      </c>
      <c r="H62" s="188">
        <v>45269.673611111109</v>
      </c>
      <c r="I62" s="210">
        <v>45269</v>
      </c>
      <c r="J62" s="211">
        <v>0.77500000000000002</v>
      </c>
      <c r="K62" s="212">
        <v>0.26874999999999999</v>
      </c>
      <c r="L62" s="213">
        <v>6.45</v>
      </c>
      <c r="M62" s="252">
        <v>40</v>
      </c>
      <c r="N62" s="252">
        <v>35</v>
      </c>
      <c r="O62" s="252">
        <v>5</v>
      </c>
      <c r="P62" s="252">
        <v>2</v>
      </c>
      <c r="Q62" s="252">
        <v>3</v>
      </c>
      <c r="R62" s="176"/>
    </row>
    <row r="63" spans="1:18" x14ac:dyDescent="0.4">
      <c r="A63" s="175" t="s">
        <v>1192</v>
      </c>
      <c r="B63" s="175" t="s">
        <v>668</v>
      </c>
      <c r="C63" s="175" t="s">
        <v>793</v>
      </c>
      <c r="D63" s="176">
        <v>44.06</v>
      </c>
      <c r="E63" s="176">
        <v>44.06</v>
      </c>
      <c r="F63" s="210">
        <v>45269</v>
      </c>
      <c r="G63" s="211">
        <v>0.2638888888888889</v>
      </c>
      <c r="H63" s="188">
        <v>45270.552083333336</v>
      </c>
      <c r="I63" s="210">
        <v>45271</v>
      </c>
      <c r="J63" s="211">
        <v>0.39444444444444443</v>
      </c>
      <c r="K63" s="212">
        <v>2.130555556</v>
      </c>
      <c r="L63" s="213">
        <v>51.133333329999999</v>
      </c>
      <c r="M63" s="252">
        <v>35</v>
      </c>
      <c r="N63" s="252">
        <v>12</v>
      </c>
      <c r="O63" s="252">
        <v>23</v>
      </c>
      <c r="P63" s="252">
        <v>0</v>
      </c>
      <c r="Q63" s="252">
        <v>1</v>
      </c>
      <c r="R63" s="176" t="s">
        <v>839</v>
      </c>
    </row>
    <row r="64" spans="1:18" x14ac:dyDescent="0.4">
      <c r="A64" s="175" t="s">
        <v>1192</v>
      </c>
      <c r="B64" s="175" t="s">
        <v>747</v>
      </c>
      <c r="C64" s="175" t="s">
        <v>797</v>
      </c>
      <c r="D64" s="176">
        <v>30.99</v>
      </c>
      <c r="E64" s="176">
        <v>30.98</v>
      </c>
      <c r="F64" s="210">
        <v>45269</v>
      </c>
      <c r="G64" s="211">
        <v>0.87916666666666665</v>
      </c>
      <c r="H64" s="188">
        <v>45270.54791666667</v>
      </c>
      <c r="I64" s="210">
        <v>45270</v>
      </c>
      <c r="J64" s="211">
        <v>0.76736111111111116</v>
      </c>
      <c r="K64" s="212">
        <v>0.88819444400000003</v>
      </c>
      <c r="L64" s="213">
        <v>21.31666667</v>
      </c>
      <c r="M64" s="252">
        <v>535</v>
      </c>
      <c r="N64" s="252">
        <v>466</v>
      </c>
      <c r="O64" s="252">
        <v>69</v>
      </c>
      <c r="P64" s="252">
        <v>8</v>
      </c>
      <c r="Q64" s="252">
        <v>103</v>
      </c>
      <c r="R64" s="176" t="s">
        <v>810</v>
      </c>
    </row>
    <row r="65" spans="1:18" x14ac:dyDescent="0.4">
      <c r="A65" s="175" t="s">
        <v>1192</v>
      </c>
      <c r="B65" s="175" t="s">
        <v>751</v>
      </c>
      <c r="C65" s="175" t="s">
        <v>793</v>
      </c>
      <c r="D65" s="176">
        <v>29.1</v>
      </c>
      <c r="E65" s="176">
        <v>29.1</v>
      </c>
      <c r="F65" s="210">
        <v>45269</v>
      </c>
      <c r="G65" s="211">
        <v>0.50624999999999998</v>
      </c>
      <c r="H65" s="188">
        <v>45269.676388888889</v>
      </c>
      <c r="I65" s="210">
        <v>45269</v>
      </c>
      <c r="J65" s="211">
        <v>0.72361111111111109</v>
      </c>
      <c r="K65" s="212">
        <v>0.217361111</v>
      </c>
      <c r="L65" s="213">
        <v>5.2166666670000001</v>
      </c>
      <c r="M65" s="252">
        <v>1619</v>
      </c>
      <c r="N65" s="252">
        <v>1595</v>
      </c>
      <c r="O65" s="252">
        <v>24</v>
      </c>
      <c r="P65" s="252">
        <v>37</v>
      </c>
      <c r="Q65" s="252">
        <v>613</v>
      </c>
      <c r="R65" s="176" t="s">
        <v>819</v>
      </c>
    </row>
    <row r="66" spans="1:18" x14ac:dyDescent="0.4">
      <c r="A66" s="175" t="s">
        <v>1192</v>
      </c>
      <c r="B66" s="175" t="s">
        <v>673</v>
      </c>
      <c r="C66" s="175" t="s">
        <v>793</v>
      </c>
      <c r="D66" s="176">
        <v>25.78</v>
      </c>
      <c r="E66" s="176">
        <v>25.78</v>
      </c>
      <c r="F66" s="210">
        <v>45269</v>
      </c>
      <c r="G66" s="211">
        <v>0.89375000000000004</v>
      </c>
      <c r="H66" s="188">
        <v>45270.488194444442</v>
      </c>
      <c r="I66" s="210">
        <v>45270</v>
      </c>
      <c r="J66" s="211">
        <v>0.51944444444444449</v>
      </c>
      <c r="K66" s="212">
        <v>0.62569444399999996</v>
      </c>
      <c r="L66" s="213">
        <v>15.016666669999999</v>
      </c>
      <c r="M66" s="252">
        <v>5</v>
      </c>
      <c r="N66" s="252">
        <v>0</v>
      </c>
      <c r="O66" s="252">
        <v>5</v>
      </c>
      <c r="P66" s="252">
        <v>0</v>
      </c>
      <c r="Q66" s="252">
        <v>0</v>
      </c>
      <c r="R66" s="176" t="s">
        <v>794</v>
      </c>
    </row>
    <row r="67" spans="1:18" x14ac:dyDescent="0.4">
      <c r="A67" s="175" t="s">
        <v>1192</v>
      </c>
      <c r="B67" s="175" t="s">
        <v>771</v>
      </c>
      <c r="C67" s="175" t="s">
        <v>793</v>
      </c>
      <c r="D67" s="176">
        <v>26.82</v>
      </c>
      <c r="E67" s="176">
        <v>26.82</v>
      </c>
      <c r="F67" s="210">
        <v>45269</v>
      </c>
      <c r="G67" s="211">
        <v>0.57291666666666663</v>
      </c>
      <c r="H67" s="188">
        <v>45270.11041666667</v>
      </c>
      <c r="I67" s="210">
        <v>45270</v>
      </c>
      <c r="J67" s="211">
        <v>0.33541666666666664</v>
      </c>
      <c r="K67" s="212">
        <v>0.76249999999999996</v>
      </c>
      <c r="L67" s="213">
        <v>18.3</v>
      </c>
      <c r="M67" s="252">
        <v>65</v>
      </c>
      <c r="N67" s="252">
        <v>53</v>
      </c>
      <c r="O67" s="252">
        <v>12</v>
      </c>
      <c r="P67" s="252">
        <v>2</v>
      </c>
      <c r="Q67" s="252">
        <v>6</v>
      </c>
      <c r="R67" s="176" t="s">
        <v>845</v>
      </c>
    </row>
    <row r="68" spans="1:18" x14ac:dyDescent="0.4">
      <c r="A68" s="175" t="s">
        <v>1192</v>
      </c>
      <c r="B68" s="175" t="s">
        <v>660</v>
      </c>
      <c r="C68" s="175" t="s">
        <v>795</v>
      </c>
      <c r="D68" s="176">
        <v>64.819999999999993</v>
      </c>
      <c r="E68" s="176">
        <v>64.819999999999993</v>
      </c>
      <c r="F68" s="210">
        <v>45269</v>
      </c>
      <c r="G68" s="211">
        <v>0.38124999999999998</v>
      </c>
      <c r="H68" s="188">
        <v>45270.11041666667</v>
      </c>
      <c r="I68" s="210">
        <v>45270</v>
      </c>
      <c r="J68" s="211">
        <v>0.36527777777777776</v>
      </c>
      <c r="K68" s="212">
        <v>0.98402777799999996</v>
      </c>
      <c r="L68" s="213">
        <v>23.616666670000001</v>
      </c>
      <c r="M68" s="252">
        <v>1771</v>
      </c>
      <c r="N68" s="252">
        <v>1698</v>
      </c>
      <c r="O68" s="252">
        <v>73</v>
      </c>
      <c r="P68" s="252">
        <v>79</v>
      </c>
      <c r="Q68" s="252">
        <v>151</v>
      </c>
      <c r="R68" s="176" t="s">
        <v>824</v>
      </c>
    </row>
    <row r="69" spans="1:18" x14ac:dyDescent="0.4">
      <c r="A69" s="175" t="s">
        <v>1192</v>
      </c>
      <c r="B69" s="175" t="s">
        <v>759</v>
      </c>
      <c r="C69" s="175" t="s">
        <v>797</v>
      </c>
      <c r="D69" s="176">
        <v>50.21</v>
      </c>
      <c r="E69" s="176">
        <v>33.450000000000003</v>
      </c>
      <c r="F69" s="210">
        <v>45269</v>
      </c>
      <c r="G69" s="211">
        <v>0.93402777777777779</v>
      </c>
      <c r="H69" s="188">
        <v>45270.663888888892</v>
      </c>
      <c r="I69" s="210">
        <v>45270</v>
      </c>
      <c r="J69" s="211">
        <v>0.76458333333333328</v>
      </c>
      <c r="K69" s="212">
        <v>0.83055555599999997</v>
      </c>
      <c r="L69" s="213">
        <v>19.93333333</v>
      </c>
      <c r="M69" s="252">
        <v>5</v>
      </c>
      <c r="N69" s="252">
        <v>0</v>
      </c>
      <c r="O69" s="252">
        <v>5</v>
      </c>
      <c r="P69" s="252">
        <v>0</v>
      </c>
      <c r="Q69" s="252">
        <v>0</v>
      </c>
      <c r="R69" s="176" t="s">
        <v>846</v>
      </c>
    </row>
    <row r="70" spans="1:18" x14ac:dyDescent="0.4">
      <c r="A70" s="175" t="s">
        <v>1192</v>
      </c>
      <c r="B70" s="175" t="s">
        <v>772</v>
      </c>
      <c r="C70" s="175" t="s">
        <v>795</v>
      </c>
      <c r="D70" s="176">
        <v>13.03</v>
      </c>
      <c r="E70" s="176">
        <v>13.03</v>
      </c>
      <c r="F70" s="210">
        <v>45269</v>
      </c>
      <c r="G70" s="211">
        <v>0.28958333333333336</v>
      </c>
      <c r="H70" s="188">
        <v>45270.394444444442</v>
      </c>
      <c r="I70" s="210">
        <v>45270</v>
      </c>
      <c r="J70" s="211">
        <v>0.45347222222222222</v>
      </c>
      <c r="K70" s="212">
        <v>0.41111111099999997</v>
      </c>
      <c r="L70" s="213">
        <v>9.8666666670000005</v>
      </c>
      <c r="M70" s="252">
        <v>306</v>
      </c>
      <c r="N70" s="252">
        <v>282</v>
      </c>
      <c r="O70" s="252">
        <v>24</v>
      </c>
      <c r="P70" s="252">
        <v>2</v>
      </c>
      <c r="Q70" s="252">
        <v>33</v>
      </c>
      <c r="R70" s="176" t="s">
        <v>847</v>
      </c>
    </row>
    <row r="71" spans="1:18" x14ac:dyDescent="0.4">
      <c r="A71" s="175" t="s">
        <v>1192</v>
      </c>
      <c r="B71" s="175" t="s">
        <v>678</v>
      </c>
      <c r="C71" s="175" t="s">
        <v>793</v>
      </c>
      <c r="D71" s="176">
        <v>58.03</v>
      </c>
      <c r="E71" s="176">
        <v>58.03</v>
      </c>
      <c r="F71" s="210">
        <v>45269</v>
      </c>
      <c r="G71" s="211">
        <v>0.74097222222222225</v>
      </c>
      <c r="H71" s="188">
        <v>45270.52847222222</v>
      </c>
      <c r="I71" s="210">
        <v>45271</v>
      </c>
      <c r="J71" s="211">
        <v>0.37083333333333335</v>
      </c>
      <c r="K71" s="212">
        <v>1.6298611110000001</v>
      </c>
      <c r="L71" s="213">
        <v>39.116666670000001</v>
      </c>
      <c r="M71" s="252">
        <v>8</v>
      </c>
      <c r="N71" s="252">
        <v>0</v>
      </c>
      <c r="O71" s="252">
        <v>8</v>
      </c>
      <c r="P71" s="252">
        <v>0</v>
      </c>
      <c r="Q71" s="252">
        <v>0</v>
      </c>
      <c r="R71" s="176" t="s">
        <v>799</v>
      </c>
    </row>
    <row r="72" spans="1:18" x14ac:dyDescent="0.4">
      <c r="A72" s="175" t="s">
        <v>1192</v>
      </c>
      <c r="B72" s="175" t="s">
        <v>773</v>
      </c>
      <c r="C72" s="175" t="s">
        <v>812</v>
      </c>
      <c r="D72" s="176">
        <v>14.06</v>
      </c>
      <c r="E72" s="176">
        <v>11.04</v>
      </c>
      <c r="F72" s="210">
        <v>45269</v>
      </c>
      <c r="G72" s="211">
        <v>0.57499999999999996</v>
      </c>
      <c r="H72" s="188">
        <v>45270.579861111109</v>
      </c>
      <c r="I72" s="210">
        <v>45270</v>
      </c>
      <c r="J72" s="211">
        <v>0.65347222222222223</v>
      </c>
      <c r="K72" s="212">
        <v>0.39444444400000001</v>
      </c>
      <c r="L72" s="213">
        <v>9.4666666670000001</v>
      </c>
      <c r="M72" s="252">
        <v>21</v>
      </c>
      <c r="N72" s="252">
        <v>13</v>
      </c>
      <c r="O72" s="252">
        <v>8</v>
      </c>
      <c r="P72" s="252">
        <v>0</v>
      </c>
      <c r="Q72" s="252">
        <v>4</v>
      </c>
      <c r="R72" s="176" t="s">
        <v>848</v>
      </c>
    </row>
    <row r="73" spans="1:18" x14ac:dyDescent="0.4">
      <c r="A73" s="175" t="s">
        <v>1192</v>
      </c>
      <c r="B73" s="175" t="s">
        <v>674</v>
      </c>
      <c r="C73" s="175" t="s">
        <v>797</v>
      </c>
      <c r="D73" s="176">
        <v>26.09</v>
      </c>
      <c r="E73" s="176">
        <v>17.3</v>
      </c>
      <c r="F73" s="210">
        <v>45269</v>
      </c>
      <c r="G73" s="211">
        <v>0.93819444444444444</v>
      </c>
      <c r="H73" s="188">
        <v>45270.374305555553</v>
      </c>
      <c r="I73" s="210">
        <v>45270</v>
      </c>
      <c r="J73" s="211">
        <v>0.48194444444444445</v>
      </c>
      <c r="K73" s="212">
        <v>0.54374999999999996</v>
      </c>
      <c r="L73" s="213">
        <v>13.05</v>
      </c>
      <c r="M73" s="252">
        <v>89</v>
      </c>
      <c r="N73" s="252">
        <v>68</v>
      </c>
      <c r="O73" s="252">
        <v>21</v>
      </c>
      <c r="P73" s="252">
        <v>3</v>
      </c>
      <c r="Q73" s="252">
        <v>10</v>
      </c>
      <c r="R73" s="176" t="s">
        <v>841</v>
      </c>
    </row>
    <row r="74" spans="1:18" x14ac:dyDescent="0.4">
      <c r="A74" s="175" t="s">
        <v>1192</v>
      </c>
      <c r="B74" s="175" t="s">
        <v>774</v>
      </c>
      <c r="C74" s="175" t="s">
        <v>800</v>
      </c>
      <c r="D74" s="176">
        <v>22.69</v>
      </c>
      <c r="E74" s="176">
        <v>12</v>
      </c>
      <c r="F74" s="210">
        <v>45269</v>
      </c>
      <c r="G74" s="211">
        <v>0.51249999999999996</v>
      </c>
      <c r="H74" s="188">
        <v>45269.615972222222</v>
      </c>
      <c r="I74" s="210">
        <v>45269</v>
      </c>
      <c r="J74" s="211">
        <v>0.70486111111111116</v>
      </c>
      <c r="K74" s="212">
        <v>0.192361111</v>
      </c>
      <c r="L74" s="213">
        <v>4.6166666669999996</v>
      </c>
      <c r="M74" s="252">
        <v>209</v>
      </c>
      <c r="N74" s="252">
        <v>183</v>
      </c>
      <c r="O74" s="252">
        <v>26</v>
      </c>
      <c r="P74" s="252">
        <v>10</v>
      </c>
      <c r="Q74" s="252">
        <v>15</v>
      </c>
      <c r="R74" s="176" t="s">
        <v>849</v>
      </c>
    </row>
  </sheetData>
  <autoFilter ref="A3:R74" xr:uid="{00000000-0001-0000-0C00-000000000000}"/>
  <pageMargins left="0.7" right="0.7" top="0.75" bottom="0.75" header="0.3" footer="0.3"/>
  <pageSetup orientation="portrait" horizontalDpi="200" verticalDpi="2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7030A0"/>
  </sheetPr>
  <dimension ref="A1:S8"/>
  <sheetViews>
    <sheetView workbookViewId="0">
      <selection activeCell="L24" sqref="L24"/>
    </sheetView>
  </sheetViews>
  <sheetFormatPr defaultColWidth="8.84375" defaultRowHeight="14.6" x14ac:dyDescent="0.4"/>
  <cols>
    <col min="1" max="8" width="12.3828125" customWidth="1"/>
    <col min="9" max="9" width="12.3828125" style="28" customWidth="1"/>
    <col min="10" max="19" width="12.3828125" customWidth="1"/>
  </cols>
  <sheetData>
    <row r="1" spans="1:19" x14ac:dyDescent="0.4">
      <c r="A1" s="16" t="s">
        <v>850</v>
      </c>
      <c r="B1" s="17"/>
      <c r="C1" s="17"/>
      <c r="D1" s="17"/>
      <c r="E1" s="17"/>
      <c r="F1" s="17"/>
    </row>
    <row r="2" spans="1:19" x14ac:dyDescent="0.4">
      <c r="A2" t="s">
        <v>776</v>
      </c>
    </row>
    <row r="3" spans="1:19" x14ac:dyDescent="0.4">
      <c r="I3" s="107"/>
    </row>
    <row r="4" spans="1:19" s="4" customFormat="1" ht="72.900000000000006" x14ac:dyDescent="0.4">
      <c r="A4" s="32" t="s">
        <v>698</v>
      </c>
      <c r="B4" s="32" t="s">
        <v>851</v>
      </c>
      <c r="C4" s="32" t="s">
        <v>852</v>
      </c>
      <c r="D4" s="32" t="s">
        <v>777</v>
      </c>
      <c r="E4" s="32" t="s">
        <v>853</v>
      </c>
      <c r="F4" s="32" t="s">
        <v>854</v>
      </c>
      <c r="G4" s="32" t="s">
        <v>780</v>
      </c>
      <c r="H4" s="32" t="s">
        <v>781</v>
      </c>
      <c r="I4" s="32" t="s">
        <v>782</v>
      </c>
      <c r="J4" s="32" t="s">
        <v>783</v>
      </c>
      <c r="K4" s="32" t="s">
        <v>784</v>
      </c>
      <c r="L4" s="32" t="s">
        <v>785</v>
      </c>
      <c r="M4" s="32" t="s">
        <v>786</v>
      </c>
      <c r="N4" s="32" t="s">
        <v>855</v>
      </c>
      <c r="O4" s="32" t="s">
        <v>787</v>
      </c>
      <c r="P4" s="32" t="s">
        <v>788</v>
      </c>
      <c r="Q4" s="32" t="s">
        <v>789</v>
      </c>
      <c r="R4" s="32" t="s">
        <v>790</v>
      </c>
      <c r="S4" s="32" t="s">
        <v>791</v>
      </c>
    </row>
    <row r="5" spans="1:19" x14ac:dyDescent="0.4">
      <c r="A5" s="204" t="s">
        <v>684</v>
      </c>
      <c r="B5" s="204" t="s">
        <v>684</v>
      </c>
      <c r="C5" s="204" t="s">
        <v>684</v>
      </c>
      <c r="D5" s="204" t="s">
        <v>684</v>
      </c>
      <c r="E5" s="204" t="s">
        <v>684</v>
      </c>
      <c r="F5" s="204" t="s">
        <v>684</v>
      </c>
      <c r="G5" s="204" t="s">
        <v>684</v>
      </c>
      <c r="H5" s="204" t="s">
        <v>684</v>
      </c>
      <c r="I5" s="204" t="s">
        <v>684</v>
      </c>
      <c r="J5" s="204" t="s">
        <v>684</v>
      </c>
      <c r="K5" s="204" t="s">
        <v>684</v>
      </c>
      <c r="L5" s="204" t="s">
        <v>684</v>
      </c>
      <c r="M5" s="204" t="s">
        <v>684</v>
      </c>
      <c r="N5" s="204" t="s">
        <v>684</v>
      </c>
      <c r="O5" s="204" t="s">
        <v>684</v>
      </c>
      <c r="P5" s="204" t="s">
        <v>684</v>
      </c>
      <c r="Q5" s="204" t="s">
        <v>684</v>
      </c>
      <c r="R5" s="204" t="s">
        <v>684</v>
      </c>
      <c r="S5" s="204" t="s">
        <v>684</v>
      </c>
    </row>
    <row r="6" spans="1:19" x14ac:dyDescent="0.4">
      <c r="A6" s="2"/>
      <c r="B6" s="2"/>
      <c r="C6" s="2"/>
      <c r="D6" s="2"/>
      <c r="E6" s="2"/>
      <c r="F6" s="2"/>
      <c r="G6" s="2"/>
      <c r="H6" s="2"/>
      <c r="I6" s="106"/>
      <c r="J6" s="2"/>
      <c r="K6" s="2"/>
      <c r="L6" s="2"/>
      <c r="M6" s="2"/>
      <c r="N6" s="2"/>
      <c r="O6" s="2"/>
      <c r="P6" s="2"/>
      <c r="Q6" s="2"/>
      <c r="R6" s="2"/>
      <c r="S6" s="2"/>
    </row>
    <row r="7" spans="1:19" x14ac:dyDescent="0.4">
      <c r="A7" s="197"/>
      <c r="B7" s="197"/>
      <c r="C7" s="197"/>
      <c r="D7" s="197"/>
      <c r="E7" s="197"/>
      <c r="F7" s="197"/>
      <c r="G7" s="197"/>
      <c r="H7" s="197"/>
      <c r="I7" s="205"/>
      <c r="J7" s="197"/>
      <c r="K7" s="197"/>
      <c r="L7" s="197"/>
      <c r="M7" s="197"/>
      <c r="N7" s="197"/>
      <c r="O7" s="197"/>
      <c r="P7" s="197"/>
      <c r="Q7" s="197"/>
      <c r="R7" s="197"/>
      <c r="S7" s="197"/>
    </row>
    <row r="8" spans="1:19" x14ac:dyDescent="0.4">
      <c r="A8" s="176"/>
      <c r="B8" s="176"/>
      <c r="C8" s="176"/>
      <c r="D8" s="176"/>
      <c r="E8" s="176"/>
      <c r="F8" s="176"/>
      <c r="G8" s="176"/>
      <c r="H8" s="176"/>
      <c r="I8" s="206"/>
      <c r="J8" s="176"/>
      <c r="K8" s="176"/>
      <c r="L8" s="176"/>
      <c r="M8" s="176"/>
      <c r="N8" s="176"/>
      <c r="O8" s="176"/>
      <c r="P8" s="176"/>
      <c r="Q8" s="176"/>
      <c r="R8" s="176"/>
      <c r="S8" s="176"/>
    </row>
  </sheetData>
  <pageMargins left="0.7" right="0.7" top="0.75" bottom="0.75" header="0.3" footer="0.3"/>
  <pageSetup orientation="portrait" horizontalDpi="200" verticalDpi="2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7030A0"/>
  </sheetPr>
  <dimension ref="A1:I39"/>
  <sheetViews>
    <sheetView workbookViewId="0">
      <selection activeCell="A7" sqref="A7"/>
    </sheetView>
  </sheetViews>
  <sheetFormatPr defaultColWidth="8.84375" defaultRowHeight="14.6" x14ac:dyDescent="0.4"/>
  <cols>
    <col min="1" max="1" width="23.3828125" customWidth="1"/>
    <col min="2" max="2" width="16.3046875" customWidth="1"/>
    <col min="3" max="3" width="13.84375" customWidth="1"/>
    <col min="4" max="5" width="12.3828125" customWidth="1"/>
    <col min="6" max="9" width="16.53515625" customWidth="1"/>
  </cols>
  <sheetData>
    <row r="1" spans="1:9" x14ac:dyDescent="0.4">
      <c r="A1" s="33" t="s">
        <v>856</v>
      </c>
      <c r="B1" s="41"/>
      <c r="C1" s="41"/>
      <c r="D1" s="238"/>
      <c r="E1" s="239"/>
    </row>
    <row r="3" spans="1:9" ht="58.3" x14ac:dyDescent="0.4">
      <c r="A3" s="41" t="s">
        <v>698</v>
      </c>
      <c r="B3" s="9" t="s">
        <v>857</v>
      </c>
      <c r="C3" s="91" t="s">
        <v>858</v>
      </c>
      <c r="D3" s="91" t="s">
        <v>859</v>
      </c>
      <c r="E3" s="91" t="s">
        <v>860</v>
      </c>
      <c r="F3" s="91" t="s">
        <v>861</v>
      </c>
      <c r="G3" s="91" t="s">
        <v>862</v>
      </c>
      <c r="H3" s="91" t="s">
        <v>863</v>
      </c>
      <c r="I3" s="91" t="s">
        <v>864</v>
      </c>
    </row>
    <row r="4" spans="1:9" x14ac:dyDescent="0.4">
      <c r="A4" s="175" t="s">
        <v>730</v>
      </c>
      <c r="B4" s="175" t="s">
        <v>793</v>
      </c>
      <c r="C4" s="175">
        <v>5</v>
      </c>
      <c r="D4" s="210">
        <v>45118</v>
      </c>
      <c r="E4" s="211">
        <v>0.77361111111111114</v>
      </c>
      <c r="F4" s="210">
        <v>45120</v>
      </c>
      <c r="G4" s="211">
        <v>0.34930555555555554</v>
      </c>
      <c r="H4" s="212">
        <v>1.575694444</v>
      </c>
      <c r="I4" s="213">
        <v>37.816666669999996</v>
      </c>
    </row>
    <row r="5" spans="1:9" x14ac:dyDescent="0.4">
      <c r="A5" s="175" t="s">
        <v>732</v>
      </c>
      <c r="B5" s="175" t="s">
        <v>793</v>
      </c>
      <c r="C5" s="175">
        <v>7121</v>
      </c>
      <c r="D5" s="210">
        <v>45228</v>
      </c>
      <c r="E5" s="211">
        <v>0.27152777777777776</v>
      </c>
      <c r="F5" s="210">
        <v>45232</v>
      </c>
      <c r="G5" s="211">
        <v>0.38055555555555554</v>
      </c>
      <c r="H5" s="212">
        <v>4.1090277779999997</v>
      </c>
      <c r="I5" s="213">
        <v>98.616666670000001</v>
      </c>
    </row>
    <row r="6" spans="1:9" x14ac:dyDescent="0.4">
      <c r="A6" s="175" t="s">
        <v>732</v>
      </c>
      <c r="B6" s="175" t="s">
        <v>800</v>
      </c>
      <c r="C6" s="175">
        <v>2931</v>
      </c>
      <c r="D6" s="210">
        <v>45228</v>
      </c>
      <c r="E6" s="211">
        <v>0.32083333333333336</v>
      </c>
      <c r="F6" s="210">
        <v>45229</v>
      </c>
      <c r="G6" s="211">
        <v>0.56319444444444444</v>
      </c>
      <c r="H6" s="212">
        <v>1.2083333329999999</v>
      </c>
      <c r="I6" s="213">
        <v>29</v>
      </c>
    </row>
    <row r="7" spans="1:9" x14ac:dyDescent="0.4">
      <c r="A7" s="175" t="s">
        <v>732</v>
      </c>
      <c r="B7" s="175" t="s">
        <v>812</v>
      </c>
      <c r="C7" s="175">
        <v>7367</v>
      </c>
      <c r="D7" s="210">
        <v>45228</v>
      </c>
      <c r="E7" s="211">
        <v>0.39791666666666664</v>
      </c>
      <c r="F7" s="210">
        <v>45229</v>
      </c>
      <c r="G7" s="211">
        <v>0.61597222222222225</v>
      </c>
      <c r="H7" s="212">
        <v>1.061111111</v>
      </c>
      <c r="I7" s="213">
        <v>25.466666669999999</v>
      </c>
    </row>
    <row r="8" spans="1:9" x14ac:dyDescent="0.4">
      <c r="A8" s="175" t="s">
        <v>732</v>
      </c>
      <c r="B8" s="175" t="s">
        <v>797</v>
      </c>
      <c r="C8" s="175">
        <v>4071</v>
      </c>
      <c r="D8" s="210">
        <v>45228</v>
      </c>
      <c r="E8" s="211">
        <v>0.79583333333333328</v>
      </c>
      <c r="F8" s="210">
        <v>45230</v>
      </c>
      <c r="G8" s="211">
        <v>0.64236111111111116</v>
      </c>
      <c r="H8" s="212">
        <v>1.419444444</v>
      </c>
      <c r="I8" s="213">
        <v>34.066666669999996</v>
      </c>
    </row>
    <row r="9" spans="1:9" x14ac:dyDescent="0.4">
      <c r="A9" s="175" t="s">
        <v>732</v>
      </c>
      <c r="B9" s="175" t="s">
        <v>795</v>
      </c>
      <c r="C9" s="175">
        <v>4014</v>
      </c>
      <c r="D9" s="210">
        <v>45228</v>
      </c>
      <c r="E9" s="211">
        <v>0.3215277777777778</v>
      </c>
      <c r="F9" s="210">
        <v>45230</v>
      </c>
      <c r="G9" s="211">
        <v>0.48680555555555555</v>
      </c>
      <c r="H9" s="212">
        <v>1.994444444</v>
      </c>
      <c r="I9" s="213">
        <v>47.866666670000001</v>
      </c>
    </row>
    <row r="10" spans="1:9" x14ac:dyDescent="0.4">
      <c r="A10" s="175" t="s">
        <v>1202</v>
      </c>
      <c r="B10" s="175" t="s">
        <v>793</v>
      </c>
      <c r="C10" s="175">
        <v>249</v>
      </c>
      <c r="D10" s="210">
        <v>45239</v>
      </c>
      <c r="E10" s="211">
        <v>2.6388888888888889E-2</v>
      </c>
      <c r="F10" s="210">
        <v>45239</v>
      </c>
      <c r="G10" s="211">
        <v>0.67222222222222228</v>
      </c>
      <c r="H10" s="212">
        <v>0.58611111100000002</v>
      </c>
      <c r="I10" s="213">
        <v>14.06666667</v>
      </c>
    </row>
    <row r="11" spans="1:9" x14ac:dyDescent="0.4">
      <c r="A11" s="175" t="s">
        <v>1202</v>
      </c>
      <c r="B11" s="175" t="s">
        <v>797</v>
      </c>
      <c r="C11" s="175">
        <v>89</v>
      </c>
      <c r="D11" s="210">
        <v>45239</v>
      </c>
      <c r="E11" s="211">
        <v>0.50069444444444444</v>
      </c>
      <c r="F11" s="210">
        <v>45240</v>
      </c>
      <c r="G11" s="211">
        <v>0.39374999999999999</v>
      </c>
      <c r="H11" s="212">
        <v>0.89305555599999997</v>
      </c>
      <c r="I11" s="213">
        <v>21.43333333</v>
      </c>
    </row>
    <row r="12" spans="1:9" x14ac:dyDescent="0.4">
      <c r="A12" s="175" t="s">
        <v>767</v>
      </c>
      <c r="B12" s="175" t="s">
        <v>793</v>
      </c>
      <c r="C12" s="175">
        <v>480</v>
      </c>
      <c r="D12" s="210">
        <v>45250</v>
      </c>
      <c r="E12" s="211">
        <v>0.53680555555555554</v>
      </c>
      <c r="F12" s="210">
        <v>45251</v>
      </c>
      <c r="G12" s="211">
        <v>0.42638888888888887</v>
      </c>
      <c r="H12" s="212">
        <v>0.87958333300000002</v>
      </c>
      <c r="I12" s="213">
        <v>21.11</v>
      </c>
    </row>
    <row r="13" spans="1:9" x14ac:dyDescent="0.4">
      <c r="A13" s="175" t="s">
        <v>767</v>
      </c>
      <c r="B13" s="175" t="s">
        <v>800</v>
      </c>
      <c r="C13" s="175">
        <v>62</v>
      </c>
      <c r="D13" s="210">
        <v>45250</v>
      </c>
      <c r="E13" s="211">
        <v>0.26250000000000001</v>
      </c>
      <c r="F13" s="210">
        <v>45250</v>
      </c>
      <c r="G13" s="211">
        <v>0.68680555555555556</v>
      </c>
      <c r="H13" s="212">
        <v>0.42406250000000001</v>
      </c>
      <c r="I13" s="213">
        <v>10.1775</v>
      </c>
    </row>
    <row r="14" spans="1:9" x14ac:dyDescent="0.4">
      <c r="A14" s="175" t="s">
        <v>767</v>
      </c>
      <c r="B14" s="175" t="s">
        <v>795</v>
      </c>
      <c r="C14" s="175">
        <v>2238</v>
      </c>
      <c r="D14" s="210">
        <v>45250</v>
      </c>
      <c r="E14" s="211">
        <v>0.64930555555555558</v>
      </c>
      <c r="F14" s="210">
        <v>45251</v>
      </c>
      <c r="G14" s="211">
        <v>0.37083333333333335</v>
      </c>
      <c r="H14" s="212">
        <v>0.72152777800000001</v>
      </c>
      <c r="I14" s="213">
        <v>17.31666667</v>
      </c>
    </row>
    <row r="15" spans="1:9" x14ac:dyDescent="0.4">
      <c r="A15" s="175" t="s">
        <v>1192</v>
      </c>
      <c r="B15" s="175" t="s">
        <v>793</v>
      </c>
      <c r="C15" s="175">
        <v>1753</v>
      </c>
      <c r="D15" s="210">
        <v>45269</v>
      </c>
      <c r="E15" s="211">
        <v>0.2638888888888889</v>
      </c>
      <c r="F15" s="210">
        <v>45271</v>
      </c>
      <c r="G15" s="211">
        <v>0.39444444444444443</v>
      </c>
      <c r="H15" s="212">
        <v>2.130555556</v>
      </c>
      <c r="I15" s="213">
        <v>51.133333329999999</v>
      </c>
    </row>
    <row r="16" spans="1:9" x14ac:dyDescent="0.4">
      <c r="A16" s="175" t="s">
        <v>1192</v>
      </c>
      <c r="B16" s="175" t="s">
        <v>800</v>
      </c>
      <c r="C16" s="175">
        <v>236</v>
      </c>
      <c r="D16" s="210">
        <v>45269</v>
      </c>
      <c r="E16" s="211">
        <v>0.51249999999999996</v>
      </c>
      <c r="F16" s="210">
        <v>45270</v>
      </c>
      <c r="G16" s="211">
        <v>0.41111111111111109</v>
      </c>
      <c r="H16" s="212">
        <v>0.41736111100000001</v>
      </c>
      <c r="I16" s="213">
        <v>10.016666669999999</v>
      </c>
    </row>
    <row r="17" spans="1:9" x14ac:dyDescent="0.4">
      <c r="A17" s="175" t="s">
        <v>1192</v>
      </c>
      <c r="B17" s="175" t="s">
        <v>812</v>
      </c>
      <c r="C17" s="175">
        <v>21</v>
      </c>
      <c r="D17" s="210">
        <v>45269</v>
      </c>
      <c r="E17" s="211">
        <v>0.57499999999999996</v>
      </c>
      <c r="F17" s="210">
        <v>45270</v>
      </c>
      <c r="G17" s="211">
        <v>0.65347222222222223</v>
      </c>
      <c r="H17" s="212">
        <v>0.39444444400000001</v>
      </c>
      <c r="I17" s="213">
        <v>9.4666666670000001</v>
      </c>
    </row>
    <row r="18" spans="1:9" x14ac:dyDescent="0.4">
      <c r="A18" s="175" t="s">
        <v>1192</v>
      </c>
      <c r="B18" s="175" t="s">
        <v>797</v>
      </c>
      <c r="C18" s="175">
        <v>662</v>
      </c>
      <c r="D18" s="210">
        <v>45269</v>
      </c>
      <c r="E18" s="211">
        <v>0.43819444444444444</v>
      </c>
      <c r="F18" s="210">
        <v>45270</v>
      </c>
      <c r="G18" s="211">
        <v>0.76736111111111116</v>
      </c>
      <c r="H18" s="212">
        <v>0.91944444400000003</v>
      </c>
      <c r="I18" s="213">
        <v>22.06666667</v>
      </c>
    </row>
    <row r="19" spans="1:9" x14ac:dyDescent="0.4">
      <c r="A19" s="175" t="s">
        <v>1192</v>
      </c>
      <c r="B19" s="175" t="s">
        <v>795</v>
      </c>
      <c r="C19" s="175">
        <v>2639</v>
      </c>
      <c r="D19" s="210">
        <v>45269</v>
      </c>
      <c r="E19" s="211">
        <v>0.28958333333333336</v>
      </c>
      <c r="F19" s="210">
        <v>45270</v>
      </c>
      <c r="G19" s="211">
        <v>0.64513888888888893</v>
      </c>
      <c r="H19" s="212">
        <v>1.2250000000000001</v>
      </c>
      <c r="I19" s="213">
        <v>29.4</v>
      </c>
    </row>
    <row r="20" spans="1:9" x14ac:dyDescent="0.4">
      <c r="A20" s="2"/>
      <c r="B20" s="2"/>
      <c r="C20" s="2"/>
      <c r="D20" s="2"/>
      <c r="E20" s="2"/>
      <c r="F20" s="2"/>
      <c r="G20" s="2"/>
      <c r="H20" s="2"/>
      <c r="I20" s="2"/>
    </row>
    <row r="21" spans="1:9" x14ac:dyDescent="0.4">
      <c r="A21" s="2"/>
      <c r="B21" s="2"/>
      <c r="C21" s="2"/>
      <c r="D21" s="2"/>
      <c r="E21" s="2"/>
      <c r="F21" s="2"/>
      <c r="G21" s="2"/>
      <c r="H21" s="2"/>
      <c r="I21" s="2"/>
    </row>
    <row r="22" spans="1:9" x14ac:dyDescent="0.4">
      <c r="A22" s="2"/>
      <c r="B22" s="2"/>
      <c r="C22" s="2"/>
      <c r="D22" s="2"/>
      <c r="E22" s="2"/>
      <c r="F22" s="2"/>
      <c r="G22" s="2"/>
      <c r="H22" s="2"/>
      <c r="I22" s="2"/>
    </row>
    <row r="23" spans="1:9" x14ac:dyDescent="0.4">
      <c r="A23" s="2"/>
      <c r="B23" s="2"/>
      <c r="C23" s="2"/>
      <c r="D23" s="2"/>
      <c r="E23" s="2"/>
      <c r="F23" s="2"/>
      <c r="G23" s="2"/>
      <c r="H23" s="2"/>
      <c r="I23" s="2"/>
    </row>
    <row r="24" spans="1:9" x14ac:dyDescent="0.4">
      <c r="A24" s="2"/>
      <c r="B24" s="2"/>
      <c r="C24" s="2"/>
      <c r="D24" s="2"/>
      <c r="E24" s="2"/>
      <c r="F24" s="2"/>
      <c r="G24" s="2"/>
      <c r="H24" s="2"/>
      <c r="I24" s="2"/>
    </row>
    <row r="25" spans="1:9" x14ac:dyDescent="0.4">
      <c r="A25" s="2"/>
      <c r="B25" s="2"/>
      <c r="C25" s="2"/>
      <c r="D25" s="2"/>
      <c r="E25" s="2"/>
      <c r="F25" s="2"/>
      <c r="G25" s="2"/>
      <c r="H25" s="2"/>
      <c r="I25" s="2"/>
    </row>
    <row r="26" spans="1:9" x14ac:dyDescent="0.4">
      <c r="A26" s="2"/>
      <c r="B26" s="2"/>
      <c r="C26" s="2"/>
      <c r="D26" s="2"/>
      <c r="E26" s="2"/>
      <c r="F26" s="2"/>
      <c r="G26" s="2"/>
      <c r="H26" s="2"/>
      <c r="I26" s="2"/>
    </row>
    <row r="27" spans="1:9" x14ac:dyDescent="0.4">
      <c r="A27" s="2"/>
      <c r="B27" s="2"/>
      <c r="C27" s="2"/>
      <c r="D27" s="2"/>
      <c r="E27" s="2"/>
      <c r="F27" s="2"/>
      <c r="G27" s="2"/>
      <c r="H27" s="2"/>
      <c r="I27" s="2"/>
    </row>
    <row r="28" spans="1:9" x14ac:dyDescent="0.4">
      <c r="A28" s="2"/>
      <c r="B28" s="2"/>
      <c r="C28" s="2"/>
      <c r="D28" s="2"/>
      <c r="E28" s="2"/>
      <c r="F28" s="2"/>
      <c r="G28" s="2"/>
      <c r="H28" s="2"/>
      <c r="I28" s="2"/>
    </row>
    <row r="29" spans="1:9" x14ac:dyDescent="0.4">
      <c r="A29" s="2"/>
      <c r="B29" s="2"/>
      <c r="C29" s="2"/>
      <c r="D29" s="2"/>
      <c r="E29" s="2"/>
      <c r="F29" s="2"/>
      <c r="G29" s="2"/>
      <c r="H29" s="2"/>
      <c r="I29" s="2"/>
    </row>
    <row r="30" spans="1:9" x14ac:dyDescent="0.4">
      <c r="A30" s="2"/>
      <c r="B30" s="2"/>
      <c r="C30" s="2"/>
      <c r="D30" s="2"/>
      <c r="E30" s="2"/>
      <c r="F30" s="2"/>
      <c r="G30" s="2"/>
      <c r="H30" s="2"/>
      <c r="I30" s="2"/>
    </row>
    <row r="31" spans="1:9" x14ac:dyDescent="0.4">
      <c r="A31" s="2"/>
      <c r="B31" s="2"/>
      <c r="C31" s="2"/>
      <c r="D31" s="2"/>
      <c r="E31" s="2"/>
      <c r="F31" s="2"/>
      <c r="G31" s="2"/>
      <c r="H31" s="2"/>
      <c r="I31" s="2"/>
    </row>
    <row r="32" spans="1:9" x14ac:dyDescent="0.4">
      <c r="A32" s="2"/>
      <c r="B32" s="2"/>
      <c r="C32" s="2"/>
      <c r="D32" s="2"/>
      <c r="E32" s="2"/>
      <c r="F32" s="2"/>
      <c r="G32" s="2"/>
      <c r="H32" s="2"/>
      <c r="I32" s="2"/>
    </row>
    <row r="33" spans="1:9" x14ac:dyDescent="0.4">
      <c r="A33" s="2"/>
      <c r="B33" s="2"/>
      <c r="C33" s="2"/>
      <c r="D33" s="2"/>
      <c r="E33" s="2"/>
      <c r="F33" s="2"/>
      <c r="G33" s="2"/>
      <c r="H33" s="2"/>
      <c r="I33" s="2"/>
    </row>
    <row r="34" spans="1:9" x14ac:dyDescent="0.4">
      <c r="A34" s="2"/>
      <c r="B34" s="2"/>
      <c r="C34" s="2"/>
      <c r="D34" s="2"/>
      <c r="E34" s="2"/>
      <c r="F34" s="2"/>
      <c r="G34" s="2"/>
      <c r="H34" s="2"/>
      <c r="I34" s="2"/>
    </row>
    <row r="35" spans="1:9" x14ac:dyDescent="0.4">
      <c r="A35" s="2"/>
      <c r="B35" s="2"/>
      <c r="C35" s="2"/>
      <c r="D35" s="2"/>
      <c r="E35" s="2"/>
      <c r="F35" s="2"/>
      <c r="G35" s="2"/>
      <c r="H35" s="2"/>
      <c r="I35" s="2"/>
    </row>
    <row r="36" spans="1:9" x14ac:dyDescent="0.4">
      <c r="A36" s="2"/>
      <c r="B36" s="2"/>
      <c r="C36" s="2"/>
      <c r="D36" s="2"/>
      <c r="E36" s="2"/>
      <c r="F36" s="2"/>
      <c r="G36" s="2"/>
      <c r="H36" s="2"/>
      <c r="I36" s="2"/>
    </row>
    <row r="37" spans="1:9" x14ac:dyDescent="0.4">
      <c r="A37" s="2"/>
      <c r="B37" s="2"/>
      <c r="C37" s="2"/>
      <c r="D37" s="2"/>
      <c r="E37" s="2"/>
      <c r="F37" s="2"/>
      <c r="G37" s="2"/>
      <c r="H37" s="2"/>
      <c r="I37" s="2"/>
    </row>
    <row r="38" spans="1:9" x14ac:dyDescent="0.4">
      <c r="A38" s="2"/>
      <c r="B38" s="2"/>
      <c r="C38" s="2"/>
      <c r="D38" s="2"/>
      <c r="E38" s="2"/>
      <c r="F38" s="2"/>
      <c r="G38" s="2"/>
      <c r="H38" s="2"/>
      <c r="I38" s="2"/>
    </row>
    <row r="39" spans="1:9" x14ac:dyDescent="0.4">
      <c r="A39" s="2"/>
      <c r="B39" s="2"/>
      <c r="C39" s="2"/>
      <c r="D39" s="2"/>
      <c r="E39" s="2"/>
      <c r="F39" s="2"/>
      <c r="G39" s="2"/>
      <c r="H39" s="2"/>
      <c r="I39" s="2"/>
    </row>
  </sheetData>
  <pageMargins left="0.7" right="0.7" top="0.75" bottom="0.75" header="0.3" footer="0.3"/>
  <pageSetup orientation="portrait" horizontalDpi="200" verticalDpi="20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7030A0"/>
  </sheetPr>
  <dimension ref="A1:J39"/>
  <sheetViews>
    <sheetView workbookViewId="0">
      <selection activeCell="P13" sqref="P13"/>
    </sheetView>
  </sheetViews>
  <sheetFormatPr defaultColWidth="8.84375" defaultRowHeight="14.6" x14ac:dyDescent="0.4"/>
  <cols>
    <col min="1" max="1" width="23.53515625" customWidth="1"/>
    <col min="2" max="2" width="30.15234375" customWidth="1"/>
    <col min="3" max="8" width="16.84375" customWidth="1"/>
    <col min="9" max="10" width="17" customWidth="1"/>
  </cols>
  <sheetData>
    <row r="1" spans="1:10" x14ac:dyDescent="0.4">
      <c r="A1" s="33" t="s">
        <v>865</v>
      </c>
      <c r="B1" s="33"/>
      <c r="C1" s="33"/>
      <c r="D1" s="33"/>
      <c r="E1" s="33"/>
    </row>
    <row r="3" spans="1:10" ht="58.3" x14ac:dyDescent="0.4">
      <c r="A3" s="41" t="s">
        <v>698</v>
      </c>
      <c r="B3" s="9" t="s">
        <v>866</v>
      </c>
      <c r="C3" s="9" t="s">
        <v>867</v>
      </c>
      <c r="D3" s="91" t="s">
        <v>858</v>
      </c>
      <c r="E3" s="91" t="s">
        <v>859</v>
      </c>
      <c r="F3" s="91" t="s">
        <v>860</v>
      </c>
      <c r="G3" s="91" t="s">
        <v>861</v>
      </c>
      <c r="H3" s="91" t="s">
        <v>862</v>
      </c>
      <c r="I3" s="91" t="s">
        <v>863</v>
      </c>
      <c r="J3" s="91" t="s">
        <v>864</v>
      </c>
    </row>
    <row r="4" spans="1:10" x14ac:dyDescent="0.4">
      <c r="A4" s="175" t="s">
        <v>1202</v>
      </c>
      <c r="B4" s="175" t="s">
        <v>868</v>
      </c>
      <c r="C4" s="214" t="s">
        <v>674</v>
      </c>
      <c r="D4" s="175">
        <v>1</v>
      </c>
      <c r="E4" s="210">
        <v>45239.459027777775</v>
      </c>
      <c r="F4" s="211">
        <v>0.50069444444444444</v>
      </c>
      <c r="G4" s="210">
        <v>45239.517361111109</v>
      </c>
      <c r="H4" s="211">
        <v>0.55902777777777779</v>
      </c>
      <c r="I4" s="215">
        <v>1.4</v>
      </c>
      <c r="J4" s="212">
        <v>5.8333333000000001E-2</v>
      </c>
    </row>
    <row r="5" spans="1:10" x14ac:dyDescent="0.4">
      <c r="A5" s="175" t="s">
        <v>1192</v>
      </c>
      <c r="B5" s="175" t="s">
        <v>868</v>
      </c>
      <c r="C5" s="214" t="s">
        <v>674</v>
      </c>
      <c r="D5" s="175">
        <v>1</v>
      </c>
      <c r="E5" s="210">
        <v>45269.896527777775</v>
      </c>
      <c r="F5" s="211">
        <v>0.93819444444444444</v>
      </c>
      <c r="G5" s="210">
        <v>45269.949305555558</v>
      </c>
      <c r="H5" s="211">
        <v>0.99097222222222225</v>
      </c>
      <c r="I5" s="215">
        <v>1.266666667</v>
      </c>
      <c r="J5" s="212">
        <v>5.2777777999999997E-2</v>
      </c>
    </row>
    <row r="6" spans="1:10" x14ac:dyDescent="0.4">
      <c r="A6" s="2"/>
      <c r="B6" s="2"/>
      <c r="C6" s="2"/>
      <c r="D6" s="2"/>
      <c r="E6" s="2"/>
      <c r="F6" s="2"/>
      <c r="G6" s="2"/>
      <c r="H6" s="2"/>
      <c r="I6" s="2"/>
      <c r="J6" s="2"/>
    </row>
    <row r="7" spans="1:10" x14ac:dyDescent="0.4">
      <c r="A7" s="2"/>
      <c r="B7" s="2"/>
      <c r="C7" s="2"/>
      <c r="D7" s="2"/>
      <c r="E7" s="2"/>
      <c r="F7" s="2"/>
      <c r="G7" s="2"/>
      <c r="H7" s="2"/>
      <c r="I7" s="2"/>
      <c r="J7" s="2"/>
    </row>
    <row r="8" spans="1:10" x14ac:dyDescent="0.4">
      <c r="A8" s="2"/>
      <c r="B8" s="2"/>
      <c r="C8" s="2"/>
      <c r="D8" s="2"/>
      <c r="E8" s="2"/>
      <c r="F8" s="2"/>
      <c r="G8" s="2"/>
      <c r="H8" s="2"/>
      <c r="I8" s="2"/>
      <c r="J8" s="2"/>
    </row>
    <row r="9" spans="1:10" x14ac:dyDescent="0.4">
      <c r="A9" s="2"/>
      <c r="B9" s="2"/>
      <c r="C9" s="2"/>
      <c r="D9" s="2"/>
      <c r="E9" s="2"/>
      <c r="F9" s="2"/>
      <c r="G9" s="2"/>
      <c r="H9" s="2"/>
      <c r="I9" s="2"/>
      <c r="J9" s="2"/>
    </row>
    <row r="10" spans="1:10" x14ac:dyDescent="0.4">
      <c r="A10" s="2"/>
      <c r="B10" s="2"/>
      <c r="C10" s="2"/>
      <c r="D10" s="2"/>
      <c r="E10" s="2"/>
      <c r="F10" s="2"/>
      <c r="G10" s="2"/>
      <c r="H10" s="2"/>
      <c r="I10" s="2"/>
      <c r="J10" s="2"/>
    </row>
    <row r="11" spans="1:10" x14ac:dyDescent="0.4">
      <c r="A11" s="2"/>
      <c r="B11" s="2"/>
      <c r="C11" s="2"/>
      <c r="D11" s="2"/>
      <c r="E11" s="2"/>
      <c r="F11" s="2"/>
      <c r="G11" s="2"/>
      <c r="H11" s="2"/>
      <c r="I11" s="2"/>
      <c r="J11" s="2"/>
    </row>
    <row r="12" spans="1:10" x14ac:dyDescent="0.4">
      <c r="A12" s="2"/>
      <c r="B12" s="2"/>
      <c r="C12" s="2"/>
      <c r="D12" s="2"/>
      <c r="E12" s="2"/>
      <c r="F12" s="2"/>
      <c r="G12" s="2"/>
      <c r="H12" s="2"/>
      <c r="I12" s="2"/>
      <c r="J12" s="2"/>
    </row>
    <row r="13" spans="1:10" x14ac:dyDescent="0.4">
      <c r="A13" s="2"/>
      <c r="B13" s="2"/>
      <c r="C13" s="2"/>
      <c r="D13" s="2"/>
      <c r="E13" s="2"/>
      <c r="F13" s="2"/>
      <c r="G13" s="2"/>
      <c r="H13" s="2"/>
      <c r="I13" s="2"/>
      <c r="J13" s="2"/>
    </row>
    <row r="14" spans="1:10" x14ac:dyDescent="0.4">
      <c r="A14" s="2"/>
      <c r="B14" s="2"/>
      <c r="C14" s="2"/>
      <c r="D14" s="2"/>
      <c r="E14" s="2"/>
      <c r="F14" s="2"/>
      <c r="G14" s="2"/>
      <c r="H14" s="2"/>
      <c r="I14" s="2"/>
      <c r="J14" s="2"/>
    </row>
    <row r="15" spans="1:10" x14ac:dyDescent="0.4">
      <c r="A15" s="2"/>
      <c r="B15" s="2"/>
      <c r="C15" s="2"/>
      <c r="D15" s="2"/>
      <c r="E15" s="2"/>
      <c r="F15" s="2"/>
      <c r="G15" s="2"/>
      <c r="H15" s="2"/>
      <c r="I15" s="2"/>
      <c r="J15" s="2"/>
    </row>
    <row r="16" spans="1:10" x14ac:dyDescent="0.4">
      <c r="A16" s="2"/>
      <c r="B16" s="2"/>
      <c r="C16" s="2"/>
      <c r="D16" s="2"/>
      <c r="E16" s="2"/>
      <c r="F16" s="2"/>
      <c r="G16" s="2"/>
      <c r="H16" s="2"/>
      <c r="I16" s="2"/>
      <c r="J16" s="2"/>
    </row>
    <row r="17" spans="1:10" x14ac:dyDescent="0.4">
      <c r="A17" s="2"/>
      <c r="B17" s="2"/>
      <c r="C17" s="2"/>
      <c r="D17" s="2"/>
      <c r="E17" s="2"/>
      <c r="F17" s="2"/>
      <c r="G17" s="2"/>
      <c r="H17" s="2"/>
      <c r="I17" s="2"/>
      <c r="J17" s="2"/>
    </row>
    <row r="18" spans="1:10" x14ac:dyDescent="0.4">
      <c r="A18" s="2"/>
      <c r="B18" s="2"/>
      <c r="C18" s="2"/>
      <c r="D18" s="2"/>
      <c r="E18" s="2"/>
      <c r="F18" s="2"/>
      <c r="G18" s="2"/>
      <c r="H18" s="2"/>
      <c r="I18" s="2"/>
      <c r="J18" s="2"/>
    </row>
    <row r="19" spans="1:10" x14ac:dyDescent="0.4">
      <c r="A19" s="2"/>
      <c r="B19" s="2"/>
      <c r="C19" s="2"/>
      <c r="D19" s="2"/>
      <c r="E19" s="2"/>
      <c r="F19" s="2"/>
      <c r="G19" s="2"/>
      <c r="H19" s="2"/>
      <c r="I19" s="2"/>
      <c r="J19" s="2"/>
    </row>
    <row r="20" spans="1:10" x14ac:dyDescent="0.4">
      <c r="A20" s="2"/>
      <c r="B20" s="2"/>
      <c r="C20" s="2"/>
      <c r="D20" s="2"/>
      <c r="E20" s="2"/>
      <c r="F20" s="2"/>
      <c r="G20" s="2"/>
      <c r="H20" s="2"/>
      <c r="I20" s="2"/>
      <c r="J20" s="2"/>
    </row>
    <row r="21" spans="1:10" x14ac:dyDescent="0.4">
      <c r="A21" s="2"/>
      <c r="B21" s="2"/>
      <c r="C21" s="2"/>
      <c r="D21" s="2"/>
      <c r="E21" s="2"/>
      <c r="F21" s="2"/>
      <c r="G21" s="2"/>
      <c r="H21" s="2"/>
      <c r="I21" s="2"/>
      <c r="J21" s="2"/>
    </row>
    <row r="22" spans="1:10" x14ac:dyDescent="0.4">
      <c r="A22" s="2"/>
      <c r="B22" s="2"/>
      <c r="C22" s="2"/>
      <c r="D22" s="2"/>
      <c r="E22" s="2"/>
      <c r="F22" s="2"/>
      <c r="G22" s="2"/>
      <c r="H22" s="2"/>
      <c r="I22" s="2"/>
      <c r="J22" s="2"/>
    </row>
    <row r="23" spans="1:10" x14ac:dyDescent="0.4">
      <c r="A23" s="2"/>
      <c r="B23" s="2"/>
      <c r="C23" s="2"/>
      <c r="D23" s="2"/>
      <c r="E23" s="2"/>
      <c r="F23" s="2"/>
      <c r="G23" s="2"/>
      <c r="H23" s="2"/>
      <c r="I23" s="2"/>
      <c r="J23" s="2"/>
    </row>
    <row r="24" spans="1:10" x14ac:dyDescent="0.4">
      <c r="A24" s="2"/>
      <c r="B24" s="2"/>
      <c r="C24" s="2"/>
      <c r="D24" s="2"/>
      <c r="E24" s="2"/>
      <c r="F24" s="2"/>
      <c r="G24" s="2"/>
      <c r="H24" s="2"/>
      <c r="I24" s="2"/>
      <c r="J24" s="2"/>
    </row>
    <row r="25" spans="1:10" x14ac:dyDescent="0.4">
      <c r="A25" s="2"/>
      <c r="B25" s="2"/>
      <c r="C25" s="2"/>
      <c r="D25" s="2"/>
      <c r="E25" s="2"/>
      <c r="F25" s="2"/>
      <c r="G25" s="2"/>
      <c r="H25" s="2"/>
      <c r="I25" s="2"/>
      <c r="J25" s="2"/>
    </row>
    <row r="26" spans="1:10" x14ac:dyDescent="0.4">
      <c r="A26" s="2"/>
      <c r="B26" s="2"/>
      <c r="C26" s="2"/>
      <c r="D26" s="2"/>
      <c r="E26" s="2"/>
      <c r="F26" s="2"/>
      <c r="G26" s="2"/>
      <c r="H26" s="2"/>
      <c r="I26" s="2"/>
      <c r="J26" s="2"/>
    </row>
    <row r="27" spans="1:10" x14ac:dyDescent="0.4">
      <c r="A27" s="2"/>
      <c r="B27" s="2"/>
      <c r="C27" s="2"/>
      <c r="D27" s="2"/>
      <c r="E27" s="2"/>
      <c r="F27" s="2"/>
      <c r="G27" s="2"/>
      <c r="H27" s="2"/>
      <c r="I27" s="2"/>
      <c r="J27" s="2"/>
    </row>
    <row r="28" spans="1:10" x14ac:dyDescent="0.4">
      <c r="A28" s="2"/>
      <c r="B28" s="2"/>
      <c r="C28" s="2"/>
      <c r="D28" s="2"/>
      <c r="E28" s="2"/>
      <c r="F28" s="2"/>
      <c r="G28" s="2"/>
      <c r="H28" s="2"/>
      <c r="I28" s="2"/>
      <c r="J28" s="2"/>
    </row>
    <row r="29" spans="1:10" x14ac:dyDescent="0.4">
      <c r="A29" s="2"/>
      <c r="B29" s="2"/>
      <c r="C29" s="2"/>
      <c r="D29" s="2"/>
      <c r="E29" s="2"/>
      <c r="F29" s="2"/>
      <c r="G29" s="2"/>
      <c r="H29" s="2"/>
      <c r="I29" s="2"/>
      <c r="J29" s="2"/>
    </row>
    <row r="30" spans="1:10" x14ac:dyDescent="0.4">
      <c r="A30" s="2"/>
      <c r="B30" s="2"/>
      <c r="C30" s="2"/>
      <c r="D30" s="2"/>
      <c r="E30" s="2"/>
      <c r="F30" s="2"/>
      <c r="G30" s="2"/>
      <c r="H30" s="2"/>
      <c r="I30" s="2"/>
      <c r="J30" s="2"/>
    </row>
    <row r="31" spans="1:10" x14ac:dyDescent="0.4">
      <c r="A31" s="2"/>
      <c r="B31" s="2"/>
      <c r="C31" s="2"/>
      <c r="D31" s="2"/>
      <c r="E31" s="2"/>
      <c r="F31" s="2"/>
      <c r="G31" s="2"/>
      <c r="H31" s="2"/>
      <c r="I31" s="2"/>
      <c r="J31" s="2"/>
    </row>
    <row r="32" spans="1:10" x14ac:dyDescent="0.4">
      <c r="A32" s="2"/>
      <c r="B32" s="2"/>
      <c r="C32" s="2"/>
      <c r="D32" s="2"/>
      <c r="E32" s="2"/>
      <c r="F32" s="2"/>
      <c r="G32" s="2"/>
      <c r="H32" s="2"/>
      <c r="I32" s="2"/>
      <c r="J32" s="2"/>
    </row>
    <row r="33" spans="1:10" x14ac:dyDescent="0.4">
      <c r="A33" s="2"/>
      <c r="B33" s="2"/>
      <c r="C33" s="2"/>
      <c r="D33" s="2"/>
      <c r="E33" s="2"/>
      <c r="F33" s="2"/>
      <c r="G33" s="2"/>
      <c r="H33" s="2"/>
      <c r="I33" s="2"/>
      <c r="J33" s="2"/>
    </row>
    <row r="34" spans="1:10" x14ac:dyDescent="0.4">
      <c r="A34" s="2"/>
      <c r="B34" s="2"/>
      <c r="C34" s="2"/>
      <c r="D34" s="2"/>
      <c r="E34" s="2"/>
      <c r="F34" s="2"/>
      <c r="G34" s="2"/>
      <c r="H34" s="2"/>
      <c r="I34" s="2"/>
      <c r="J34" s="2"/>
    </row>
    <row r="35" spans="1:10" x14ac:dyDescent="0.4">
      <c r="A35" s="2"/>
      <c r="B35" s="2"/>
      <c r="C35" s="2"/>
      <c r="D35" s="2"/>
      <c r="E35" s="2"/>
      <c r="F35" s="2"/>
      <c r="G35" s="2"/>
      <c r="H35" s="2"/>
      <c r="I35" s="2"/>
      <c r="J35" s="2"/>
    </row>
    <row r="36" spans="1:10" x14ac:dyDescent="0.4">
      <c r="A36" s="2"/>
      <c r="B36" s="2"/>
      <c r="C36" s="2"/>
      <c r="D36" s="2"/>
      <c r="E36" s="2"/>
      <c r="F36" s="2"/>
      <c r="G36" s="2"/>
      <c r="H36" s="2"/>
      <c r="I36" s="2"/>
      <c r="J36" s="2"/>
    </row>
    <row r="37" spans="1:10" x14ac:dyDescent="0.4">
      <c r="A37" s="2"/>
      <c r="B37" s="2"/>
      <c r="C37" s="2"/>
      <c r="D37" s="2"/>
      <c r="E37" s="2"/>
      <c r="F37" s="2"/>
      <c r="G37" s="2"/>
      <c r="H37" s="2"/>
      <c r="I37" s="2"/>
      <c r="J37" s="2"/>
    </row>
    <row r="38" spans="1:10" x14ac:dyDescent="0.4">
      <c r="A38" s="2"/>
      <c r="B38" s="2"/>
      <c r="C38" s="2"/>
      <c r="D38" s="2"/>
      <c r="E38" s="2"/>
      <c r="F38" s="2"/>
      <c r="G38" s="2"/>
      <c r="H38" s="2"/>
      <c r="I38" s="2"/>
      <c r="J38" s="2"/>
    </row>
    <row r="39" spans="1:10" x14ac:dyDescent="0.4">
      <c r="A39" s="2"/>
      <c r="B39" s="2"/>
      <c r="C39" s="2"/>
      <c r="D39" s="2"/>
      <c r="E39" s="2"/>
      <c r="F39" s="2"/>
      <c r="G39" s="2"/>
      <c r="H39" s="2"/>
      <c r="I39" s="2"/>
      <c r="J39" s="2"/>
    </row>
  </sheetData>
  <pageMargins left="0.7" right="0.7" top="0.75" bottom="0.75" header="0.3" footer="0.3"/>
  <pageSetup orientation="portrait" horizontalDpi="200" verticalDpi="20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C00000"/>
  </sheetPr>
  <dimension ref="A1:AI574"/>
  <sheetViews>
    <sheetView topLeftCell="A509" workbookViewId="0">
      <selection activeCell="E9" sqref="E9"/>
    </sheetView>
  </sheetViews>
  <sheetFormatPr defaultColWidth="30" defaultRowHeight="14.6" x14ac:dyDescent="0.4"/>
  <cols>
    <col min="1" max="1" width="25.15234375" customWidth="1"/>
    <col min="2" max="3" width="46.921875" bestFit="1" customWidth="1"/>
    <col min="4" max="4" width="17.3828125" bestFit="1" customWidth="1"/>
    <col min="5" max="5" width="46.921875" bestFit="1" customWidth="1"/>
    <col min="6" max="6" width="20.15234375" bestFit="1" customWidth="1"/>
    <col min="7" max="7" width="16.84375" customWidth="1"/>
    <col min="8" max="8" width="20" bestFit="1" customWidth="1"/>
    <col min="9" max="9" width="16.84375" customWidth="1"/>
    <col min="10" max="10" width="21.53515625" customWidth="1"/>
    <col min="11" max="11" width="22" customWidth="1"/>
    <col min="12" max="12" width="26" customWidth="1"/>
    <col min="13" max="13" width="18.3046875" bestFit="1" customWidth="1"/>
    <col min="14" max="14" width="23.53515625" customWidth="1"/>
    <col min="15" max="15" width="32.3046875" bestFit="1" customWidth="1"/>
    <col min="16" max="16" width="22.69140625" bestFit="1" customWidth="1"/>
    <col min="17" max="17" width="17.53515625" bestFit="1" customWidth="1"/>
    <col min="18" max="18" width="18.3046875" bestFit="1" customWidth="1"/>
    <col min="19" max="19" width="26.3828125" bestFit="1" customWidth="1"/>
    <col min="20" max="20" width="17.3046875" bestFit="1" customWidth="1"/>
    <col min="21" max="21" width="13.53515625" bestFit="1" customWidth="1"/>
    <col min="22" max="22" width="23.3828125" bestFit="1" customWidth="1"/>
    <col min="23" max="23" width="19" bestFit="1" customWidth="1"/>
  </cols>
  <sheetData>
    <row r="1" spans="1:35" x14ac:dyDescent="0.4">
      <c r="A1" s="16" t="s">
        <v>869</v>
      </c>
      <c r="B1" s="17"/>
      <c r="C1" s="107" t="s">
        <v>1196</v>
      </c>
      <c r="D1" s="243"/>
      <c r="E1" s="243"/>
      <c r="F1" s="243"/>
      <c r="G1" s="243"/>
      <c r="I1" t="s">
        <v>360</v>
      </c>
    </row>
    <row r="2" spans="1:35" x14ac:dyDescent="0.4">
      <c r="B2" s="245" t="s">
        <v>1195</v>
      </c>
      <c r="C2" s="245" t="s">
        <v>1195</v>
      </c>
      <c r="E2" s="245" t="s">
        <v>1195</v>
      </c>
    </row>
    <row r="3" spans="1:35" s="4" customFormat="1" ht="43.75" x14ac:dyDescent="0.4">
      <c r="A3" s="32" t="s">
        <v>698</v>
      </c>
      <c r="B3" s="32" t="s">
        <v>870</v>
      </c>
      <c r="C3" s="108" t="s">
        <v>871</v>
      </c>
      <c r="D3" s="108" t="s">
        <v>777</v>
      </c>
      <c r="E3" s="108" t="s">
        <v>84</v>
      </c>
      <c r="F3" s="108" t="s">
        <v>780</v>
      </c>
      <c r="G3" s="108" t="s">
        <v>781</v>
      </c>
      <c r="H3" s="108" t="s">
        <v>783</v>
      </c>
      <c r="I3" s="108" t="s">
        <v>784</v>
      </c>
      <c r="J3" s="108" t="s">
        <v>785</v>
      </c>
      <c r="K3" s="108" t="s">
        <v>786</v>
      </c>
      <c r="L3" s="108" t="s">
        <v>872</v>
      </c>
      <c r="M3" s="108" t="s">
        <v>873</v>
      </c>
      <c r="N3" s="108" t="s">
        <v>874</v>
      </c>
      <c r="O3" s="108" t="s">
        <v>875</v>
      </c>
      <c r="P3" s="108" t="s">
        <v>876</v>
      </c>
      <c r="Q3" s="108" t="s">
        <v>877</v>
      </c>
      <c r="R3" s="108" t="s">
        <v>878</v>
      </c>
      <c r="S3" s="108" t="s">
        <v>879</v>
      </c>
      <c r="T3" s="108" t="s">
        <v>880</v>
      </c>
      <c r="U3" s="108" t="s">
        <v>881</v>
      </c>
      <c r="V3" s="108" t="s">
        <v>882</v>
      </c>
      <c r="W3" s="108" t="s">
        <v>883</v>
      </c>
      <c r="X3"/>
      <c r="Y3"/>
      <c r="Z3"/>
      <c r="AA3"/>
      <c r="AB3"/>
      <c r="AC3"/>
      <c r="AD3"/>
      <c r="AE3"/>
      <c r="AF3"/>
      <c r="AG3"/>
      <c r="AH3"/>
      <c r="AI3"/>
    </row>
    <row r="4" spans="1:35" x14ac:dyDescent="0.4">
      <c r="A4" s="175" t="s">
        <v>730</v>
      </c>
      <c r="B4" s="248"/>
      <c r="C4" s="248"/>
      <c r="D4" s="175" t="s">
        <v>793</v>
      </c>
      <c r="E4" s="248"/>
      <c r="F4" s="210">
        <v>45118</v>
      </c>
      <c r="G4" s="211">
        <v>0.77361111111111114</v>
      </c>
      <c r="H4" s="210">
        <v>45120</v>
      </c>
      <c r="I4" s="211">
        <v>0.34930555555555554</v>
      </c>
      <c r="J4" s="216">
        <v>151.2666667</v>
      </c>
      <c r="K4" s="213">
        <v>6.3027777780000003</v>
      </c>
      <c r="L4" s="2" t="s">
        <v>884</v>
      </c>
      <c r="M4" s="2" t="s">
        <v>684</v>
      </c>
      <c r="N4" s="2" t="s">
        <v>684</v>
      </c>
      <c r="O4" s="2" t="s">
        <v>684</v>
      </c>
      <c r="P4" s="2" t="s">
        <v>684</v>
      </c>
      <c r="Q4" s="2" t="s">
        <v>684</v>
      </c>
      <c r="R4" s="2" t="s">
        <v>684</v>
      </c>
      <c r="S4" s="2" t="s">
        <v>684</v>
      </c>
      <c r="T4" s="2" t="s">
        <v>684</v>
      </c>
      <c r="U4" s="2" t="s">
        <v>684</v>
      </c>
      <c r="V4" s="2" t="s">
        <v>684</v>
      </c>
      <c r="W4" s="2" t="s">
        <v>684</v>
      </c>
    </row>
    <row r="5" spans="1:35" x14ac:dyDescent="0.4">
      <c r="A5" s="175" t="s">
        <v>730</v>
      </c>
      <c r="B5" s="248"/>
      <c r="C5" s="248"/>
      <c r="D5" s="175" t="s">
        <v>793</v>
      </c>
      <c r="E5" s="248"/>
      <c r="F5" s="210">
        <v>45118</v>
      </c>
      <c r="G5" s="211">
        <v>0.77361111111111114</v>
      </c>
      <c r="H5" s="210">
        <v>45120</v>
      </c>
      <c r="I5" s="211">
        <v>0.34930555555555554</v>
      </c>
      <c r="J5" s="216">
        <v>151.2666667</v>
      </c>
      <c r="K5" s="213">
        <v>6.3027777780000003</v>
      </c>
      <c r="L5" s="2" t="s">
        <v>884</v>
      </c>
      <c r="M5" s="2" t="s">
        <v>684</v>
      </c>
      <c r="N5" s="2" t="s">
        <v>684</v>
      </c>
      <c r="O5" s="2" t="s">
        <v>684</v>
      </c>
      <c r="P5" s="2" t="s">
        <v>684</v>
      </c>
      <c r="Q5" s="2" t="s">
        <v>684</v>
      </c>
      <c r="R5" s="2" t="s">
        <v>684</v>
      </c>
      <c r="S5" s="2" t="s">
        <v>684</v>
      </c>
      <c r="T5" s="2" t="s">
        <v>684</v>
      </c>
      <c r="U5" s="2" t="s">
        <v>684</v>
      </c>
      <c r="V5" s="2" t="s">
        <v>684</v>
      </c>
      <c r="W5" s="2" t="s">
        <v>684</v>
      </c>
    </row>
    <row r="6" spans="1:35" x14ac:dyDescent="0.4">
      <c r="A6" s="175" t="s">
        <v>732</v>
      </c>
      <c r="B6" s="248"/>
      <c r="C6" s="248"/>
      <c r="D6" s="175" t="s">
        <v>795</v>
      </c>
      <c r="E6" s="248"/>
      <c r="F6" s="210">
        <v>45228</v>
      </c>
      <c r="G6" s="211">
        <v>0.49722222222222223</v>
      </c>
      <c r="H6" s="210">
        <v>45228</v>
      </c>
      <c r="I6" s="211">
        <v>0.74027777777777781</v>
      </c>
      <c r="J6" s="216">
        <v>17.5</v>
      </c>
      <c r="K6" s="213">
        <v>0.72916666699999999</v>
      </c>
      <c r="L6" s="2" t="s">
        <v>884</v>
      </c>
      <c r="M6" s="2" t="s">
        <v>684</v>
      </c>
      <c r="N6" s="2" t="s">
        <v>684</v>
      </c>
      <c r="O6" s="2" t="s">
        <v>684</v>
      </c>
      <c r="P6" s="2" t="s">
        <v>684</v>
      </c>
      <c r="Q6" s="2" t="s">
        <v>684</v>
      </c>
      <c r="R6" s="2" t="s">
        <v>684</v>
      </c>
      <c r="S6" s="2" t="s">
        <v>684</v>
      </c>
      <c r="T6" s="2" t="s">
        <v>684</v>
      </c>
      <c r="U6" s="2" t="s">
        <v>684</v>
      </c>
      <c r="V6" s="2" t="s">
        <v>684</v>
      </c>
      <c r="W6" s="2" t="s">
        <v>684</v>
      </c>
    </row>
    <row r="7" spans="1:35" x14ac:dyDescent="0.4">
      <c r="A7" s="175" t="s">
        <v>732</v>
      </c>
      <c r="B7" s="248"/>
      <c r="C7" s="248"/>
      <c r="D7" s="175" t="s">
        <v>793</v>
      </c>
      <c r="E7" s="248"/>
      <c r="F7" s="210">
        <v>45228</v>
      </c>
      <c r="G7" s="211">
        <v>0.42222222222222222</v>
      </c>
      <c r="H7" s="210">
        <v>45229</v>
      </c>
      <c r="I7" s="211">
        <v>0.64583333333333337</v>
      </c>
      <c r="J7" s="216">
        <v>29.366666670000001</v>
      </c>
      <c r="K7" s="213">
        <v>1.2236111110000001</v>
      </c>
      <c r="L7" s="2" t="s">
        <v>884</v>
      </c>
      <c r="M7" s="2" t="s">
        <v>684</v>
      </c>
      <c r="N7" s="2" t="s">
        <v>684</v>
      </c>
      <c r="O7" s="2" t="s">
        <v>684</v>
      </c>
      <c r="P7" s="2" t="s">
        <v>684</v>
      </c>
      <c r="Q7" s="2" t="s">
        <v>684</v>
      </c>
      <c r="R7" s="2" t="s">
        <v>684</v>
      </c>
      <c r="S7" s="2" t="s">
        <v>684</v>
      </c>
      <c r="T7" s="2" t="s">
        <v>684</v>
      </c>
      <c r="U7" s="2" t="s">
        <v>684</v>
      </c>
      <c r="V7" s="2" t="s">
        <v>684</v>
      </c>
      <c r="W7" s="2" t="s">
        <v>684</v>
      </c>
    </row>
    <row r="8" spans="1:35" x14ac:dyDescent="0.4">
      <c r="A8" s="175" t="s">
        <v>732</v>
      </c>
      <c r="B8" s="248"/>
      <c r="C8" s="248"/>
      <c r="D8" s="175" t="s">
        <v>793</v>
      </c>
      <c r="E8" s="248"/>
      <c r="F8" s="210">
        <v>45228</v>
      </c>
      <c r="G8" s="211">
        <v>0.27152777777777776</v>
      </c>
      <c r="H8" s="210">
        <v>45232</v>
      </c>
      <c r="I8" s="211">
        <v>0.38055555555555554</v>
      </c>
      <c r="J8" s="216">
        <v>591.70000000000005</v>
      </c>
      <c r="K8" s="213">
        <v>24.654166669999999</v>
      </c>
      <c r="L8" s="2" t="s">
        <v>884</v>
      </c>
      <c r="M8" s="2" t="s">
        <v>684</v>
      </c>
      <c r="N8" s="2" t="s">
        <v>684</v>
      </c>
      <c r="O8" s="2" t="s">
        <v>684</v>
      </c>
      <c r="P8" s="2" t="s">
        <v>684</v>
      </c>
      <c r="Q8" s="2" t="s">
        <v>684</v>
      </c>
      <c r="R8" s="2" t="s">
        <v>684</v>
      </c>
      <c r="S8" s="2" t="s">
        <v>684</v>
      </c>
      <c r="T8" s="2" t="s">
        <v>684</v>
      </c>
      <c r="U8" s="2" t="s">
        <v>684</v>
      </c>
      <c r="V8" s="2" t="s">
        <v>684</v>
      </c>
      <c r="W8" s="2" t="s">
        <v>684</v>
      </c>
    </row>
    <row r="9" spans="1:35" x14ac:dyDescent="0.4">
      <c r="A9" s="175" t="s">
        <v>732</v>
      </c>
      <c r="B9" s="248"/>
      <c r="C9" s="248"/>
      <c r="D9" s="175" t="s">
        <v>797</v>
      </c>
      <c r="E9" s="248"/>
      <c r="F9" s="210">
        <v>45229</v>
      </c>
      <c r="G9" s="211">
        <v>0.30416666666666664</v>
      </c>
      <c r="H9" s="210">
        <v>45229</v>
      </c>
      <c r="I9" s="211">
        <v>0.96111111111111114</v>
      </c>
      <c r="J9" s="216">
        <v>31.533333330000001</v>
      </c>
      <c r="K9" s="213">
        <v>1.313888889</v>
      </c>
      <c r="L9" s="2" t="s">
        <v>884</v>
      </c>
      <c r="M9" s="2" t="s">
        <v>684</v>
      </c>
      <c r="N9" s="2" t="s">
        <v>684</v>
      </c>
      <c r="O9" s="2" t="s">
        <v>684</v>
      </c>
      <c r="P9" s="2" t="s">
        <v>684</v>
      </c>
      <c r="Q9" s="2" t="s">
        <v>684</v>
      </c>
      <c r="R9" s="2" t="s">
        <v>684</v>
      </c>
      <c r="S9" s="2" t="s">
        <v>684</v>
      </c>
      <c r="T9" s="2" t="s">
        <v>684</v>
      </c>
      <c r="U9" s="2" t="s">
        <v>684</v>
      </c>
      <c r="V9" s="2" t="s">
        <v>684</v>
      </c>
      <c r="W9" s="2" t="s">
        <v>684</v>
      </c>
    </row>
    <row r="10" spans="1:35" x14ac:dyDescent="0.4">
      <c r="A10" s="175" t="s">
        <v>732</v>
      </c>
      <c r="B10" s="248"/>
      <c r="C10" s="248"/>
      <c r="D10" s="175" t="s">
        <v>812</v>
      </c>
      <c r="E10" s="248"/>
      <c r="F10" s="210">
        <v>45228</v>
      </c>
      <c r="G10" s="211">
        <v>0.69861111111111107</v>
      </c>
      <c r="H10" s="210">
        <v>45228</v>
      </c>
      <c r="I10" s="211">
        <v>0.90486111111111112</v>
      </c>
      <c r="J10" s="216">
        <v>4.95</v>
      </c>
      <c r="K10" s="213">
        <v>0.20624999999999999</v>
      </c>
      <c r="L10" s="2" t="s">
        <v>884</v>
      </c>
      <c r="M10" s="2" t="s">
        <v>684</v>
      </c>
      <c r="N10" s="2" t="s">
        <v>684</v>
      </c>
      <c r="O10" s="2" t="s">
        <v>684</v>
      </c>
      <c r="P10" s="2" t="s">
        <v>684</v>
      </c>
      <c r="Q10" s="2" t="s">
        <v>684</v>
      </c>
      <c r="R10" s="2" t="s">
        <v>684</v>
      </c>
      <c r="S10" s="2" t="s">
        <v>684</v>
      </c>
      <c r="T10" s="2" t="s">
        <v>684</v>
      </c>
      <c r="U10" s="2" t="s">
        <v>684</v>
      </c>
      <c r="V10" s="2" t="s">
        <v>684</v>
      </c>
      <c r="W10" s="2" t="s">
        <v>684</v>
      </c>
    </row>
    <row r="11" spans="1:35" x14ac:dyDescent="0.4">
      <c r="A11" s="175" t="s">
        <v>732</v>
      </c>
      <c r="B11" s="248"/>
      <c r="C11" s="248"/>
      <c r="D11" s="175" t="s">
        <v>793</v>
      </c>
      <c r="E11" s="248"/>
      <c r="F11" s="210">
        <v>45228</v>
      </c>
      <c r="G11" s="211">
        <v>0.27152777777777776</v>
      </c>
      <c r="H11" s="210">
        <v>45232</v>
      </c>
      <c r="I11" s="211">
        <v>0.38055555555555554</v>
      </c>
      <c r="J11" s="216">
        <v>295.85000000000002</v>
      </c>
      <c r="K11" s="213">
        <v>12.327083330000001</v>
      </c>
      <c r="L11" s="2" t="s">
        <v>884</v>
      </c>
      <c r="M11" s="2" t="s">
        <v>684</v>
      </c>
      <c r="N11" s="2" t="s">
        <v>684</v>
      </c>
      <c r="O11" s="2" t="s">
        <v>684</v>
      </c>
      <c r="P11" s="2" t="s">
        <v>684</v>
      </c>
      <c r="Q11" s="2" t="s">
        <v>684</v>
      </c>
      <c r="R11" s="2" t="s">
        <v>684</v>
      </c>
      <c r="S11" s="2" t="s">
        <v>684</v>
      </c>
      <c r="T11" s="2" t="s">
        <v>684</v>
      </c>
      <c r="U11" s="2" t="s">
        <v>684</v>
      </c>
      <c r="V11" s="2" t="s">
        <v>684</v>
      </c>
      <c r="W11" s="2" t="s">
        <v>684</v>
      </c>
    </row>
    <row r="12" spans="1:35" x14ac:dyDescent="0.4">
      <c r="A12" s="175" t="s">
        <v>732</v>
      </c>
      <c r="B12" s="248"/>
      <c r="C12" s="248"/>
      <c r="D12" s="175" t="s">
        <v>793</v>
      </c>
      <c r="E12" s="248"/>
      <c r="F12" s="210">
        <v>45228</v>
      </c>
      <c r="G12" s="211">
        <v>0.27152777777777776</v>
      </c>
      <c r="H12" s="210">
        <v>45232</v>
      </c>
      <c r="I12" s="211">
        <v>0.38055555555555554</v>
      </c>
      <c r="J12" s="216">
        <v>1479.25</v>
      </c>
      <c r="K12" s="213">
        <v>61.635416669999998</v>
      </c>
      <c r="L12" s="2" t="s">
        <v>884</v>
      </c>
      <c r="M12" s="2" t="s">
        <v>684</v>
      </c>
      <c r="N12" s="2" t="s">
        <v>684</v>
      </c>
      <c r="O12" s="2" t="s">
        <v>684</v>
      </c>
      <c r="P12" s="2" t="s">
        <v>684</v>
      </c>
      <c r="Q12" s="2" t="s">
        <v>684</v>
      </c>
      <c r="R12" s="2" t="s">
        <v>684</v>
      </c>
      <c r="S12" s="2" t="s">
        <v>684</v>
      </c>
      <c r="T12" s="2" t="s">
        <v>684</v>
      </c>
      <c r="U12" s="2" t="s">
        <v>684</v>
      </c>
      <c r="V12" s="2" t="s">
        <v>684</v>
      </c>
      <c r="W12" s="2" t="s">
        <v>684</v>
      </c>
    </row>
    <row r="13" spans="1:35" x14ac:dyDescent="0.4">
      <c r="A13" s="175" t="s">
        <v>732</v>
      </c>
      <c r="B13" s="248"/>
      <c r="C13" s="248"/>
      <c r="D13" s="175" t="s">
        <v>793</v>
      </c>
      <c r="E13" s="248"/>
      <c r="F13" s="210">
        <v>45228</v>
      </c>
      <c r="G13" s="211">
        <v>0.42222222222222222</v>
      </c>
      <c r="H13" s="210">
        <v>45229</v>
      </c>
      <c r="I13" s="211">
        <v>0.64583333333333337</v>
      </c>
      <c r="J13" s="216">
        <v>29.366666670000001</v>
      </c>
      <c r="K13" s="213">
        <v>1.2236111110000001</v>
      </c>
      <c r="L13" s="2" t="s">
        <v>884</v>
      </c>
      <c r="M13" s="2" t="s">
        <v>684</v>
      </c>
      <c r="N13" s="2" t="s">
        <v>684</v>
      </c>
      <c r="O13" s="2" t="s">
        <v>684</v>
      </c>
      <c r="P13" s="2" t="s">
        <v>684</v>
      </c>
      <c r="Q13" s="2" t="s">
        <v>684</v>
      </c>
      <c r="R13" s="2" t="s">
        <v>684</v>
      </c>
      <c r="S13" s="2" t="s">
        <v>684</v>
      </c>
      <c r="T13" s="2" t="s">
        <v>684</v>
      </c>
      <c r="U13" s="2" t="s">
        <v>684</v>
      </c>
      <c r="V13" s="2" t="s">
        <v>684</v>
      </c>
      <c r="W13" s="2" t="s">
        <v>684</v>
      </c>
    </row>
    <row r="14" spans="1:35" x14ac:dyDescent="0.4">
      <c r="A14" s="175" t="s">
        <v>732</v>
      </c>
      <c r="B14" s="248"/>
      <c r="C14" s="248"/>
      <c r="D14" s="175" t="s">
        <v>797</v>
      </c>
      <c r="E14" s="248"/>
      <c r="F14" s="210">
        <v>45229</v>
      </c>
      <c r="G14" s="211">
        <v>0.50763888888888886</v>
      </c>
      <c r="H14" s="210">
        <v>45229</v>
      </c>
      <c r="I14" s="211">
        <v>0.70277777777777772</v>
      </c>
      <c r="J14" s="216">
        <v>4.6833333330000002</v>
      </c>
      <c r="K14" s="213">
        <v>0.19513888900000001</v>
      </c>
      <c r="L14" s="2" t="s">
        <v>884</v>
      </c>
      <c r="M14" s="2" t="s">
        <v>684</v>
      </c>
      <c r="N14" s="2" t="s">
        <v>684</v>
      </c>
      <c r="O14" s="2" t="s">
        <v>684</v>
      </c>
      <c r="P14" s="2" t="s">
        <v>684</v>
      </c>
      <c r="Q14" s="2" t="s">
        <v>684</v>
      </c>
      <c r="R14" s="2" t="s">
        <v>684</v>
      </c>
      <c r="S14" s="2" t="s">
        <v>684</v>
      </c>
      <c r="T14" s="2" t="s">
        <v>684</v>
      </c>
      <c r="U14" s="2" t="s">
        <v>684</v>
      </c>
      <c r="V14" s="2" t="s">
        <v>684</v>
      </c>
      <c r="W14" s="2" t="s">
        <v>684</v>
      </c>
    </row>
    <row r="15" spans="1:35" x14ac:dyDescent="0.4">
      <c r="A15" s="175" t="s">
        <v>732</v>
      </c>
      <c r="B15" s="248"/>
      <c r="C15" s="248"/>
      <c r="D15" s="175" t="s">
        <v>797</v>
      </c>
      <c r="E15" s="248"/>
      <c r="F15" s="210">
        <v>45229</v>
      </c>
      <c r="G15" s="211">
        <v>0.3972222222222222</v>
      </c>
      <c r="H15" s="210">
        <v>45229</v>
      </c>
      <c r="I15" s="211">
        <v>0.69930555555555551</v>
      </c>
      <c r="J15" s="216">
        <v>7.25</v>
      </c>
      <c r="K15" s="213">
        <v>0.30208333300000001</v>
      </c>
      <c r="L15" s="2" t="s">
        <v>884</v>
      </c>
      <c r="M15" s="2" t="s">
        <v>684</v>
      </c>
      <c r="N15" s="2" t="s">
        <v>684</v>
      </c>
      <c r="O15" s="2" t="s">
        <v>684</v>
      </c>
      <c r="P15" s="2" t="s">
        <v>684</v>
      </c>
      <c r="Q15" s="2" t="s">
        <v>684</v>
      </c>
      <c r="R15" s="2" t="s">
        <v>684</v>
      </c>
      <c r="S15" s="2" t="s">
        <v>684</v>
      </c>
      <c r="T15" s="2" t="s">
        <v>684</v>
      </c>
      <c r="U15" s="2" t="s">
        <v>684</v>
      </c>
      <c r="V15" s="2" t="s">
        <v>684</v>
      </c>
      <c r="W15" s="2" t="s">
        <v>684</v>
      </c>
    </row>
    <row r="16" spans="1:35" x14ac:dyDescent="0.4">
      <c r="A16" s="175" t="s">
        <v>732</v>
      </c>
      <c r="B16" s="248"/>
      <c r="C16" s="248"/>
      <c r="D16" s="175" t="s">
        <v>793</v>
      </c>
      <c r="E16" s="248"/>
      <c r="F16" s="210">
        <v>45228</v>
      </c>
      <c r="G16" s="211">
        <v>0.42638888888888887</v>
      </c>
      <c r="H16" s="210">
        <v>45228</v>
      </c>
      <c r="I16" s="211">
        <v>0.86319444444444449</v>
      </c>
      <c r="J16" s="216">
        <v>20.966666669999999</v>
      </c>
      <c r="K16" s="213">
        <v>0.873611111</v>
      </c>
      <c r="L16" s="2" t="s">
        <v>884</v>
      </c>
      <c r="M16" s="2" t="s">
        <v>684</v>
      </c>
      <c r="N16" s="2" t="s">
        <v>684</v>
      </c>
      <c r="O16" s="2" t="s">
        <v>684</v>
      </c>
      <c r="P16" s="2" t="s">
        <v>684</v>
      </c>
      <c r="Q16" s="2" t="s">
        <v>684</v>
      </c>
      <c r="R16" s="2" t="s">
        <v>684</v>
      </c>
      <c r="S16" s="2" t="s">
        <v>684</v>
      </c>
      <c r="T16" s="2" t="s">
        <v>684</v>
      </c>
      <c r="U16" s="2" t="s">
        <v>684</v>
      </c>
      <c r="V16" s="2" t="s">
        <v>684</v>
      </c>
      <c r="W16" s="2" t="s">
        <v>684</v>
      </c>
    </row>
    <row r="17" spans="1:23" x14ac:dyDescent="0.4">
      <c r="A17" s="175" t="s">
        <v>732</v>
      </c>
      <c r="B17" s="248"/>
      <c r="C17" s="248"/>
      <c r="D17" s="175" t="s">
        <v>793</v>
      </c>
      <c r="E17" s="248"/>
      <c r="F17" s="210">
        <v>45228</v>
      </c>
      <c r="G17" s="211">
        <v>0.48055555555555557</v>
      </c>
      <c r="H17" s="210">
        <v>45228</v>
      </c>
      <c r="I17" s="211">
        <v>0.79861111111111116</v>
      </c>
      <c r="J17" s="216">
        <v>15.266666669999999</v>
      </c>
      <c r="K17" s="213">
        <v>0.63611111099999995</v>
      </c>
      <c r="L17" s="2" t="s">
        <v>884</v>
      </c>
      <c r="M17" s="2" t="s">
        <v>684</v>
      </c>
      <c r="N17" s="2" t="s">
        <v>684</v>
      </c>
      <c r="O17" s="2" t="s">
        <v>684</v>
      </c>
      <c r="P17" s="2" t="s">
        <v>684</v>
      </c>
      <c r="Q17" s="2" t="s">
        <v>684</v>
      </c>
      <c r="R17" s="2" t="s">
        <v>684</v>
      </c>
      <c r="S17" s="2" t="s">
        <v>684</v>
      </c>
      <c r="T17" s="2" t="s">
        <v>684</v>
      </c>
      <c r="U17" s="2" t="s">
        <v>684</v>
      </c>
      <c r="V17" s="2" t="s">
        <v>684</v>
      </c>
      <c r="W17" s="2" t="s">
        <v>684</v>
      </c>
    </row>
    <row r="18" spans="1:23" x14ac:dyDescent="0.4">
      <c r="A18" s="175" t="s">
        <v>732</v>
      </c>
      <c r="B18" s="248"/>
      <c r="C18" s="248"/>
      <c r="D18" s="175" t="s">
        <v>793</v>
      </c>
      <c r="E18" s="248"/>
      <c r="F18" s="210">
        <v>45228</v>
      </c>
      <c r="G18" s="211">
        <v>0.27152777777777776</v>
      </c>
      <c r="H18" s="210">
        <v>45232</v>
      </c>
      <c r="I18" s="211">
        <v>0.38055555555555554</v>
      </c>
      <c r="J18" s="216">
        <v>330.91666670000001</v>
      </c>
      <c r="K18" s="213">
        <v>13.78819444</v>
      </c>
      <c r="L18" s="2" t="s">
        <v>884</v>
      </c>
      <c r="M18" s="2" t="s">
        <v>684</v>
      </c>
      <c r="N18" s="2" t="s">
        <v>684</v>
      </c>
      <c r="O18" s="2" t="s">
        <v>684</v>
      </c>
      <c r="P18" s="2" t="s">
        <v>684</v>
      </c>
      <c r="Q18" s="2" t="s">
        <v>684</v>
      </c>
      <c r="R18" s="2" t="s">
        <v>684</v>
      </c>
      <c r="S18" s="2" t="s">
        <v>684</v>
      </c>
      <c r="T18" s="2" t="s">
        <v>684</v>
      </c>
      <c r="U18" s="2" t="s">
        <v>684</v>
      </c>
      <c r="V18" s="2" t="s">
        <v>684</v>
      </c>
      <c r="W18" s="2" t="s">
        <v>684</v>
      </c>
    </row>
    <row r="19" spans="1:23" x14ac:dyDescent="0.4">
      <c r="A19" s="175" t="s">
        <v>732</v>
      </c>
      <c r="B19" s="248"/>
      <c r="C19" s="248"/>
      <c r="D19" s="175" t="s">
        <v>793</v>
      </c>
      <c r="E19" s="248"/>
      <c r="F19" s="210">
        <v>45228</v>
      </c>
      <c r="G19" s="211">
        <v>0.47847222222222224</v>
      </c>
      <c r="H19" s="210">
        <v>45228</v>
      </c>
      <c r="I19" s="211">
        <v>0.70347222222222228</v>
      </c>
      <c r="J19" s="216">
        <v>86.333333330000002</v>
      </c>
      <c r="K19" s="213">
        <v>3.5972222220000001</v>
      </c>
      <c r="L19" s="2" t="s">
        <v>884</v>
      </c>
      <c r="M19" s="2" t="s">
        <v>684</v>
      </c>
      <c r="N19" s="2" t="s">
        <v>684</v>
      </c>
      <c r="O19" s="2" t="s">
        <v>684</v>
      </c>
      <c r="P19" s="2" t="s">
        <v>684</v>
      </c>
      <c r="Q19" s="2" t="s">
        <v>684</v>
      </c>
      <c r="R19" s="2" t="s">
        <v>684</v>
      </c>
      <c r="S19" s="2" t="s">
        <v>684</v>
      </c>
      <c r="T19" s="2" t="s">
        <v>684</v>
      </c>
      <c r="U19" s="2" t="s">
        <v>684</v>
      </c>
      <c r="V19" s="2" t="s">
        <v>684</v>
      </c>
      <c r="W19" s="2" t="s">
        <v>684</v>
      </c>
    </row>
    <row r="20" spans="1:23" x14ac:dyDescent="0.4">
      <c r="A20" s="175" t="s">
        <v>732</v>
      </c>
      <c r="B20" s="248"/>
      <c r="C20" s="248"/>
      <c r="D20" s="175" t="s">
        <v>793</v>
      </c>
      <c r="E20" s="248"/>
      <c r="F20" s="210">
        <v>45228</v>
      </c>
      <c r="G20" s="211">
        <v>0.4777777777777778</v>
      </c>
      <c r="H20" s="210">
        <v>45228</v>
      </c>
      <c r="I20" s="211">
        <v>0.7104166666666667</v>
      </c>
      <c r="J20" s="216">
        <v>11.16666667</v>
      </c>
      <c r="K20" s="213">
        <v>0.46527777799999998</v>
      </c>
      <c r="L20" s="2" t="s">
        <v>884</v>
      </c>
      <c r="M20" s="2" t="s">
        <v>684</v>
      </c>
      <c r="N20" s="2" t="s">
        <v>684</v>
      </c>
      <c r="O20" s="2" t="s">
        <v>684</v>
      </c>
      <c r="P20" s="2" t="s">
        <v>684</v>
      </c>
      <c r="Q20" s="2" t="s">
        <v>684</v>
      </c>
      <c r="R20" s="2" t="s">
        <v>684</v>
      </c>
      <c r="S20" s="2" t="s">
        <v>684</v>
      </c>
      <c r="T20" s="2" t="s">
        <v>684</v>
      </c>
      <c r="U20" s="2" t="s">
        <v>684</v>
      </c>
      <c r="V20" s="2" t="s">
        <v>684</v>
      </c>
      <c r="W20" s="2" t="s">
        <v>684</v>
      </c>
    </row>
    <row r="21" spans="1:23" x14ac:dyDescent="0.4">
      <c r="A21" s="175" t="s">
        <v>732</v>
      </c>
      <c r="B21" s="248"/>
      <c r="C21" s="248"/>
      <c r="D21" s="175" t="s">
        <v>793</v>
      </c>
      <c r="E21" s="248"/>
      <c r="F21" s="210">
        <v>45228</v>
      </c>
      <c r="G21" s="211">
        <v>0.52361111111111114</v>
      </c>
      <c r="H21" s="210">
        <v>45229</v>
      </c>
      <c r="I21" s="211">
        <v>6.8750000000000006E-2</v>
      </c>
      <c r="J21" s="216">
        <v>52.333333330000002</v>
      </c>
      <c r="K21" s="213">
        <v>2.1805555559999998</v>
      </c>
      <c r="L21" s="2" t="s">
        <v>884</v>
      </c>
      <c r="M21" s="2" t="s">
        <v>684</v>
      </c>
      <c r="N21" s="2" t="s">
        <v>684</v>
      </c>
      <c r="O21" s="2" t="s">
        <v>684</v>
      </c>
      <c r="P21" s="2" t="s">
        <v>684</v>
      </c>
      <c r="Q21" s="2" t="s">
        <v>684</v>
      </c>
      <c r="R21" s="2" t="s">
        <v>684</v>
      </c>
      <c r="S21" s="2" t="s">
        <v>684</v>
      </c>
      <c r="T21" s="2" t="s">
        <v>684</v>
      </c>
      <c r="U21" s="2" t="s">
        <v>684</v>
      </c>
      <c r="V21" s="2" t="s">
        <v>684</v>
      </c>
      <c r="W21" s="2" t="s">
        <v>684</v>
      </c>
    </row>
    <row r="22" spans="1:23" x14ac:dyDescent="0.4">
      <c r="A22" s="175" t="s">
        <v>732</v>
      </c>
      <c r="B22" s="248"/>
      <c r="C22" s="248"/>
      <c r="D22" s="175" t="s">
        <v>800</v>
      </c>
      <c r="E22" s="248"/>
      <c r="F22" s="210">
        <v>45228</v>
      </c>
      <c r="G22" s="211">
        <v>0.32083333333333336</v>
      </c>
      <c r="H22" s="210">
        <v>45228</v>
      </c>
      <c r="I22" s="211">
        <v>0.70902777777777781</v>
      </c>
      <c r="J22" s="216">
        <v>30.283333330000001</v>
      </c>
      <c r="K22" s="213">
        <v>1.2618055560000001</v>
      </c>
      <c r="L22" s="2" t="s">
        <v>884</v>
      </c>
      <c r="M22" s="2" t="s">
        <v>684</v>
      </c>
      <c r="N22" s="2" t="s">
        <v>684</v>
      </c>
      <c r="O22" s="2" t="s">
        <v>684</v>
      </c>
      <c r="P22" s="2" t="s">
        <v>684</v>
      </c>
      <c r="Q22" s="2" t="s">
        <v>684</v>
      </c>
      <c r="R22" s="2" t="s">
        <v>684</v>
      </c>
      <c r="S22" s="2" t="s">
        <v>684</v>
      </c>
      <c r="T22" s="2" t="s">
        <v>684</v>
      </c>
      <c r="U22" s="2" t="s">
        <v>684</v>
      </c>
      <c r="V22" s="2" t="s">
        <v>684</v>
      </c>
      <c r="W22" s="2" t="s">
        <v>684</v>
      </c>
    </row>
    <row r="23" spans="1:23" x14ac:dyDescent="0.4">
      <c r="A23" s="175" t="s">
        <v>732</v>
      </c>
      <c r="B23" s="248"/>
      <c r="C23" s="248"/>
      <c r="D23" s="175" t="s">
        <v>800</v>
      </c>
      <c r="E23" s="248"/>
      <c r="F23" s="210">
        <v>45228</v>
      </c>
      <c r="G23" s="211">
        <v>0.32222222222222224</v>
      </c>
      <c r="H23" s="210">
        <v>45228</v>
      </c>
      <c r="I23" s="211">
        <v>0.72986111111111107</v>
      </c>
      <c r="J23" s="216">
        <v>26.7</v>
      </c>
      <c r="K23" s="213">
        <v>1.1125</v>
      </c>
      <c r="L23" s="2" t="s">
        <v>884</v>
      </c>
      <c r="M23" s="2" t="s">
        <v>684</v>
      </c>
      <c r="N23" s="2" t="s">
        <v>684</v>
      </c>
      <c r="O23" s="2" t="s">
        <v>684</v>
      </c>
      <c r="P23" s="2" t="s">
        <v>684</v>
      </c>
      <c r="Q23" s="2" t="s">
        <v>684</v>
      </c>
      <c r="R23" s="2" t="s">
        <v>684</v>
      </c>
      <c r="S23" s="2" t="s">
        <v>684</v>
      </c>
      <c r="T23" s="2" t="s">
        <v>684</v>
      </c>
      <c r="U23" s="2" t="s">
        <v>684</v>
      </c>
      <c r="V23" s="2" t="s">
        <v>684</v>
      </c>
      <c r="W23" s="2" t="s">
        <v>684</v>
      </c>
    </row>
    <row r="24" spans="1:23" x14ac:dyDescent="0.4">
      <c r="A24" s="175" t="s">
        <v>732</v>
      </c>
      <c r="B24" s="248"/>
      <c r="C24" s="248"/>
      <c r="D24" s="175" t="s">
        <v>800</v>
      </c>
      <c r="E24" s="248"/>
      <c r="F24" s="210">
        <v>45228</v>
      </c>
      <c r="G24" s="211">
        <v>0.35486111111111113</v>
      </c>
      <c r="H24" s="210">
        <v>45228</v>
      </c>
      <c r="I24" s="211">
        <v>0.39305555555555555</v>
      </c>
      <c r="J24" s="216">
        <v>0.91666666699999999</v>
      </c>
      <c r="K24" s="213">
        <v>3.8194444000000001E-2</v>
      </c>
      <c r="L24" s="2" t="s">
        <v>884</v>
      </c>
      <c r="M24" s="2" t="s">
        <v>684</v>
      </c>
      <c r="N24" s="2" t="s">
        <v>684</v>
      </c>
      <c r="O24" s="2" t="s">
        <v>684</v>
      </c>
      <c r="P24" s="2" t="s">
        <v>684</v>
      </c>
      <c r="Q24" s="2" t="s">
        <v>684</v>
      </c>
      <c r="R24" s="2" t="s">
        <v>684</v>
      </c>
      <c r="S24" s="2" t="s">
        <v>684</v>
      </c>
      <c r="T24" s="2" t="s">
        <v>684</v>
      </c>
      <c r="U24" s="2" t="s">
        <v>684</v>
      </c>
      <c r="V24" s="2" t="s">
        <v>684</v>
      </c>
      <c r="W24" s="2" t="s">
        <v>684</v>
      </c>
    </row>
    <row r="25" spans="1:23" x14ac:dyDescent="0.4">
      <c r="A25" s="175" t="s">
        <v>732</v>
      </c>
      <c r="B25" s="248"/>
      <c r="C25" s="248"/>
      <c r="D25" s="175" t="s">
        <v>812</v>
      </c>
      <c r="E25" s="248"/>
      <c r="F25" s="210">
        <v>45228</v>
      </c>
      <c r="G25" s="211">
        <v>0.69861111111111107</v>
      </c>
      <c r="H25" s="210">
        <v>45228</v>
      </c>
      <c r="I25" s="211">
        <v>0.90486111111111112</v>
      </c>
      <c r="J25" s="216">
        <v>9.9</v>
      </c>
      <c r="K25" s="213">
        <v>0.41249999999999998</v>
      </c>
      <c r="L25" s="2" t="s">
        <v>884</v>
      </c>
      <c r="M25" s="2" t="s">
        <v>684</v>
      </c>
      <c r="N25" s="2" t="s">
        <v>684</v>
      </c>
      <c r="O25" s="2" t="s">
        <v>684</v>
      </c>
      <c r="P25" s="2" t="s">
        <v>684</v>
      </c>
      <c r="Q25" s="2" t="s">
        <v>684</v>
      </c>
      <c r="R25" s="2" t="s">
        <v>684</v>
      </c>
      <c r="S25" s="2" t="s">
        <v>684</v>
      </c>
      <c r="T25" s="2" t="s">
        <v>684</v>
      </c>
      <c r="U25" s="2" t="s">
        <v>684</v>
      </c>
      <c r="V25" s="2" t="s">
        <v>684</v>
      </c>
      <c r="W25" s="2" t="s">
        <v>684</v>
      </c>
    </row>
    <row r="26" spans="1:23" x14ac:dyDescent="0.4">
      <c r="A26" s="175" t="s">
        <v>732</v>
      </c>
      <c r="B26" s="248"/>
      <c r="C26" s="248"/>
      <c r="D26" s="175" t="s">
        <v>812</v>
      </c>
      <c r="E26" s="248"/>
      <c r="F26" s="210">
        <v>45228</v>
      </c>
      <c r="G26" s="211">
        <v>0.69861111111111107</v>
      </c>
      <c r="H26" s="210">
        <v>45228</v>
      </c>
      <c r="I26" s="211">
        <v>0.97847222222222219</v>
      </c>
      <c r="J26" s="216">
        <v>13.43333333</v>
      </c>
      <c r="K26" s="213">
        <v>0.55972222199999999</v>
      </c>
      <c r="L26" s="2" t="s">
        <v>884</v>
      </c>
      <c r="M26" s="2" t="s">
        <v>684</v>
      </c>
      <c r="N26" s="2" t="s">
        <v>684</v>
      </c>
      <c r="O26" s="2" t="s">
        <v>684</v>
      </c>
      <c r="P26" s="2" t="s">
        <v>684</v>
      </c>
      <c r="Q26" s="2" t="s">
        <v>684</v>
      </c>
      <c r="R26" s="2" t="s">
        <v>684</v>
      </c>
      <c r="S26" s="2" t="s">
        <v>684</v>
      </c>
      <c r="T26" s="2" t="s">
        <v>684</v>
      </c>
      <c r="U26" s="2" t="s">
        <v>684</v>
      </c>
      <c r="V26" s="2" t="s">
        <v>684</v>
      </c>
      <c r="W26" s="2" t="s">
        <v>684</v>
      </c>
    </row>
    <row r="27" spans="1:23" x14ac:dyDescent="0.4">
      <c r="A27" s="175" t="s">
        <v>732</v>
      </c>
      <c r="B27" s="248"/>
      <c r="C27" s="248"/>
      <c r="D27" s="175" t="s">
        <v>812</v>
      </c>
      <c r="E27" s="248"/>
      <c r="F27" s="210">
        <v>45229</v>
      </c>
      <c r="G27" s="211">
        <v>0.11388888888888889</v>
      </c>
      <c r="H27" s="210">
        <v>45229</v>
      </c>
      <c r="I27" s="211">
        <v>0.57499999999999996</v>
      </c>
      <c r="J27" s="216">
        <v>11.06666667</v>
      </c>
      <c r="K27" s="213">
        <v>0.46111111100000002</v>
      </c>
      <c r="L27" s="2" t="s">
        <v>884</v>
      </c>
      <c r="M27" s="2" t="s">
        <v>684</v>
      </c>
      <c r="N27" s="2" t="s">
        <v>684</v>
      </c>
      <c r="O27" s="2" t="s">
        <v>684</v>
      </c>
      <c r="P27" s="2" t="s">
        <v>684</v>
      </c>
      <c r="Q27" s="2" t="s">
        <v>684</v>
      </c>
      <c r="R27" s="2" t="s">
        <v>684</v>
      </c>
      <c r="S27" s="2" t="s">
        <v>684</v>
      </c>
      <c r="T27" s="2" t="s">
        <v>684</v>
      </c>
      <c r="U27" s="2" t="s">
        <v>684</v>
      </c>
      <c r="V27" s="2" t="s">
        <v>684</v>
      </c>
      <c r="W27" s="2" t="s">
        <v>684</v>
      </c>
    </row>
    <row r="28" spans="1:23" x14ac:dyDescent="0.4">
      <c r="A28" s="175" t="s">
        <v>732</v>
      </c>
      <c r="B28" s="248"/>
      <c r="C28" s="248"/>
      <c r="D28" s="175" t="s">
        <v>812</v>
      </c>
      <c r="E28" s="248"/>
      <c r="F28" s="210">
        <v>45228</v>
      </c>
      <c r="G28" s="211">
        <v>0.69861111111111107</v>
      </c>
      <c r="H28" s="210">
        <v>45228</v>
      </c>
      <c r="I28" s="211">
        <v>0.90486111111111112</v>
      </c>
      <c r="J28" s="216">
        <v>29.7</v>
      </c>
      <c r="K28" s="213">
        <v>1.2375</v>
      </c>
      <c r="L28" s="2" t="s">
        <v>884</v>
      </c>
      <c r="M28" s="2" t="s">
        <v>684</v>
      </c>
      <c r="N28" s="2" t="s">
        <v>684</v>
      </c>
      <c r="O28" s="2" t="s">
        <v>684</v>
      </c>
      <c r="P28" s="2" t="s">
        <v>684</v>
      </c>
      <c r="Q28" s="2" t="s">
        <v>684</v>
      </c>
      <c r="R28" s="2" t="s">
        <v>684</v>
      </c>
      <c r="S28" s="2" t="s">
        <v>684</v>
      </c>
      <c r="T28" s="2" t="s">
        <v>684</v>
      </c>
      <c r="U28" s="2" t="s">
        <v>684</v>
      </c>
      <c r="V28" s="2" t="s">
        <v>684</v>
      </c>
      <c r="W28" s="2" t="s">
        <v>684</v>
      </c>
    </row>
    <row r="29" spans="1:23" x14ac:dyDescent="0.4">
      <c r="A29" s="175" t="s">
        <v>732</v>
      </c>
      <c r="B29" s="248"/>
      <c r="C29" s="248"/>
      <c r="D29" s="175" t="s">
        <v>812</v>
      </c>
      <c r="E29" s="248"/>
      <c r="F29" s="210">
        <v>45228</v>
      </c>
      <c r="G29" s="211">
        <v>0.69861111111111107</v>
      </c>
      <c r="H29" s="210">
        <v>45229</v>
      </c>
      <c r="I29" s="211">
        <v>8.3333333333333332E-3</v>
      </c>
      <c r="J29" s="216">
        <v>14.866666670000001</v>
      </c>
      <c r="K29" s="213">
        <v>0.61944444399999998</v>
      </c>
      <c r="L29" s="2" t="s">
        <v>884</v>
      </c>
      <c r="M29" s="2" t="s">
        <v>684</v>
      </c>
      <c r="N29" s="2" t="s">
        <v>684</v>
      </c>
      <c r="O29" s="2" t="s">
        <v>684</v>
      </c>
      <c r="P29" s="2" t="s">
        <v>684</v>
      </c>
      <c r="Q29" s="2" t="s">
        <v>684</v>
      </c>
      <c r="R29" s="2" t="s">
        <v>684</v>
      </c>
      <c r="S29" s="2" t="s">
        <v>684</v>
      </c>
      <c r="T29" s="2" t="s">
        <v>684</v>
      </c>
      <c r="U29" s="2" t="s">
        <v>684</v>
      </c>
      <c r="V29" s="2" t="s">
        <v>684</v>
      </c>
      <c r="W29" s="2" t="s">
        <v>684</v>
      </c>
    </row>
    <row r="30" spans="1:23" x14ac:dyDescent="0.4">
      <c r="A30" s="175" t="s">
        <v>732</v>
      </c>
      <c r="B30" s="248"/>
      <c r="C30" s="248"/>
      <c r="D30" s="175" t="s">
        <v>812</v>
      </c>
      <c r="E30" s="248"/>
      <c r="F30" s="210">
        <v>45228</v>
      </c>
      <c r="G30" s="211">
        <v>0.69861111111111107</v>
      </c>
      <c r="H30" s="210">
        <v>45228</v>
      </c>
      <c r="I30" s="211">
        <v>0.98055555555555551</v>
      </c>
      <c r="J30" s="216">
        <v>33.833333330000002</v>
      </c>
      <c r="K30" s="213">
        <v>1.4097222220000001</v>
      </c>
      <c r="L30" s="2" t="s">
        <v>884</v>
      </c>
      <c r="M30" s="2" t="s">
        <v>684</v>
      </c>
      <c r="N30" s="2" t="s">
        <v>684</v>
      </c>
      <c r="O30" s="2" t="s">
        <v>684</v>
      </c>
      <c r="P30" s="2" t="s">
        <v>684</v>
      </c>
      <c r="Q30" s="2" t="s">
        <v>684</v>
      </c>
      <c r="R30" s="2" t="s">
        <v>684</v>
      </c>
      <c r="S30" s="2" t="s">
        <v>684</v>
      </c>
      <c r="T30" s="2" t="s">
        <v>684</v>
      </c>
      <c r="U30" s="2" t="s">
        <v>684</v>
      </c>
      <c r="V30" s="2" t="s">
        <v>684</v>
      </c>
      <c r="W30" s="2" t="s">
        <v>684</v>
      </c>
    </row>
    <row r="31" spans="1:23" x14ac:dyDescent="0.4">
      <c r="A31" s="175" t="s">
        <v>732</v>
      </c>
      <c r="B31" s="248"/>
      <c r="C31" s="248"/>
      <c r="D31" s="175" t="s">
        <v>797</v>
      </c>
      <c r="E31" s="248"/>
      <c r="F31" s="210">
        <v>45229</v>
      </c>
      <c r="G31" s="211">
        <v>0.46666666666666667</v>
      </c>
      <c r="H31" s="210">
        <v>45230</v>
      </c>
      <c r="I31" s="211">
        <v>3.4722222222222224E-2</v>
      </c>
      <c r="J31" s="216">
        <v>13.633333329999999</v>
      </c>
      <c r="K31" s="213">
        <v>0.56805555600000002</v>
      </c>
      <c r="L31" s="2" t="s">
        <v>884</v>
      </c>
      <c r="M31" s="2" t="s">
        <v>684</v>
      </c>
      <c r="N31" s="2" t="s">
        <v>684</v>
      </c>
      <c r="O31" s="2" t="s">
        <v>684</v>
      </c>
      <c r="P31" s="2" t="s">
        <v>684</v>
      </c>
      <c r="Q31" s="2" t="s">
        <v>684</v>
      </c>
      <c r="R31" s="2" t="s">
        <v>684</v>
      </c>
      <c r="S31" s="2" t="s">
        <v>684</v>
      </c>
      <c r="T31" s="2" t="s">
        <v>684</v>
      </c>
      <c r="U31" s="2" t="s">
        <v>684</v>
      </c>
      <c r="V31" s="2" t="s">
        <v>684</v>
      </c>
      <c r="W31" s="2" t="s">
        <v>684</v>
      </c>
    </row>
    <row r="32" spans="1:23" x14ac:dyDescent="0.4">
      <c r="A32" s="175" t="s">
        <v>732</v>
      </c>
      <c r="B32" s="248"/>
      <c r="C32" s="248"/>
      <c r="D32" s="175" t="s">
        <v>795</v>
      </c>
      <c r="E32" s="248"/>
      <c r="F32" s="210">
        <v>45228</v>
      </c>
      <c r="G32" s="211">
        <v>0.38472222222222224</v>
      </c>
      <c r="H32" s="210">
        <v>45229</v>
      </c>
      <c r="I32" s="211">
        <v>0.74097222222222225</v>
      </c>
      <c r="J32" s="216">
        <v>114.5</v>
      </c>
      <c r="K32" s="213">
        <v>4.7708333329999997</v>
      </c>
      <c r="L32" s="2" t="s">
        <v>884</v>
      </c>
      <c r="M32" s="2" t="s">
        <v>684</v>
      </c>
      <c r="N32" s="2" t="s">
        <v>684</v>
      </c>
      <c r="O32" s="2" t="s">
        <v>684</v>
      </c>
      <c r="P32" s="2" t="s">
        <v>684</v>
      </c>
      <c r="Q32" s="2" t="s">
        <v>684</v>
      </c>
      <c r="R32" s="2" t="s">
        <v>684</v>
      </c>
      <c r="S32" s="2" t="s">
        <v>684</v>
      </c>
      <c r="T32" s="2" t="s">
        <v>684</v>
      </c>
      <c r="U32" s="2" t="s">
        <v>684</v>
      </c>
      <c r="V32" s="2" t="s">
        <v>684</v>
      </c>
      <c r="W32" s="2" t="s">
        <v>684</v>
      </c>
    </row>
    <row r="33" spans="1:23" x14ac:dyDescent="0.4">
      <c r="A33" s="175" t="s">
        <v>732</v>
      </c>
      <c r="B33" s="248"/>
      <c r="C33" s="248"/>
      <c r="D33" s="175" t="s">
        <v>795</v>
      </c>
      <c r="E33" s="248"/>
      <c r="F33" s="210">
        <v>45228</v>
      </c>
      <c r="G33" s="211">
        <v>0.38263888888888886</v>
      </c>
      <c r="H33" s="210">
        <v>45228</v>
      </c>
      <c r="I33" s="211">
        <v>0.72499999999999998</v>
      </c>
      <c r="J33" s="216">
        <v>75.916666669999998</v>
      </c>
      <c r="K33" s="213">
        <v>3.1631944440000002</v>
      </c>
      <c r="L33" s="2" t="s">
        <v>884</v>
      </c>
      <c r="M33" s="2" t="s">
        <v>684</v>
      </c>
      <c r="N33" s="2" t="s">
        <v>684</v>
      </c>
      <c r="O33" s="2" t="s">
        <v>684</v>
      </c>
      <c r="P33" s="2" t="s">
        <v>684</v>
      </c>
      <c r="Q33" s="2" t="s">
        <v>684</v>
      </c>
      <c r="R33" s="2" t="s">
        <v>684</v>
      </c>
      <c r="S33" s="2" t="s">
        <v>684</v>
      </c>
      <c r="T33" s="2" t="s">
        <v>684</v>
      </c>
      <c r="U33" s="2" t="s">
        <v>684</v>
      </c>
      <c r="V33" s="2" t="s">
        <v>684</v>
      </c>
      <c r="W33" s="2" t="s">
        <v>684</v>
      </c>
    </row>
    <row r="34" spans="1:23" x14ac:dyDescent="0.4">
      <c r="A34" s="175" t="s">
        <v>732</v>
      </c>
      <c r="B34" s="248"/>
      <c r="C34" s="248"/>
      <c r="D34" s="175" t="s">
        <v>795</v>
      </c>
      <c r="E34" s="248"/>
      <c r="F34" s="210">
        <v>45228</v>
      </c>
      <c r="G34" s="211">
        <v>0.49722222222222223</v>
      </c>
      <c r="H34" s="210">
        <v>45228</v>
      </c>
      <c r="I34" s="211">
        <v>0.75347222222222221</v>
      </c>
      <c r="J34" s="216">
        <v>54.4</v>
      </c>
      <c r="K34" s="213">
        <v>2.266666667</v>
      </c>
      <c r="L34" s="2" t="s">
        <v>884</v>
      </c>
      <c r="M34" s="2" t="s">
        <v>684</v>
      </c>
      <c r="N34" s="2" t="s">
        <v>684</v>
      </c>
      <c r="O34" s="2" t="s">
        <v>684</v>
      </c>
      <c r="P34" s="2" t="s">
        <v>684</v>
      </c>
      <c r="Q34" s="2" t="s">
        <v>684</v>
      </c>
      <c r="R34" s="2" t="s">
        <v>684</v>
      </c>
      <c r="S34" s="2" t="s">
        <v>684</v>
      </c>
      <c r="T34" s="2" t="s">
        <v>684</v>
      </c>
      <c r="U34" s="2" t="s">
        <v>684</v>
      </c>
      <c r="V34" s="2" t="s">
        <v>684</v>
      </c>
      <c r="W34" s="2" t="s">
        <v>684</v>
      </c>
    </row>
    <row r="35" spans="1:23" x14ac:dyDescent="0.4">
      <c r="A35" s="175" t="s">
        <v>732</v>
      </c>
      <c r="B35" s="248"/>
      <c r="C35" s="248"/>
      <c r="D35" s="175" t="s">
        <v>795</v>
      </c>
      <c r="E35" s="248"/>
      <c r="F35" s="210">
        <v>45228</v>
      </c>
      <c r="G35" s="211">
        <v>0.51597222222222228</v>
      </c>
      <c r="H35" s="210">
        <v>45228</v>
      </c>
      <c r="I35" s="211">
        <v>0.76527777777777772</v>
      </c>
      <c r="J35" s="216">
        <v>5.983333333</v>
      </c>
      <c r="K35" s="213">
        <v>0.24930555600000001</v>
      </c>
      <c r="L35" s="2" t="s">
        <v>884</v>
      </c>
      <c r="M35" s="2" t="s">
        <v>684</v>
      </c>
      <c r="N35" s="2" t="s">
        <v>684</v>
      </c>
      <c r="O35" s="2" t="s">
        <v>684</v>
      </c>
      <c r="P35" s="2" t="s">
        <v>684</v>
      </c>
      <c r="Q35" s="2" t="s">
        <v>684</v>
      </c>
      <c r="R35" s="2" t="s">
        <v>684</v>
      </c>
      <c r="S35" s="2" t="s">
        <v>684</v>
      </c>
      <c r="T35" s="2" t="s">
        <v>684</v>
      </c>
      <c r="U35" s="2" t="s">
        <v>684</v>
      </c>
      <c r="V35" s="2" t="s">
        <v>684</v>
      </c>
      <c r="W35" s="2" t="s">
        <v>684</v>
      </c>
    </row>
    <row r="36" spans="1:23" x14ac:dyDescent="0.4">
      <c r="A36" s="175" t="s">
        <v>732</v>
      </c>
      <c r="B36" s="248"/>
      <c r="C36" s="248"/>
      <c r="D36" s="175" t="s">
        <v>795</v>
      </c>
      <c r="E36" s="248"/>
      <c r="F36" s="210">
        <v>45228</v>
      </c>
      <c r="G36" s="211">
        <v>0.50138888888888888</v>
      </c>
      <c r="H36" s="210">
        <v>45228</v>
      </c>
      <c r="I36" s="211">
        <v>0.8354166666666667</v>
      </c>
      <c r="J36" s="216">
        <v>16.033333330000001</v>
      </c>
      <c r="K36" s="213">
        <v>0.66805555599999999</v>
      </c>
      <c r="L36" s="2" t="s">
        <v>884</v>
      </c>
      <c r="M36" s="2" t="s">
        <v>684</v>
      </c>
      <c r="N36" s="2" t="s">
        <v>684</v>
      </c>
      <c r="O36" s="2" t="s">
        <v>684</v>
      </c>
      <c r="P36" s="2" t="s">
        <v>684</v>
      </c>
      <c r="Q36" s="2" t="s">
        <v>684</v>
      </c>
      <c r="R36" s="2" t="s">
        <v>684</v>
      </c>
      <c r="S36" s="2" t="s">
        <v>684</v>
      </c>
      <c r="T36" s="2" t="s">
        <v>684</v>
      </c>
      <c r="U36" s="2" t="s">
        <v>684</v>
      </c>
      <c r="V36" s="2" t="s">
        <v>684</v>
      </c>
      <c r="W36" s="2" t="s">
        <v>684</v>
      </c>
    </row>
    <row r="37" spans="1:23" x14ac:dyDescent="0.4">
      <c r="A37" s="175" t="s">
        <v>732</v>
      </c>
      <c r="B37" s="248"/>
      <c r="C37" s="248"/>
      <c r="D37" s="175" t="s">
        <v>795</v>
      </c>
      <c r="E37" s="248"/>
      <c r="F37" s="210">
        <v>45228</v>
      </c>
      <c r="G37" s="211">
        <v>0.49722222222222223</v>
      </c>
      <c r="H37" s="210">
        <v>45228</v>
      </c>
      <c r="I37" s="211">
        <v>0.74027777777777781</v>
      </c>
      <c r="J37" s="216">
        <v>35</v>
      </c>
      <c r="K37" s="213">
        <v>1.4583333329999999</v>
      </c>
      <c r="L37" s="2" t="s">
        <v>884</v>
      </c>
      <c r="M37" s="2" t="s">
        <v>684</v>
      </c>
      <c r="N37" s="2" t="s">
        <v>684</v>
      </c>
      <c r="O37" s="2" t="s">
        <v>684</v>
      </c>
      <c r="P37" s="2" t="s">
        <v>684</v>
      </c>
      <c r="Q37" s="2" t="s">
        <v>684</v>
      </c>
      <c r="R37" s="2" t="s">
        <v>684</v>
      </c>
      <c r="S37" s="2" t="s">
        <v>684</v>
      </c>
      <c r="T37" s="2" t="s">
        <v>684</v>
      </c>
      <c r="U37" s="2" t="s">
        <v>684</v>
      </c>
      <c r="V37" s="2" t="s">
        <v>684</v>
      </c>
      <c r="W37" s="2" t="s">
        <v>684</v>
      </c>
    </row>
    <row r="38" spans="1:23" x14ac:dyDescent="0.4">
      <c r="A38" s="175" t="s">
        <v>732</v>
      </c>
      <c r="B38" s="248"/>
      <c r="C38" s="248"/>
      <c r="D38" s="175" t="s">
        <v>793</v>
      </c>
      <c r="E38" s="248"/>
      <c r="F38" s="210">
        <v>45228</v>
      </c>
      <c r="G38" s="211">
        <v>0.42638888888888887</v>
      </c>
      <c r="H38" s="210">
        <v>45228</v>
      </c>
      <c r="I38" s="211">
        <v>0.86319444444444449</v>
      </c>
      <c r="J38" s="216">
        <v>20.966666669999999</v>
      </c>
      <c r="K38" s="213">
        <v>0.873611111</v>
      </c>
      <c r="L38" s="2" t="s">
        <v>884</v>
      </c>
      <c r="M38" s="2" t="s">
        <v>684</v>
      </c>
      <c r="N38" s="2" t="s">
        <v>684</v>
      </c>
      <c r="O38" s="2" t="s">
        <v>684</v>
      </c>
      <c r="P38" s="2" t="s">
        <v>684</v>
      </c>
      <c r="Q38" s="2" t="s">
        <v>684</v>
      </c>
      <c r="R38" s="2" t="s">
        <v>684</v>
      </c>
      <c r="S38" s="2" t="s">
        <v>684</v>
      </c>
      <c r="T38" s="2" t="s">
        <v>684</v>
      </c>
      <c r="U38" s="2" t="s">
        <v>684</v>
      </c>
      <c r="V38" s="2" t="s">
        <v>684</v>
      </c>
      <c r="W38" s="2" t="s">
        <v>684</v>
      </c>
    </row>
    <row r="39" spans="1:23" x14ac:dyDescent="0.4">
      <c r="A39" s="175" t="s">
        <v>732</v>
      </c>
      <c r="B39" s="248"/>
      <c r="C39" s="248"/>
      <c r="D39" s="175" t="s">
        <v>793</v>
      </c>
      <c r="E39" s="248"/>
      <c r="F39" s="210">
        <v>45228</v>
      </c>
      <c r="G39" s="211">
        <v>0.48055555555555557</v>
      </c>
      <c r="H39" s="210">
        <v>45228</v>
      </c>
      <c r="I39" s="211">
        <v>0.79861111111111116</v>
      </c>
      <c r="J39" s="216">
        <v>7.6333333330000004</v>
      </c>
      <c r="K39" s="213">
        <v>0.31805555600000002</v>
      </c>
      <c r="L39" s="2" t="s">
        <v>884</v>
      </c>
      <c r="M39" s="2" t="s">
        <v>684</v>
      </c>
      <c r="N39" s="2" t="s">
        <v>684</v>
      </c>
      <c r="O39" s="2" t="s">
        <v>684</v>
      </c>
      <c r="P39" s="2" t="s">
        <v>684</v>
      </c>
      <c r="Q39" s="2" t="s">
        <v>684</v>
      </c>
      <c r="R39" s="2" t="s">
        <v>684</v>
      </c>
      <c r="S39" s="2" t="s">
        <v>684</v>
      </c>
      <c r="T39" s="2" t="s">
        <v>684</v>
      </c>
      <c r="U39" s="2" t="s">
        <v>684</v>
      </c>
      <c r="V39" s="2" t="s">
        <v>684</v>
      </c>
      <c r="W39" s="2" t="s">
        <v>684</v>
      </c>
    </row>
    <row r="40" spans="1:23" x14ac:dyDescent="0.4">
      <c r="A40" s="175" t="s">
        <v>732</v>
      </c>
      <c r="B40" s="248"/>
      <c r="C40" s="248"/>
      <c r="D40" s="175" t="s">
        <v>793</v>
      </c>
      <c r="E40" s="248"/>
      <c r="F40" s="210">
        <v>45228</v>
      </c>
      <c r="G40" s="211">
        <v>0.34166666666666667</v>
      </c>
      <c r="H40" s="210">
        <v>45228</v>
      </c>
      <c r="I40" s="211">
        <v>0.99027777777777781</v>
      </c>
      <c r="J40" s="216">
        <v>44.7</v>
      </c>
      <c r="K40" s="213">
        <v>1.8625</v>
      </c>
      <c r="L40" s="2" t="s">
        <v>884</v>
      </c>
      <c r="M40" s="2" t="s">
        <v>684</v>
      </c>
      <c r="N40" s="2" t="s">
        <v>684</v>
      </c>
      <c r="O40" s="2" t="s">
        <v>684</v>
      </c>
      <c r="P40" s="2" t="s">
        <v>684</v>
      </c>
      <c r="Q40" s="2" t="s">
        <v>684</v>
      </c>
      <c r="R40" s="2" t="s">
        <v>684</v>
      </c>
      <c r="S40" s="2" t="s">
        <v>684</v>
      </c>
      <c r="T40" s="2" t="s">
        <v>684</v>
      </c>
      <c r="U40" s="2" t="s">
        <v>684</v>
      </c>
      <c r="V40" s="2" t="s">
        <v>684</v>
      </c>
      <c r="W40" s="2" t="s">
        <v>684</v>
      </c>
    </row>
    <row r="41" spans="1:23" x14ac:dyDescent="0.4">
      <c r="A41" s="175" t="s">
        <v>732</v>
      </c>
      <c r="B41" s="248"/>
      <c r="C41" s="248"/>
      <c r="D41" s="175" t="s">
        <v>793</v>
      </c>
      <c r="E41" s="248"/>
      <c r="F41" s="210">
        <v>45228</v>
      </c>
      <c r="G41" s="211">
        <v>0.57777777777777772</v>
      </c>
      <c r="H41" s="210">
        <v>45229</v>
      </c>
      <c r="I41" s="211">
        <v>0.84930555555555554</v>
      </c>
      <c r="J41" s="216">
        <v>35.066666669999996</v>
      </c>
      <c r="K41" s="213">
        <v>1.4611111109999999</v>
      </c>
      <c r="L41" s="2" t="s">
        <v>884</v>
      </c>
      <c r="M41" s="2" t="s">
        <v>684</v>
      </c>
      <c r="N41" s="2" t="s">
        <v>684</v>
      </c>
      <c r="O41" s="2" t="s">
        <v>684</v>
      </c>
      <c r="P41" s="2" t="s">
        <v>684</v>
      </c>
      <c r="Q41" s="2" t="s">
        <v>684</v>
      </c>
      <c r="R41" s="2" t="s">
        <v>684</v>
      </c>
      <c r="S41" s="2" t="s">
        <v>684</v>
      </c>
      <c r="T41" s="2" t="s">
        <v>684</v>
      </c>
      <c r="U41" s="2" t="s">
        <v>684</v>
      </c>
      <c r="V41" s="2" t="s">
        <v>684</v>
      </c>
      <c r="W41" s="2" t="s">
        <v>684</v>
      </c>
    </row>
    <row r="42" spans="1:23" x14ac:dyDescent="0.4">
      <c r="A42" s="175" t="s">
        <v>732</v>
      </c>
      <c r="B42" s="248"/>
      <c r="C42" s="248"/>
      <c r="D42" s="175" t="s">
        <v>793</v>
      </c>
      <c r="E42" s="248"/>
      <c r="F42" s="210">
        <v>45228</v>
      </c>
      <c r="G42" s="211">
        <v>0.4777777777777778</v>
      </c>
      <c r="H42" s="210">
        <v>45228</v>
      </c>
      <c r="I42" s="211">
        <v>0.7104166666666667</v>
      </c>
      <c r="J42" s="216">
        <v>10.95</v>
      </c>
      <c r="K42" s="213">
        <v>0.45624999999999999</v>
      </c>
      <c r="L42" s="2" t="s">
        <v>884</v>
      </c>
      <c r="M42" s="2" t="s">
        <v>684</v>
      </c>
      <c r="N42" s="2" t="s">
        <v>684</v>
      </c>
      <c r="O42" s="2" t="s">
        <v>684</v>
      </c>
      <c r="P42" s="2" t="s">
        <v>684</v>
      </c>
      <c r="Q42" s="2" t="s">
        <v>684</v>
      </c>
      <c r="R42" s="2" t="s">
        <v>684</v>
      </c>
      <c r="S42" s="2" t="s">
        <v>684</v>
      </c>
      <c r="T42" s="2" t="s">
        <v>684</v>
      </c>
      <c r="U42" s="2" t="s">
        <v>684</v>
      </c>
      <c r="V42" s="2" t="s">
        <v>684</v>
      </c>
      <c r="W42" s="2" t="s">
        <v>684</v>
      </c>
    </row>
    <row r="43" spans="1:23" x14ac:dyDescent="0.4">
      <c r="A43" s="175" t="s">
        <v>732</v>
      </c>
      <c r="B43" s="248"/>
      <c r="C43" s="248"/>
      <c r="D43" s="175" t="s">
        <v>793</v>
      </c>
      <c r="E43" s="248"/>
      <c r="F43" s="210">
        <v>45228</v>
      </c>
      <c r="G43" s="211">
        <v>0.43611111111111112</v>
      </c>
      <c r="H43" s="210">
        <v>45229</v>
      </c>
      <c r="I43" s="211">
        <v>0.64097222222222228</v>
      </c>
      <c r="J43" s="216">
        <v>176.3666667</v>
      </c>
      <c r="K43" s="213">
        <v>7.3486111110000003</v>
      </c>
      <c r="L43" s="2" t="s">
        <v>884</v>
      </c>
      <c r="M43" s="2" t="s">
        <v>684</v>
      </c>
      <c r="N43" s="2" t="s">
        <v>684</v>
      </c>
      <c r="O43" s="2" t="s">
        <v>684</v>
      </c>
      <c r="P43" s="2" t="s">
        <v>684</v>
      </c>
      <c r="Q43" s="2" t="s">
        <v>684</v>
      </c>
      <c r="R43" s="2" t="s">
        <v>684</v>
      </c>
      <c r="S43" s="2" t="s">
        <v>684</v>
      </c>
      <c r="T43" s="2" t="s">
        <v>684</v>
      </c>
      <c r="U43" s="2" t="s">
        <v>684</v>
      </c>
      <c r="V43" s="2" t="s">
        <v>684</v>
      </c>
      <c r="W43" s="2" t="s">
        <v>684</v>
      </c>
    </row>
    <row r="44" spans="1:23" x14ac:dyDescent="0.4">
      <c r="A44" s="175" t="s">
        <v>732</v>
      </c>
      <c r="B44" s="248"/>
      <c r="C44" s="248"/>
      <c r="D44" s="175" t="s">
        <v>800</v>
      </c>
      <c r="E44" s="248"/>
      <c r="F44" s="210">
        <v>45228</v>
      </c>
      <c r="G44" s="211">
        <v>0.35486111111111113</v>
      </c>
      <c r="H44" s="210">
        <v>45229</v>
      </c>
      <c r="I44" s="211">
        <v>0.50555555555555554</v>
      </c>
      <c r="J44" s="216">
        <v>343.9</v>
      </c>
      <c r="K44" s="213">
        <v>14.329166669999999</v>
      </c>
      <c r="L44" s="2" t="s">
        <v>884</v>
      </c>
      <c r="M44" s="2" t="s">
        <v>684</v>
      </c>
      <c r="N44" s="2" t="s">
        <v>684</v>
      </c>
      <c r="O44" s="2" t="s">
        <v>684</v>
      </c>
      <c r="P44" s="2" t="s">
        <v>684</v>
      </c>
      <c r="Q44" s="2" t="s">
        <v>684</v>
      </c>
      <c r="R44" s="2" t="s">
        <v>684</v>
      </c>
      <c r="S44" s="2" t="s">
        <v>684</v>
      </c>
      <c r="T44" s="2" t="s">
        <v>684</v>
      </c>
      <c r="U44" s="2" t="s">
        <v>684</v>
      </c>
      <c r="V44" s="2" t="s">
        <v>684</v>
      </c>
      <c r="W44" s="2" t="s">
        <v>684</v>
      </c>
    </row>
    <row r="45" spans="1:23" x14ac:dyDescent="0.4">
      <c r="A45" s="175" t="s">
        <v>732</v>
      </c>
      <c r="B45" s="248"/>
      <c r="C45" s="248"/>
      <c r="D45" s="175" t="s">
        <v>812</v>
      </c>
      <c r="E45" s="248"/>
      <c r="F45" s="210">
        <v>45228</v>
      </c>
      <c r="G45" s="211">
        <v>0.69861111111111107</v>
      </c>
      <c r="H45" s="210">
        <v>45228</v>
      </c>
      <c r="I45" s="211">
        <v>0.90486111111111112</v>
      </c>
      <c r="J45" s="216">
        <v>4.95</v>
      </c>
      <c r="K45" s="213">
        <v>0.20624999999999999</v>
      </c>
      <c r="L45" s="2" t="s">
        <v>884</v>
      </c>
      <c r="M45" s="2" t="s">
        <v>684</v>
      </c>
      <c r="N45" s="2" t="s">
        <v>684</v>
      </c>
      <c r="O45" s="2" t="s">
        <v>684</v>
      </c>
      <c r="P45" s="2" t="s">
        <v>684</v>
      </c>
      <c r="Q45" s="2" t="s">
        <v>684</v>
      </c>
      <c r="R45" s="2" t="s">
        <v>684</v>
      </c>
      <c r="S45" s="2" t="s">
        <v>684</v>
      </c>
      <c r="T45" s="2" t="s">
        <v>684</v>
      </c>
      <c r="U45" s="2" t="s">
        <v>684</v>
      </c>
      <c r="V45" s="2" t="s">
        <v>684</v>
      </c>
      <c r="W45" s="2" t="s">
        <v>684</v>
      </c>
    </row>
    <row r="46" spans="1:23" x14ac:dyDescent="0.4">
      <c r="A46" s="175" t="s">
        <v>732</v>
      </c>
      <c r="B46" s="248"/>
      <c r="C46" s="248"/>
      <c r="D46" s="175" t="s">
        <v>812</v>
      </c>
      <c r="E46" s="248"/>
      <c r="F46" s="210">
        <v>45229</v>
      </c>
      <c r="G46" s="211">
        <v>0.11388888888888889</v>
      </c>
      <c r="H46" s="210">
        <v>45229</v>
      </c>
      <c r="I46" s="211">
        <v>0.61597222222222225</v>
      </c>
      <c r="J46" s="216">
        <v>23.116666670000001</v>
      </c>
      <c r="K46" s="213">
        <v>0.96319444399999998</v>
      </c>
      <c r="L46" s="2" t="s">
        <v>884</v>
      </c>
      <c r="M46" s="2" t="s">
        <v>684</v>
      </c>
      <c r="N46" s="2" t="s">
        <v>684</v>
      </c>
      <c r="O46" s="2" t="s">
        <v>684</v>
      </c>
      <c r="P46" s="2" t="s">
        <v>684</v>
      </c>
      <c r="Q46" s="2" t="s">
        <v>684</v>
      </c>
      <c r="R46" s="2" t="s">
        <v>684</v>
      </c>
      <c r="S46" s="2" t="s">
        <v>684</v>
      </c>
      <c r="T46" s="2" t="s">
        <v>684</v>
      </c>
      <c r="U46" s="2" t="s">
        <v>684</v>
      </c>
      <c r="V46" s="2" t="s">
        <v>684</v>
      </c>
      <c r="W46" s="2" t="s">
        <v>684</v>
      </c>
    </row>
    <row r="47" spans="1:23" x14ac:dyDescent="0.4">
      <c r="A47" s="175" t="s">
        <v>732</v>
      </c>
      <c r="B47" s="248"/>
      <c r="C47" s="248"/>
      <c r="D47" s="175" t="s">
        <v>797</v>
      </c>
      <c r="E47" s="248"/>
      <c r="F47" s="210">
        <v>45229</v>
      </c>
      <c r="G47" s="211">
        <v>0.27430555555555558</v>
      </c>
      <c r="H47" s="210">
        <v>45230</v>
      </c>
      <c r="I47" s="211">
        <v>9.0277777777777769E-3</v>
      </c>
      <c r="J47" s="216">
        <v>35.266666669999999</v>
      </c>
      <c r="K47" s="213">
        <v>1.4694444440000001</v>
      </c>
      <c r="L47" s="2" t="s">
        <v>884</v>
      </c>
      <c r="M47" s="2" t="s">
        <v>684</v>
      </c>
      <c r="N47" s="2" t="s">
        <v>684</v>
      </c>
      <c r="O47" s="2" t="s">
        <v>684</v>
      </c>
      <c r="P47" s="2" t="s">
        <v>684</v>
      </c>
      <c r="Q47" s="2" t="s">
        <v>684</v>
      </c>
      <c r="R47" s="2" t="s">
        <v>684</v>
      </c>
      <c r="S47" s="2" t="s">
        <v>684</v>
      </c>
      <c r="T47" s="2" t="s">
        <v>684</v>
      </c>
      <c r="U47" s="2" t="s">
        <v>684</v>
      </c>
      <c r="V47" s="2" t="s">
        <v>684</v>
      </c>
      <c r="W47" s="2" t="s">
        <v>684</v>
      </c>
    </row>
    <row r="48" spans="1:23" x14ac:dyDescent="0.4">
      <c r="A48" s="175" t="s">
        <v>732</v>
      </c>
      <c r="B48" s="248"/>
      <c r="C48" s="248"/>
      <c r="D48" s="175" t="s">
        <v>795</v>
      </c>
      <c r="E48" s="248"/>
      <c r="F48" s="210">
        <v>45228</v>
      </c>
      <c r="G48" s="211">
        <v>0.49722222222222223</v>
      </c>
      <c r="H48" s="210">
        <v>45228</v>
      </c>
      <c r="I48" s="211">
        <v>0.74027777777777781</v>
      </c>
      <c r="J48" s="216">
        <v>35</v>
      </c>
      <c r="K48" s="213">
        <v>1.4583333329999999</v>
      </c>
      <c r="L48" s="2" t="s">
        <v>884</v>
      </c>
      <c r="M48" s="2" t="s">
        <v>684</v>
      </c>
      <c r="N48" s="2" t="s">
        <v>684</v>
      </c>
      <c r="O48" s="2" t="s">
        <v>684</v>
      </c>
      <c r="P48" s="2" t="s">
        <v>684</v>
      </c>
      <c r="Q48" s="2" t="s">
        <v>684</v>
      </c>
      <c r="R48" s="2" t="s">
        <v>684</v>
      </c>
      <c r="S48" s="2" t="s">
        <v>684</v>
      </c>
      <c r="T48" s="2" t="s">
        <v>684</v>
      </c>
      <c r="U48" s="2" t="s">
        <v>684</v>
      </c>
      <c r="V48" s="2" t="s">
        <v>684</v>
      </c>
      <c r="W48" s="2" t="s">
        <v>684</v>
      </c>
    </row>
    <row r="49" spans="1:23" x14ac:dyDescent="0.4">
      <c r="A49" s="175" t="s">
        <v>732</v>
      </c>
      <c r="B49" s="248"/>
      <c r="C49" s="248"/>
      <c r="D49" s="175" t="s">
        <v>812</v>
      </c>
      <c r="E49" s="248"/>
      <c r="F49" s="210">
        <v>45228</v>
      </c>
      <c r="G49" s="211">
        <v>0.69861111111111107</v>
      </c>
      <c r="H49" s="210">
        <v>45228</v>
      </c>
      <c r="I49" s="211">
        <v>0.90486111111111112</v>
      </c>
      <c r="J49" s="216">
        <v>4.95</v>
      </c>
      <c r="K49" s="213">
        <v>0.20624999999999999</v>
      </c>
      <c r="L49" s="2" t="s">
        <v>884</v>
      </c>
      <c r="M49" s="2" t="s">
        <v>684</v>
      </c>
      <c r="N49" s="2" t="s">
        <v>684</v>
      </c>
      <c r="O49" s="2" t="s">
        <v>684</v>
      </c>
      <c r="P49" s="2" t="s">
        <v>684</v>
      </c>
      <c r="Q49" s="2" t="s">
        <v>684</v>
      </c>
      <c r="R49" s="2" t="s">
        <v>684</v>
      </c>
      <c r="S49" s="2" t="s">
        <v>684</v>
      </c>
      <c r="T49" s="2" t="s">
        <v>684</v>
      </c>
      <c r="U49" s="2" t="s">
        <v>684</v>
      </c>
      <c r="V49" s="2" t="s">
        <v>684</v>
      </c>
      <c r="W49" s="2" t="s">
        <v>684</v>
      </c>
    </row>
    <row r="50" spans="1:23" x14ac:dyDescent="0.4">
      <c r="A50" s="175" t="s">
        <v>732</v>
      </c>
      <c r="B50" s="248"/>
      <c r="C50" s="248"/>
      <c r="D50" s="175" t="s">
        <v>812</v>
      </c>
      <c r="E50" s="248"/>
      <c r="F50" s="210">
        <v>45228</v>
      </c>
      <c r="G50" s="211">
        <v>0.69861111111111107</v>
      </c>
      <c r="H50" s="210">
        <v>45228</v>
      </c>
      <c r="I50" s="211">
        <v>0.90486111111111112</v>
      </c>
      <c r="J50" s="216">
        <v>4.95</v>
      </c>
      <c r="K50" s="213">
        <v>0.20624999999999999</v>
      </c>
      <c r="L50" s="2" t="s">
        <v>884</v>
      </c>
      <c r="M50" s="2" t="s">
        <v>684</v>
      </c>
      <c r="N50" s="2" t="s">
        <v>684</v>
      </c>
      <c r="O50" s="2" t="s">
        <v>684</v>
      </c>
      <c r="P50" s="2" t="s">
        <v>684</v>
      </c>
      <c r="Q50" s="2" t="s">
        <v>684</v>
      </c>
      <c r="R50" s="2" t="s">
        <v>684</v>
      </c>
      <c r="S50" s="2" t="s">
        <v>684</v>
      </c>
      <c r="T50" s="2" t="s">
        <v>684</v>
      </c>
      <c r="U50" s="2" t="s">
        <v>684</v>
      </c>
      <c r="V50" s="2" t="s">
        <v>684</v>
      </c>
      <c r="W50" s="2" t="s">
        <v>684</v>
      </c>
    </row>
    <row r="51" spans="1:23" x14ac:dyDescent="0.4">
      <c r="A51" s="175" t="s">
        <v>732</v>
      </c>
      <c r="B51" s="248"/>
      <c r="C51" s="248"/>
      <c r="D51" s="175" t="s">
        <v>797</v>
      </c>
      <c r="E51" s="248"/>
      <c r="F51" s="210">
        <v>45229</v>
      </c>
      <c r="G51" s="211">
        <v>0.27430555555555558</v>
      </c>
      <c r="H51" s="210">
        <v>45230</v>
      </c>
      <c r="I51" s="211">
        <v>9.0277777777777769E-3</v>
      </c>
      <c r="J51" s="216">
        <v>70.533333330000005</v>
      </c>
      <c r="K51" s="213">
        <v>2.9388888889999998</v>
      </c>
      <c r="L51" s="2" t="s">
        <v>884</v>
      </c>
      <c r="M51" s="2" t="s">
        <v>684</v>
      </c>
      <c r="N51" s="2" t="s">
        <v>684</v>
      </c>
      <c r="O51" s="2" t="s">
        <v>684</v>
      </c>
      <c r="P51" s="2" t="s">
        <v>684</v>
      </c>
      <c r="Q51" s="2" t="s">
        <v>684</v>
      </c>
      <c r="R51" s="2" t="s">
        <v>684</v>
      </c>
      <c r="S51" s="2" t="s">
        <v>684</v>
      </c>
      <c r="T51" s="2" t="s">
        <v>684</v>
      </c>
      <c r="U51" s="2" t="s">
        <v>684</v>
      </c>
      <c r="V51" s="2" t="s">
        <v>684</v>
      </c>
      <c r="W51" s="2" t="s">
        <v>684</v>
      </c>
    </row>
    <row r="52" spans="1:23" x14ac:dyDescent="0.4">
      <c r="A52" s="175" t="s">
        <v>732</v>
      </c>
      <c r="B52" s="248"/>
      <c r="C52" s="248"/>
      <c r="D52" s="175" t="s">
        <v>793</v>
      </c>
      <c r="E52" s="248"/>
      <c r="F52" s="210">
        <v>45228</v>
      </c>
      <c r="G52" s="211">
        <v>0.4777777777777778</v>
      </c>
      <c r="H52" s="210">
        <v>45228</v>
      </c>
      <c r="I52" s="211">
        <v>0.75972222222222219</v>
      </c>
      <c r="J52" s="216">
        <v>6.766666667</v>
      </c>
      <c r="K52" s="213">
        <v>0.28194444400000002</v>
      </c>
      <c r="L52" s="2" t="s">
        <v>884</v>
      </c>
      <c r="M52" s="2" t="s">
        <v>684</v>
      </c>
      <c r="N52" s="2" t="s">
        <v>684</v>
      </c>
      <c r="O52" s="2" t="s">
        <v>684</v>
      </c>
      <c r="P52" s="2" t="s">
        <v>684</v>
      </c>
      <c r="Q52" s="2" t="s">
        <v>684</v>
      </c>
      <c r="R52" s="2" t="s">
        <v>684</v>
      </c>
      <c r="S52" s="2" t="s">
        <v>684</v>
      </c>
      <c r="T52" s="2" t="s">
        <v>684</v>
      </c>
      <c r="U52" s="2" t="s">
        <v>684</v>
      </c>
      <c r="V52" s="2" t="s">
        <v>684</v>
      </c>
      <c r="W52" s="2" t="s">
        <v>684</v>
      </c>
    </row>
    <row r="53" spans="1:23" x14ac:dyDescent="0.4">
      <c r="A53" s="175" t="s">
        <v>732</v>
      </c>
      <c r="B53" s="248"/>
      <c r="C53" s="248"/>
      <c r="D53" s="175" t="s">
        <v>793</v>
      </c>
      <c r="E53" s="248"/>
      <c r="F53" s="210">
        <v>45228</v>
      </c>
      <c r="G53" s="211">
        <v>0.4777777777777778</v>
      </c>
      <c r="H53" s="210">
        <v>45228</v>
      </c>
      <c r="I53" s="211">
        <v>0.7104166666666667</v>
      </c>
      <c r="J53" s="216">
        <v>5.5833333329999997</v>
      </c>
      <c r="K53" s="213">
        <v>0.23263888899999999</v>
      </c>
      <c r="L53" s="2" t="s">
        <v>884</v>
      </c>
      <c r="M53" s="2" t="s">
        <v>684</v>
      </c>
      <c r="N53" s="2" t="s">
        <v>684</v>
      </c>
      <c r="O53" s="2" t="s">
        <v>684</v>
      </c>
      <c r="P53" s="2" t="s">
        <v>684</v>
      </c>
      <c r="Q53" s="2" t="s">
        <v>684</v>
      </c>
      <c r="R53" s="2" t="s">
        <v>684</v>
      </c>
      <c r="S53" s="2" t="s">
        <v>684</v>
      </c>
      <c r="T53" s="2" t="s">
        <v>684</v>
      </c>
      <c r="U53" s="2" t="s">
        <v>684</v>
      </c>
      <c r="V53" s="2" t="s">
        <v>684</v>
      </c>
      <c r="W53" s="2" t="s">
        <v>684</v>
      </c>
    </row>
    <row r="54" spans="1:23" x14ac:dyDescent="0.4">
      <c r="A54" s="175" t="s">
        <v>732</v>
      </c>
      <c r="B54" s="248"/>
      <c r="C54" s="248"/>
      <c r="D54" s="175" t="s">
        <v>797</v>
      </c>
      <c r="E54" s="248"/>
      <c r="F54" s="210">
        <v>45229</v>
      </c>
      <c r="G54" s="211">
        <v>0.27430555555555558</v>
      </c>
      <c r="H54" s="210">
        <v>45230</v>
      </c>
      <c r="I54" s="211">
        <v>9.0277777777777769E-3</v>
      </c>
      <c r="J54" s="216">
        <v>35.266666669999999</v>
      </c>
      <c r="K54" s="213">
        <v>1.4694444440000001</v>
      </c>
      <c r="L54" s="2" t="s">
        <v>884</v>
      </c>
      <c r="M54" s="2" t="s">
        <v>684</v>
      </c>
      <c r="N54" s="2" t="s">
        <v>684</v>
      </c>
      <c r="O54" s="2" t="s">
        <v>684</v>
      </c>
      <c r="P54" s="2" t="s">
        <v>684</v>
      </c>
      <c r="Q54" s="2" t="s">
        <v>684</v>
      </c>
      <c r="R54" s="2" t="s">
        <v>684</v>
      </c>
      <c r="S54" s="2" t="s">
        <v>684</v>
      </c>
      <c r="T54" s="2" t="s">
        <v>684</v>
      </c>
      <c r="U54" s="2" t="s">
        <v>684</v>
      </c>
      <c r="V54" s="2" t="s">
        <v>684</v>
      </c>
      <c r="W54" s="2" t="s">
        <v>684</v>
      </c>
    </row>
    <row r="55" spans="1:23" x14ac:dyDescent="0.4">
      <c r="A55" s="175" t="s">
        <v>732</v>
      </c>
      <c r="B55" s="248"/>
      <c r="C55" s="248"/>
      <c r="D55" s="175" t="s">
        <v>812</v>
      </c>
      <c r="E55" s="248"/>
      <c r="F55" s="210">
        <v>45228</v>
      </c>
      <c r="G55" s="211">
        <v>0.69861111111111107</v>
      </c>
      <c r="H55" s="210">
        <v>45228</v>
      </c>
      <c r="I55" s="211">
        <v>0.90486111111111112</v>
      </c>
      <c r="J55" s="216">
        <v>4.95</v>
      </c>
      <c r="K55" s="213">
        <v>0.20624999999999999</v>
      </c>
      <c r="L55" s="2" t="s">
        <v>884</v>
      </c>
      <c r="M55" s="2" t="s">
        <v>684</v>
      </c>
      <c r="N55" s="2" t="s">
        <v>684</v>
      </c>
      <c r="O55" s="2" t="s">
        <v>684</v>
      </c>
      <c r="P55" s="2" t="s">
        <v>684</v>
      </c>
      <c r="Q55" s="2" t="s">
        <v>684</v>
      </c>
      <c r="R55" s="2" t="s">
        <v>684</v>
      </c>
      <c r="S55" s="2" t="s">
        <v>684</v>
      </c>
      <c r="T55" s="2" t="s">
        <v>684</v>
      </c>
      <c r="U55" s="2" t="s">
        <v>684</v>
      </c>
      <c r="V55" s="2" t="s">
        <v>684</v>
      </c>
      <c r="W55" s="2" t="s">
        <v>684</v>
      </c>
    </row>
    <row r="56" spans="1:23" x14ac:dyDescent="0.4">
      <c r="A56" s="175" t="s">
        <v>732</v>
      </c>
      <c r="B56" s="248"/>
      <c r="C56" s="248"/>
      <c r="D56" s="175" t="s">
        <v>795</v>
      </c>
      <c r="E56" s="248"/>
      <c r="F56" s="210">
        <v>45228</v>
      </c>
      <c r="G56" s="211">
        <v>0.38263888888888886</v>
      </c>
      <c r="H56" s="210">
        <v>45228</v>
      </c>
      <c r="I56" s="211">
        <v>0.75624999999999998</v>
      </c>
      <c r="J56" s="216">
        <v>80.742500000000007</v>
      </c>
      <c r="K56" s="213">
        <v>3.364270833</v>
      </c>
      <c r="L56" s="2" t="s">
        <v>884</v>
      </c>
      <c r="M56" s="2" t="s">
        <v>684</v>
      </c>
      <c r="N56" s="2" t="s">
        <v>684</v>
      </c>
      <c r="O56" s="2" t="s">
        <v>684</v>
      </c>
      <c r="P56" s="2" t="s">
        <v>684</v>
      </c>
      <c r="Q56" s="2" t="s">
        <v>684</v>
      </c>
      <c r="R56" s="2" t="s">
        <v>684</v>
      </c>
      <c r="S56" s="2" t="s">
        <v>684</v>
      </c>
      <c r="T56" s="2" t="s">
        <v>684</v>
      </c>
      <c r="U56" s="2" t="s">
        <v>684</v>
      </c>
      <c r="V56" s="2" t="s">
        <v>684</v>
      </c>
      <c r="W56" s="2" t="s">
        <v>684</v>
      </c>
    </row>
    <row r="57" spans="1:23" x14ac:dyDescent="0.4">
      <c r="A57" s="175" t="s">
        <v>732</v>
      </c>
      <c r="B57" s="248"/>
      <c r="C57" s="248"/>
      <c r="D57" s="175" t="s">
        <v>795</v>
      </c>
      <c r="E57" s="248"/>
      <c r="F57" s="210">
        <v>45228</v>
      </c>
      <c r="G57" s="211">
        <v>0.49722222222222223</v>
      </c>
      <c r="H57" s="210">
        <v>45228</v>
      </c>
      <c r="I57" s="211">
        <v>0.75347222222222221</v>
      </c>
      <c r="J57" s="216">
        <v>88.3</v>
      </c>
      <c r="K57" s="213">
        <v>3.6791666670000001</v>
      </c>
      <c r="L57" s="2" t="s">
        <v>884</v>
      </c>
      <c r="M57" s="2" t="s">
        <v>684</v>
      </c>
      <c r="N57" s="2" t="s">
        <v>684</v>
      </c>
      <c r="O57" s="2" t="s">
        <v>684</v>
      </c>
      <c r="P57" s="2" t="s">
        <v>684</v>
      </c>
      <c r="Q57" s="2" t="s">
        <v>684</v>
      </c>
      <c r="R57" s="2" t="s">
        <v>684</v>
      </c>
      <c r="S57" s="2" t="s">
        <v>684</v>
      </c>
      <c r="T57" s="2" t="s">
        <v>684</v>
      </c>
      <c r="U57" s="2" t="s">
        <v>684</v>
      </c>
      <c r="V57" s="2" t="s">
        <v>684</v>
      </c>
      <c r="W57" s="2" t="s">
        <v>684</v>
      </c>
    </row>
    <row r="58" spans="1:23" x14ac:dyDescent="0.4">
      <c r="A58" s="175" t="s">
        <v>732</v>
      </c>
      <c r="B58" s="248"/>
      <c r="C58" s="248"/>
      <c r="D58" s="175" t="s">
        <v>795</v>
      </c>
      <c r="E58" s="248"/>
      <c r="F58" s="210">
        <v>45228</v>
      </c>
      <c r="G58" s="211">
        <v>0.3215277777777778</v>
      </c>
      <c r="H58" s="210">
        <v>45229</v>
      </c>
      <c r="I58" s="211">
        <v>0.65138888888888891</v>
      </c>
      <c r="J58" s="216">
        <v>77.418888890000005</v>
      </c>
      <c r="K58" s="213">
        <v>3.2257870369999999</v>
      </c>
      <c r="L58" s="2" t="s">
        <v>884</v>
      </c>
      <c r="M58" s="2" t="s">
        <v>684</v>
      </c>
      <c r="N58" s="2" t="s">
        <v>684</v>
      </c>
      <c r="O58" s="2" t="s">
        <v>684</v>
      </c>
      <c r="P58" s="2" t="s">
        <v>684</v>
      </c>
      <c r="Q58" s="2" t="s">
        <v>684</v>
      </c>
      <c r="R58" s="2" t="s">
        <v>684</v>
      </c>
      <c r="S58" s="2" t="s">
        <v>684</v>
      </c>
      <c r="T58" s="2" t="s">
        <v>684</v>
      </c>
      <c r="U58" s="2" t="s">
        <v>684</v>
      </c>
      <c r="V58" s="2" t="s">
        <v>684</v>
      </c>
      <c r="W58" s="2" t="s">
        <v>684</v>
      </c>
    </row>
    <row r="59" spans="1:23" x14ac:dyDescent="0.4">
      <c r="A59" s="175" t="s">
        <v>732</v>
      </c>
      <c r="B59" s="248"/>
      <c r="C59" s="248"/>
      <c r="D59" s="175" t="s">
        <v>795</v>
      </c>
      <c r="E59" s="248"/>
      <c r="F59" s="210">
        <v>45229</v>
      </c>
      <c r="G59" s="211">
        <v>0.23472222222222222</v>
      </c>
      <c r="H59" s="210">
        <v>45229</v>
      </c>
      <c r="I59" s="211">
        <v>0.63472222222222219</v>
      </c>
      <c r="J59" s="216">
        <v>57.6</v>
      </c>
      <c r="K59" s="213">
        <v>2.4</v>
      </c>
      <c r="L59" s="2" t="s">
        <v>884</v>
      </c>
      <c r="M59" s="2" t="s">
        <v>684</v>
      </c>
      <c r="N59" s="2" t="s">
        <v>684</v>
      </c>
      <c r="O59" s="2" t="s">
        <v>684</v>
      </c>
      <c r="P59" s="2" t="s">
        <v>684</v>
      </c>
      <c r="Q59" s="2" t="s">
        <v>684</v>
      </c>
      <c r="R59" s="2" t="s">
        <v>684</v>
      </c>
      <c r="S59" s="2" t="s">
        <v>684</v>
      </c>
      <c r="T59" s="2" t="s">
        <v>684</v>
      </c>
      <c r="U59" s="2" t="s">
        <v>684</v>
      </c>
      <c r="V59" s="2" t="s">
        <v>684</v>
      </c>
      <c r="W59" s="2" t="s">
        <v>684</v>
      </c>
    </row>
    <row r="60" spans="1:23" x14ac:dyDescent="0.4">
      <c r="A60" s="175" t="s">
        <v>732</v>
      </c>
      <c r="B60" s="248"/>
      <c r="C60" s="248"/>
      <c r="D60" s="175" t="s">
        <v>795</v>
      </c>
      <c r="E60" s="248"/>
      <c r="F60" s="210">
        <v>45228</v>
      </c>
      <c r="G60" s="211">
        <v>0.49236111111111114</v>
      </c>
      <c r="H60" s="210">
        <v>45230</v>
      </c>
      <c r="I60" s="211">
        <v>0.48680555555555555</v>
      </c>
      <c r="J60" s="216">
        <v>47.866666670000001</v>
      </c>
      <c r="K60" s="213">
        <v>1.994444444</v>
      </c>
      <c r="L60" s="2" t="s">
        <v>884</v>
      </c>
      <c r="M60" s="2" t="s">
        <v>684</v>
      </c>
      <c r="N60" s="2" t="s">
        <v>684</v>
      </c>
      <c r="O60" s="2" t="s">
        <v>684</v>
      </c>
      <c r="P60" s="2" t="s">
        <v>684</v>
      </c>
      <c r="Q60" s="2" t="s">
        <v>684</v>
      </c>
      <c r="R60" s="2" t="s">
        <v>684</v>
      </c>
      <c r="S60" s="2" t="s">
        <v>684</v>
      </c>
      <c r="T60" s="2" t="s">
        <v>684</v>
      </c>
      <c r="U60" s="2" t="s">
        <v>684</v>
      </c>
      <c r="V60" s="2" t="s">
        <v>684</v>
      </c>
      <c r="W60" s="2" t="s">
        <v>684</v>
      </c>
    </row>
    <row r="61" spans="1:23" x14ac:dyDescent="0.4">
      <c r="A61" s="175" t="s">
        <v>732</v>
      </c>
      <c r="B61" s="248"/>
      <c r="C61" s="248"/>
      <c r="D61" s="175" t="s">
        <v>793</v>
      </c>
      <c r="E61" s="248"/>
      <c r="F61" s="210">
        <v>45228</v>
      </c>
      <c r="G61" s="211">
        <v>0.42638888888888887</v>
      </c>
      <c r="H61" s="210">
        <v>45228</v>
      </c>
      <c r="I61" s="211">
        <v>0.86319444444444449</v>
      </c>
      <c r="J61" s="216">
        <v>20.966666669999999</v>
      </c>
      <c r="K61" s="213">
        <v>0.873611111</v>
      </c>
      <c r="L61" s="2" t="s">
        <v>884</v>
      </c>
      <c r="M61" s="2" t="s">
        <v>684</v>
      </c>
      <c r="N61" s="2" t="s">
        <v>684</v>
      </c>
      <c r="O61" s="2" t="s">
        <v>684</v>
      </c>
      <c r="P61" s="2" t="s">
        <v>684</v>
      </c>
      <c r="Q61" s="2" t="s">
        <v>684</v>
      </c>
      <c r="R61" s="2" t="s">
        <v>684</v>
      </c>
      <c r="S61" s="2" t="s">
        <v>684</v>
      </c>
      <c r="T61" s="2" t="s">
        <v>684</v>
      </c>
      <c r="U61" s="2" t="s">
        <v>684</v>
      </c>
      <c r="V61" s="2" t="s">
        <v>684</v>
      </c>
      <c r="W61" s="2" t="s">
        <v>684</v>
      </c>
    </row>
    <row r="62" spans="1:23" x14ac:dyDescent="0.4">
      <c r="A62" s="175" t="s">
        <v>732</v>
      </c>
      <c r="B62" s="248"/>
      <c r="C62" s="248"/>
      <c r="D62" s="175" t="s">
        <v>793</v>
      </c>
      <c r="E62" s="248"/>
      <c r="F62" s="210">
        <v>45228</v>
      </c>
      <c r="G62" s="211">
        <v>0.34166666666666667</v>
      </c>
      <c r="H62" s="210">
        <v>45228</v>
      </c>
      <c r="I62" s="211">
        <v>0.99027777777777781</v>
      </c>
      <c r="J62" s="216">
        <v>15.56666667</v>
      </c>
      <c r="K62" s="213">
        <v>0.64861111100000002</v>
      </c>
      <c r="L62" s="2" t="s">
        <v>884</v>
      </c>
      <c r="M62" s="2" t="s">
        <v>684</v>
      </c>
      <c r="N62" s="2" t="s">
        <v>684</v>
      </c>
      <c r="O62" s="2" t="s">
        <v>684</v>
      </c>
      <c r="P62" s="2" t="s">
        <v>684</v>
      </c>
      <c r="Q62" s="2" t="s">
        <v>684</v>
      </c>
      <c r="R62" s="2" t="s">
        <v>684</v>
      </c>
      <c r="S62" s="2" t="s">
        <v>684</v>
      </c>
      <c r="T62" s="2" t="s">
        <v>684</v>
      </c>
      <c r="U62" s="2" t="s">
        <v>684</v>
      </c>
      <c r="V62" s="2" t="s">
        <v>684</v>
      </c>
      <c r="W62" s="2" t="s">
        <v>684</v>
      </c>
    </row>
    <row r="63" spans="1:23" x14ac:dyDescent="0.4">
      <c r="A63" s="175" t="s">
        <v>732</v>
      </c>
      <c r="B63" s="248"/>
      <c r="C63" s="248"/>
      <c r="D63" s="175" t="s">
        <v>793</v>
      </c>
      <c r="E63" s="248"/>
      <c r="F63" s="210">
        <v>45228</v>
      </c>
      <c r="G63" s="211">
        <v>0.4777777777777778</v>
      </c>
      <c r="H63" s="210">
        <v>45228</v>
      </c>
      <c r="I63" s="211">
        <v>0.75972222222222219</v>
      </c>
      <c r="J63" s="216">
        <v>12.133333329999999</v>
      </c>
      <c r="K63" s="213">
        <v>0.50555555600000002</v>
      </c>
      <c r="L63" s="2" t="s">
        <v>884</v>
      </c>
      <c r="M63" s="2" t="s">
        <v>684</v>
      </c>
      <c r="N63" s="2" t="s">
        <v>684</v>
      </c>
      <c r="O63" s="2" t="s">
        <v>684</v>
      </c>
      <c r="P63" s="2" t="s">
        <v>684</v>
      </c>
      <c r="Q63" s="2" t="s">
        <v>684</v>
      </c>
      <c r="R63" s="2" t="s">
        <v>684</v>
      </c>
      <c r="S63" s="2" t="s">
        <v>684</v>
      </c>
      <c r="T63" s="2" t="s">
        <v>684</v>
      </c>
      <c r="U63" s="2" t="s">
        <v>684</v>
      </c>
      <c r="V63" s="2" t="s">
        <v>684</v>
      </c>
      <c r="W63" s="2" t="s">
        <v>684</v>
      </c>
    </row>
    <row r="64" spans="1:23" x14ac:dyDescent="0.4">
      <c r="A64" s="175" t="s">
        <v>732</v>
      </c>
      <c r="B64" s="248"/>
      <c r="C64" s="248"/>
      <c r="D64" s="175" t="s">
        <v>795</v>
      </c>
      <c r="E64" s="248"/>
      <c r="F64" s="210">
        <v>45228</v>
      </c>
      <c r="G64" s="211">
        <v>0.49722222222222223</v>
      </c>
      <c r="H64" s="210">
        <v>45228</v>
      </c>
      <c r="I64" s="211">
        <v>0.75347222222222221</v>
      </c>
      <c r="J64" s="216">
        <v>18.45</v>
      </c>
      <c r="K64" s="213">
        <v>0.76875000000000004</v>
      </c>
      <c r="L64" s="2" t="s">
        <v>884</v>
      </c>
      <c r="M64" s="2" t="s">
        <v>684</v>
      </c>
      <c r="N64" s="2" t="s">
        <v>684</v>
      </c>
      <c r="O64" s="2" t="s">
        <v>684</v>
      </c>
      <c r="P64" s="2" t="s">
        <v>684</v>
      </c>
      <c r="Q64" s="2" t="s">
        <v>684</v>
      </c>
      <c r="R64" s="2" t="s">
        <v>684</v>
      </c>
      <c r="S64" s="2" t="s">
        <v>684</v>
      </c>
      <c r="T64" s="2" t="s">
        <v>684</v>
      </c>
      <c r="U64" s="2" t="s">
        <v>684</v>
      </c>
      <c r="V64" s="2" t="s">
        <v>684</v>
      </c>
      <c r="W64" s="2" t="s">
        <v>684</v>
      </c>
    </row>
    <row r="65" spans="1:23" x14ac:dyDescent="0.4">
      <c r="A65" s="175" t="s">
        <v>732</v>
      </c>
      <c r="B65" s="248"/>
      <c r="C65" s="248"/>
      <c r="D65" s="175" t="s">
        <v>795</v>
      </c>
      <c r="E65" s="248"/>
      <c r="F65" s="210">
        <v>45228</v>
      </c>
      <c r="G65" s="211">
        <v>0.38263888888888886</v>
      </c>
      <c r="H65" s="210">
        <v>45228</v>
      </c>
      <c r="I65" s="211">
        <v>0.75624999999999998</v>
      </c>
      <c r="J65" s="216">
        <v>53.82833333</v>
      </c>
      <c r="K65" s="213">
        <v>2.242847222</v>
      </c>
      <c r="L65" s="2" t="s">
        <v>884</v>
      </c>
      <c r="M65" s="2" t="s">
        <v>684</v>
      </c>
      <c r="N65" s="2" t="s">
        <v>684</v>
      </c>
      <c r="O65" s="2" t="s">
        <v>684</v>
      </c>
      <c r="P65" s="2" t="s">
        <v>684</v>
      </c>
      <c r="Q65" s="2" t="s">
        <v>684</v>
      </c>
      <c r="R65" s="2" t="s">
        <v>684</v>
      </c>
      <c r="S65" s="2" t="s">
        <v>684</v>
      </c>
      <c r="T65" s="2" t="s">
        <v>684</v>
      </c>
      <c r="U65" s="2" t="s">
        <v>684</v>
      </c>
      <c r="V65" s="2" t="s">
        <v>684</v>
      </c>
      <c r="W65" s="2" t="s">
        <v>684</v>
      </c>
    </row>
    <row r="66" spans="1:23" x14ac:dyDescent="0.4">
      <c r="A66" s="175" t="s">
        <v>732</v>
      </c>
      <c r="B66" s="248"/>
      <c r="C66" s="248"/>
      <c r="D66" s="175" t="s">
        <v>795</v>
      </c>
      <c r="E66" s="248"/>
      <c r="F66" s="210">
        <v>45228</v>
      </c>
      <c r="G66" s="211">
        <v>0.49722222222222223</v>
      </c>
      <c r="H66" s="210">
        <v>45228</v>
      </c>
      <c r="I66" s="211">
        <v>0.75347222222222221</v>
      </c>
      <c r="J66" s="216">
        <v>158.30000000000001</v>
      </c>
      <c r="K66" s="213">
        <v>6.5958333329999999</v>
      </c>
      <c r="L66" s="2" t="s">
        <v>884</v>
      </c>
      <c r="M66" s="2" t="s">
        <v>684</v>
      </c>
      <c r="N66" s="2" t="s">
        <v>684</v>
      </c>
      <c r="O66" s="2" t="s">
        <v>684</v>
      </c>
      <c r="P66" s="2" t="s">
        <v>684</v>
      </c>
      <c r="Q66" s="2" t="s">
        <v>684</v>
      </c>
      <c r="R66" s="2" t="s">
        <v>684</v>
      </c>
      <c r="S66" s="2" t="s">
        <v>684</v>
      </c>
      <c r="T66" s="2" t="s">
        <v>684</v>
      </c>
      <c r="U66" s="2" t="s">
        <v>684</v>
      </c>
      <c r="V66" s="2" t="s">
        <v>684</v>
      </c>
      <c r="W66" s="2" t="s">
        <v>684</v>
      </c>
    </row>
    <row r="67" spans="1:23" x14ac:dyDescent="0.4">
      <c r="A67" s="175" t="s">
        <v>732</v>
      </c>
      <c r="B67" s="248"/>
      <c r="C67" s="248"/>
      <c r="D67" s="175" t="s">
        <v>795</v>
      </c>
      <c r="E67" s="248"/>
      <c r="F67" s="210">
        <v>45228</v>
      </c>
      <c r="G67" s="211">
        <v>0.3215277777777778</v>
      </c>
      <c r="H67" s="210">
        <v>45229</v>
      </c>
      <c r="I67" s="211">
        <v>0.65138888888888891</v>
      </c>
      <c r="J67" s="216">
        <v>2179.7605560000002</v>
      </c>
      <c r="K67" s="213">
        <v>90.823356480000001</v>
      </c>
      <c r="L67" s="2" t="s">
        <v>884</v>
      </c>
      <c r="M67" s="2" t="s">
        <v>684</v>
      </c>
      <c r="N67" s="2" t="s">
        <v>684</v>
      </c>
      <c r="O67" s="2" t="s">
        <v>684</v>
      </c>
      <c r="P67" s="2" t="s">
        <v>684</v>
      </c>
      <c r="Q67" s="2" t="s">
        <v>684</v>
      </c>
      <c r="R67" s="2" t="s">
        <v>684</v>
      </c>
      <c r="S67" s="2" t="s">
        <v>684</v>
      </c>
      <c r="T67" s="2" t="s">
        <v>684</v>
      </c>
      <c r="U67" s="2" t="s">
        <v>684</v>
      </c>
      <c r="V67" s="2" t="s">
        <v>684</v>
      </c>
      <c r="W67" s="2" t="s">
        <v>684</v>
      </c>
    </row>
    <row r="68" spans="1:23" x14ac:dyDescent="0.4">
      <c r="A68" s="175" t="s">
        <v>732</v>
      </c>
      <c r="B68" s="248"/>
      <c r="C68" s="248"/>
      <c r="D68" s="175" t="s">
        <v>800</v>
      </c>
      <c r="E68" s="248"/>
      <c r="F68" s="210">
        <v>45228</v>
      </c>
      <c r="G68" s="211">
        <v>0.36736111111111114</v>
      </c>
      <c r="H68" s="210">
        <v>45228</v>
      </c>
      <c r="I68" s="211">
        <v>0.74236111111111114</v>
      </c>
      <c r="J68" s="216">
        <v>8.9983333329999997</v>
      </c>
      <c r="K68" s="213">
        <v>0.37493055600000003</v>
      </c>
      <c r="L68" s="2" t="s">
        <v>884</v>
      </c>
      <c r="M68" s="2" t="s">
        <v>684</v>
      </c>
      <c r="N68" s="2" t="s">
        <v>684</v>
      </c>
      <c r="O68" s="2" t="s">
        <v>684</v>
      </c>
      <c r="P68" s="2" t="s">
        <v>684</v>
      </c>
      <c r="Q68" s="2" t="s">
        <v>684</v>
      </c>
      <c r="R68" s="2" t="s">
        <v>684</v>
      </c>
      <c r="S68" s="2" t="s">
        <v>684</v>
      </c>
      <c r="T68" s="2" t="s">
        <v>684</v>
      </c>
      <c r="U68" s="2" t="s">
        <v>684</v>
      </c>
      <c r="V68" s="2" t="s">
        <v>684</v>
      </c>
      <c r="W68" s="2" t="s">
        <v>684</v>
      </c>
    </row>
    <row r="69" spans="1:23" x14ac:dyDescent="0.4">
      <c r="A69" s="175" t="s">
        <v>732</v>
      </c>
      <c r="B69" s="248"/>
      <c r="C69" s="248"/>
      <c r="D69" s="175" t="s">
        <v>793</v>
      </c>
      <c r="E69" s="248"/>
      <c r="F69" s="210">
        <v>45228</v>
      </c>
      <c r="G69" s="211">
        <v>0.47847222222222224</v>
      </c>
      <c r="H69" s="210">
        <v>45228</v>
      </c>
      <c r="I69" s="211">
        <v>0.70347222222222228</v>
      </c>
      <c r="J69" s="216">
        <v>10.8</v>
      </c>
      <c r="K69" s="213">
        <v>0.45</v>
      </c>
      <c r="L69" s="2" t="s">
        <v>884</v>
      </c>
      <c r="M69" s="2" t="s">
        <v>684</v>
      </c>
      <c r="N69" s="2" t="s">
        <v>684</v>
      </c>
      <c r="O69" s="2" t="s">
        <v>684</v>
      </c>
      <c r="P69" s="2" t="s">
        <v>684</v>
      </c>
      <c r="Q69" s="2" t="s">
        <v>684</v>
      </c>
      <c r="R69" s="2" t="s">
        <v>684</v>
      </c>
      <c r="S69" s="2" t="s">
        <v>684</v>
      </c>
      <c r="T69" s="2" t="s">
        <v>684</v>
      </c>
      <c r="U69" s="2" t="s">
        <v>684</v>
      </c>
      <c r="V69" s="2" t="s">
        <v>684</v>
      </c>
      <c r="W69" s="2" t="s">
        <v>684</v>
      </c>
    </row>
    <row r="70" spans="1:23" x14ac:dyDescent="0.4">
      <c r="A70" s="175" t="s">
        <v>732</v>
      </c>
      <c r="B70" s="248"/>
      <c r="C70" s="248"/>
      <c r="D70" s="175" t="s">
        <v>795</v>
      </c>
      <c r="E70" s="248"/>
      <c r="F70" s="210">
        <v>45228</v>
      </c>
      <c r="G70" s="211">
        <v>0.38472222222222224</v>
      </c>
      <c r="H70" s="210">
        <v>45229</v>
      </c>
      <c r="I70" s="211">
        <v>0.74097222222222225</v>
      </c>
      <c r="J70" s="216">
        <v>57.25</v>
      </c>
      <c r="K70" s="213">
        <v>2.3854166669999999</v>
      </c>
      <c r="L70" s="2" t="s">
        <v>884</v>
      </c>
      <c r="M70" s="2" t="s">
        <v>684</v>
      </c>
      <c r="N70" s="2" t="s">
        <v>684</v>
      </c>
      <c r="O70" s="2" t="s">
        <v>684</v>
      </c>
      <c r="P70" s="2" t="s">
        <v>684</v>
      </c>
      <c r="Q70" s="2" t="s">
        <v>684</v>
      </c>
      <c r="R70" s="2" t="s">
        <v>684</v>
      </c>
      <c r="S70" s="2" t="s">
        <v>684</v>
      </c>
      <c r="T70" s="2" t="s">
        <v>684</v>
      </c>
      <c r="U70" s="2" t="s">
        <v>684</v>
      </c>
      <c r="V70" s="2" t="s">
        <v>684</v>
      </c>
      <c r="W70" s="2" t="s">
        <v>684</v>
      </c>
    </row>
    <row r="71" spans="1:23" x14ac:dyDescent="0.4">
      <c r="A71" s="175" t="s">
        <v>732</v>
      </c>
      <c r="B71" s="248"/>
      <c r="C71" s="248"/>
      <c r="D71" s="175" t="s">
        <v>812</v>
      </c>
      <c r="E71" s="248"/>
      <c r="F71" s="210">
        <v>45228</v>
      </c>
      <c r="G71" s="211">
        <v>0.52152777777777781</v>
      </c>
      <c r="H71" s="210">
        <v>45228</v>
      </c>
      <c r="I71" s="211">
        <v>0.94513888888888886</v>
      </c>
      <c r="J71" s="216">
        <v>50.833333330000002</v>
      </c>
      <c r="K71" s="213">
        <v>2.1180555559999998</v>
      </c>
      <c r="L71" s="2" t="s">
        <v>884</v>
      </c>
      <c r="M71" s="2" t="s">
        <v>684</v>
      </c>
      <c r="N71" s="2" t="s">
        <v>684</v>
      </c>
      <c r="O71" s="2" t="s">
        <v>684</v>
      </c>
      <c r="P71" s="2" t="s">
        <v>684</v>
      </c>
      <c r="Q71" s="2" t="s">
        <v>684</v>
      </c>
      <c r="R71" s="2" t="s">
        <v>684</v>
      </c>
      <c r="S71" s="2" t="s">
        <v>684</v>
      </c>
      <c r="T71" s="2" t="s">
        <v>684</v>
      </c>
      <c r="U71" s="2" t="s">
        <v>684</v>
      </c>
      <c r="V71" s="2" t="s">
        <v>684</v>
      </c>
      <c r="W71" s="2" t="s">
        <v>684</v>
      </c>
    </row>
    <row r="72" spans="1:23" x14ac:dyDescent="0.4">
      <c r="A72" s="175" t="s">
        <v>732</v>
      </c>
      <c r="B72" s="248"/>
      <c r="C72" s="248"/>
      <c r="D72" s="175" t="s">
        <v>812</v>
      </c>
      <c r="E72" s="248"/>
      <c r="F72" s="210">
        <v>45228</v>
      </c>
      <c r="G72" s="211">
        <v>0.69861111111111107</v>
      </c>
      <c r="H72" s="210">
        <v>45228</v>
      </c>
      <c r="I72" s="211">
        <v>0.90486111111111112</v>
      </c>
      <c r="J72" s="216">
        <v>19.8</v>
      </c>
      <c r="K72" s="213">
        <v>0.82499999999999996</v>
      </c>
      <c r="L72" s="2" t="s">
        <v>884</v>
      </c>
      <c r="M72" s="2" t="s">
        <v>684</v>
      </c>
      <c r="N72" s="2" t="s">
        <v>684</v>
      </c>
      <c r="O72" s="2" t="s">
        <v>684</v>
      </c>
      <c r="P72" s="2" t="s">
        <v>684</v>
      </c>
      <c r="Q72" s="2" t="s">
        <v>684</v>
      </c>
      <c r="R72" s="2" t="s">
        <v>684</v>
      </c>
      <c r="S72" s="2" t="s">
        <v>684</v>
      </c>
      <c r="T72" s="2" t="s">
        <v>684</v>
      </c>
      <c r="U72" s="2" t="s">
        <v>684</v>
      </c>
      <c r="V72" s="2" t="s">
        <v>684</v>
      </c>
      <c r="W72" s="2" t="s">
        <v>684</v>
      </c>
    </row>
    <row r="73" spans="1:23" x14ac:dyDescent="0.4">
      <c r="A73" s="175" t="s">
        <v>732</v>
      </c>
      <c r="B73" s="248"/>
      <c r="C73" s="248"/>
      <c r="D73" s="175" t="s">
        <v>812</v>
      </c>
      <c r="E73" s="248"/>
      <c r="F73" s="210">
        <v>45228</v>
      </c>
      <c r="G73" s="211">
        <v>0.69861111111111107</v>
      </c>
      <c r="H73" s="210">
        <v>45229</v>
      </c>
      <c r="I73" s="211">
        <v>8.3333333333333332E-3</v>
      </c>
      <c r="J73" s="216">
        <v>22.3</v>
      </c>
      <c r="K73" s="213">
        <v>0.92916666699999995</v>
      </c>
      <c r="L73" s="2" t="s">
        <v>884</v>
      </c>
      <c r="M73" s="2" t="s">
        <v>684</v>
      </c>
      <c r="N73" s="2" t="s">
        <v>684</v>
      </c>
      <c r="O73" s="2" t="s">
        <v>684</v>
      </c>
      <c r="P73" s="2" t="s">
        <v>684</v>
      </c>
      <c r="Q73" s="2" t="s">
        <v>684</v>
      </c>
      <c r="R73" s="2" t="s">
        <v>684</v>
      </c>
      <c r="S73" s="2" t="s">
        <v>684</v>
      </c>
      <c r="T73" s="2" t="s">
        <v>684</v>
      </c>
      <c r="U73" s="2" t="s">
        <v>684</v>
      </c>
      <c r="V73" s="2" t="s">
        <v>684</v>
      </c>
      <c r="W73" s="2" t="s">
        <v>684</v>
      </c>
    </row>
    <row r="74" spans="1:23" x14ac:dyDescent="0.4">
      <c r="A74" s="175" t="s">
        <v>732</v>
      </c>
      <c r="B74" s="248"/>
      <c r="C74" s="248"/>
      <c r="D74" s="175" t="s">
        <v>812</v>
      </c>
      <c r="E74" s="248"/>
      <c r="F74" s="210">
        <v>45228</v>
      </c>
      <c r="G74" s="211">
        <v>0.69861111111111107</v>
      </c>
      <c r="H74" s="210">
        <v>45228</v>
      </c>
      <c r="I74" s="211">
        <v>0.98055555555555551</v>
      </c>
      <c r="J74" s="216">
        <v>54.133333329999999</v>
      </c>
      <c r="K74" s="213">
        <v>2.255555556</v>
      </c>
      <c r="L74" s="2" t="s">
        <v>884</v>
      </c>
      <c r="M74" s="2" t="s">
        <v>684</v>
      </c>
      <c r="N74" s="2" t="s">
        <v>684</v>
      </c>
      <c r="O74" s="2" t="s">
        <v>684</v>
      </c>
      <c r="P74" s="2" t="s">
        <v>684</v>
      </c>
      <c r="Q74" s="2" t="s">
        <v>684</v>
      </c>
      <c r="R74" s="2" t="s">
        <v>684</v>
      </c>
      <c r="S74" s="2" t="s">
        <v>684</v>
      </c>
      <c r="T74" s="2" t="s">
        <v>684</v>
      </c>
      <c r="U74" s="2" t="s">
        <v>684</v>
      </c>
      <c r="V74" s="2" t="s">
        <v>684</v>
      </c>
      <c r="W74" s="2" t="s">
        <v>684</v>
      </c>
    </row>
    <row r="75" spans="1:23" x14ac:dyDescent="0.4">
      <c r="A75" s="175" t="s">
        <v>732</v>
      </c>
      <c r="B75" s="248"/>
      <c r="C75" s="248"/>
      <c r="D75" s="175" t="s">
        <v>797</v>
      </c>
      <c r="E75" s="248"/>
      <c r="F75" s="210">
        <v>45229</v>
      </c>
      <c r="G75" s="211">
        <v>0.3972222222222222</v>
      </c>
      <c r="H75" s="210">
        <v>45229</v>
      </c>
      <c r="I75" s="211">
        <v>0.71388888888888891</v>
      </c>
      <c r="J75" s="216">
        <v>22.35</v>
      </c>
      <c r="K75" s="213">
        <v>0.93125000000000002</v>
      </c>
      <c r="L75" s="2" t="s">
        <v>884</v>
      </c>
      <c r="M75" s="2" t="s">
        <v>684</v>
      </c>
      <c r="N75" s="2" t="s">
        <v>684</v>
      </c>
      <c r="O75" s="2" t="s">
        <v>684</v>
      </c>
      <c r="P75" s="2" t="s">
        <v>684</v>
      </c>
      <c r="Q75" s="2" t="s">
        <v>684</v>
      </c>
      <c r="R75" s="2" t="s">
        <v>684</v>
      </c>
      <c r="S75" s="2" t="s">
        <v>684</v>
      </c>
      <c r="T75" s="2" t="s">
        <v>684</v>
      </c>
      <c r="U75" s="2" t="s">
        <v>684</v>
      </c>
      <c r="V75" s="2" t="s">
        <v>684</v>
      </c>
      <c r="W75" s="2" t="s">
        <v>684</v>
      </c>
    </row>
    <row r="76" spans="1:23" x14ac:dyDescent="0.4">
      <c r="A76" s="175" t="s">
        <v>732</v>
      </c>
      <c r="B76" s="248"/>
      <c r="C76" s="248"/>
      <c r="D76" s="175" t="s">
        <v>795</v>
      </c>
      <c r="E76" s="248"/>
      <c r="F76" s="210">
        <v>45228</v>
      </c>
      <c r="G76" s="211">
        <v>0.3215277777777778</v>
      </c>
      <c r="H76" s="210">
        <v>45229</v>
      </c>
      <c r="I76" s="211">
        <v>0.65138888888888891</v>
      </c>
      <c r="J76" s="216">
        <v>541.93222219999996</v>
      </c>
      <c r="K76" s="213">
        <v>22.580509259999999</v>
      </c>
      <c r="L76" s="2" t="s">
        <v>884</v>
      </c>
      <c r="M76" s="2" t="s">
        <v>684</v>
      </c>
      <c r="N76" s="2" t="s">
        <v>684</v>
      </c>
      <c r="O76" s="2" t="s">
        <v>684</v>
      </c>
      <c r="P76" s="2" t="s">
        <v>684</v>
      </c>
      <c r="Q76" s="2" t="s">
        <v>684</v>
      </c>
      <c r="R76" s="2" t="s">
        <v>684</v>
      </c>
      <c r="S76" s="2" t="s">
        <v>684</v>
      </c>
      <c r="T76" s="2" t="s">
        <v>684</v>
      </c>
      <c r="U76" s="2" t="s">
        <v>684</v>
      </c>
      <c r="V76" s="2" t="s">
        <v>684</v>
      </c>
      <c r="W76" s="2" t="s">
        <v>684</v>
      </c>
    </row>
    <row r="77" spans="1:23" x14ac:dyDescent="0.4">
      <c r="A77" s="175" t="s">
        <v>732</v>
      </c>
      <c r="B77" s="248"/>
      <c r="C77" s="248"/>
      <c r="D77" s="175" t="s">
        <v>793</v>
      </c>
      <c r="E77" s="248"/>
      <c r="F77" s="210">
        <v>45228</v>
      </c>
      <c r="G77" s="211">
        <v>0.42222222222222222</v>
      </c>
      <c r="H77" s="210">
        <v>45229</v>
      </c>
      <c r="I77" s="211">
        <v>0.64583333333333337</v>
      </c>
      <c r="J77" s="216">
        <v>29.366666670000001</v>
      </c>
      <c r="K77" s="213">
        <v>1.2236111110000001</v>
      </c>
      <c r="L77" s="2" t="s">
        <v>884</v>
      </c>
      <c r="M77" s="2" t="s">
        <v>684</v>
      </c>
      <c r="N77" s="2" t="s">
        <v>684</v>
      </c>
      <c r="O77" s="2" t="s">
        <v>684</v>
      </c>
      <c r="P77" s="2" t="s">
        <v>684</v>
      </c>
      <c r="Q77" s="2" t="s">
        <v>684</v>
      </c>
      <c r="R77" s="2" t="s">
        <v>684</v>
      </c>
      <c r="S77" s="2" t="s">
        <v>684</v>
      </c>
      <c r="T77" s="2" t="s">
        <v>684</v>
      </c>
      <c r="U77" s="2" t="s">
        <v>684</v>
      </c>
      <c r="V77" s="2" t="s">
        <v>684</v>
      </c>
      <c r="W77" s="2" t="s">
        <v>684</v>
      </c>
    </row>
    <row r="78" spans="1:23" x14ac:dyDescent="0.4">
      <c r="A78" s="175" t="s">
        <v>732</v>
      </c>
      <c r="B78" s="248"/>
      <c r="C78" s="248"/>
      <c r="D78" s="175" t="s">
        <v>795</v>
      </c>
      <c r="E78" s="248"/>
      <c r="F78" s="210">
        <v>45228</v>
      </c>
      <c r="G78" s="211">
        <v>0.49513888888888891</v>
      </c>
      <c r="H78" s="210">
        <v>45229</v>
      </c>
      <c r="I78" s="211">
        <v>0.76597222222222228</v>
      </c>
      <c r="J78" s="216">
        <v>46.45</v>
      </c>
      <c r="K78" s="213">
        <v>1.9354166669999999</v>
      </c>
      <c r="L78" s="2" t="s">
        <v>884</v>
      </c>
      <c r="M78" s="2" t="s">
        <v>684</v>
      </c>
      <c r="N78" s="2" t="s">
        <v>684</v>
      </c>
      <c r="O78" s="2" t="s">
        <v>684</v>
      </c>
      <c r="P78" s="2" t="s">
        <v>684</v>
      </c>
      <c r="Q78" s="2" t="s">
        <v>684</v>
      </c>
      <c r="R78" s="2" t="s">
        <v>684</v>
      </c>
      <c r="S78" s="2" t="s">
        <v>684</v>
      </c>
      <c r="T78" s="2" t="s">
        <v>684</v>
      </c>
      <c r="U78" s="2" t="s">
        <v>684</v>
      </c>
      <c r="V78" s="2" t="s">
        <v>684</v>
      </c>
      <c r="W78" s="2" t="s">
        <v>684</v>
      </c>
    </row>
    <row r="79" spans="1:23" x14ac:dyDescent="0.4">
      <c r="A79" s="175" t="s">
        <v>732</v>
      </c>
      <c r="B79" s="248"/>
      <c r="C79" s="248"/>
      <c r="D79" s="175" t="s">
        <v>793</v>
      </c>
      <c r="E79" s="248"/>
      <c r="F79" s="210">
        <v>45228</v>
      </c>
      <c r="G79" s="211">
        <v>0.57777777777777772</v>
      </c>
      <c r="H79" s="210">
        <v>45229</v>
      </c>
      <c r="I79" s="211">
        <v>0.84930555555555554</v>
      </c>
      <c r="J79" s="216">
        <v>35.066666669999996</v>
      </c>
      <c r="K79" s="213">
        <v>1.4611111109999999</v>
      </c>
      <c r="L79" s="2" t="s">
        <v>884</v>
      </c>
      <c r="M79" s="2" t="s">
        <v>684</v>
      </c>
      <c r="N79" s="2" t="s">
        <v>684</v>
      </c>
      <c r="O79" s="2" t="s">
        <v>684</v>
      </c>
      <c r="P79" s="2" t="s">
        <v>684</v>
      </c>
      <c r="Q79" s="2" t="s">
        <v>684</v>
      </c>
      <c r="R79" s="2" t="s">
        <v>684</v>
      </c>
      <c r="S79" s="2" t="s">
        <v>684</v>
      </c>
      <c r="T79" s="2" t="s">
        <v>684</v>
      </c>
      <c r="U79" s="2" t="s">
        <v>684</v>
      </c>
      <c r="V79" s="2" t="s">
        <v>684</v>
      </c>
      <c r="W79" s="2" t="s">
        <v>684</v>
      </c>
    </row>
    <row r="80" spans="1:23" x14ac:dyDescent="0.4">
      <c r="A80" s="175" t="s">
        <v>732</v>
      </c>
      <c r="B80" s="248"/>
      <c r="C80" s="248"/>
      <c r="D80" s="175" t="s">
        <v>812</v>
      </c>
      <c r="E80" s="248"/>
      <c r="F80" s="210">
        <v>45228</v>
      </c>
      <c r="G80" s="211">
        <v>0.51388888888888884</v>
      </c>
      <c r="H80" s="210">
        <v>45229</v>
      </c>
      <c r="I80" s="211">
        <v>0.57291666666666663</v>
      </c>
      <c r="J80" s="216">
        <v>25.416666670000001</v>
      </c>
      <c r="K80" s="213">
        <v>1.0590277779999999</v>
      </c>
      <c r="L80" s="2" t="s">
        <v>884</v>
      </c>
      <c r="M80" s="2" t="s">
        <v>684</v>
      </c>
      <c r="N80" s="2" t="s">
        <v>684</v>
      </c>
      <c r="O80" s="2" t="s">
        <v>684</v>
      </c>
      <c r="P80" s="2" t="s">
        <v>684</v>
      </c>
      <c r="Q80" s="2" t="s">
        <v>684</v>
      </c>
      <c r="R80" s="2" t="s">
        <v>684</v>
      </c>
      <c r="S80" s="2" t="s">
        <v>684</v>
      </c>
      <c r="T80" s="2" t="s">
        <v>684</v>
      </c>
      <c r="U80" s="2" t="s">
        <v>684</v>
      </c>
      <c r="V80" s="2" t="s">
        <v>684</v>
      </c>
      <c r="W80" s="2" t="s">
        <v>684</v>
      </c>
    </row>
    <row r="81" spans="1:23" x14ac:dyDescent="0.4">
      <c r="A81" s="175" t="s">
        <v>732</v>
      </c>
      <c r="B81" s="248"/>
      <c r="C81" s="248"/>
      <c r="D81" s="175" t="s">
        <v>793</v>
      </c>
      <c r="E81" s="248"/>
      <c r="F81" s="210">
        <v>45228</v>
      </c>
      <c r="G81" s="211">
        <v>0.27152777777777776</v>
      </c>
      <c r="H81" s="210">
        <v>45232</v>
      </c>
      <c r="I81" s="211">
        <v>0.38055555555555554</v>
      </c>
      <c r="J81" s="216">
        <v>591.70000000000005</v>
      </c>
      <c r="K81" s="213">
        <v>24.654166669999999</v>
      </c>
      <c r="L81" s="2" t="s">
        <v>884</v>
      </c>
      <c r="M81" s="2" t="s">
        <v>684</v>
      </c>
      <c r="N81" s="2" t="s">
        <v>684</v>
      </c>
      <c r="O81" s="2" t="s">
        <v>684</v>
      </c>
      <c r="P81" s="2" t="s">
        <v>684</v>
      </c>
      <c r="Q81" s="2" t="s">
        <v>684</v>
      </c>
      <c r="R81" s="2" t="s">
        <v>684</v>
      </c>
      <c r="S81" s="2" t="s">
        <v>684</v>
      </c>
      <c r="T81" s="2" t="s">
        <v>684</v>
      </c>
      <c r="U81" s="2" t="s">
        <v>684</v>
      </c>
      <c r="V81" s="2" t="s">
        <v>684</v>
      </c>
      <c r="W81" s="2" t="s">
        <v>684</v>
      </c>
    </row>
    <row r="82" spans="1:23" x14ac:dyDescent="0.4">
      <c r="A82" s="175" t="s">
        <v>732</v>
      </c>
      <c r="B82" s="248"/>
      <c r="C82" s="248"/>
      <c r="D82" s="175" t="s">
        <v>812</v>
      </c>
      <c r="E82" s="248"/>
      <c r="F82" s="210">
        <v>45228</v>
      </c>
      <c r="G82" s="211">
        <v>0.69861111111111107</v>
      </c>
      <c r="H82" s="210">
        <v>45228</v>
      </c>
      <c r="I82" s="211">
        <v>0.90486111111111112</v>
      </c>
      <c r="J82" s="216">
        <v>4.95</v>
      </c>
      <c r="K82" s="213">
        <v>0.20624999999999999</v>
      </c>
      <c r="L82" s="2" t="s">
        <v>884</v>
      </c>
      <c r="M82" s="2" t="s">
        <v>684</v>
      </c>
      <c r="N82" s="2" t="s">
        <v>684</v>
      </c>
      <c r="O82" s="2" t="s">
        <v>684</v>
      </c>
      <c r="P82" s="2" t="s">
        <v>684</v>
      </c>
      <c r="Q82" s="2" t="s">
        <v>684</v>
      </c>
      <c r="R82" s="2" t="s">
        <v>684</v>
      </c>
      <c r="S82" s="2" t="s">
        <v>684</v>
      </c>
      <c r="T82" s="2" t="s">
        <v>684</v>
      </c>
      <c r="U82" s="2" t="s">
        <v>684</v>
      </c>
      <c r="V82" s="2" t="s">
        <v>684</v>
      </c>
      <c r="W82" s="2" t="s">
        <v>684</v>
      </c>
    </row>
    <row r="83" spans="1:23" x14ac:dyDescent="0.4">
      <c r="A83" s="175" t="s">
        <v>732</v>
      </c>
      <c r="B83" s="248"/>
      <c r="C83" s="248"/>
      <c r="D83" s="175" t="s">
        <v>795</v>
      </c>
      <c r="E83" s="248"/>
      <c r="F83" s="210">
        <v>45228</v>
      </c>
      <c r="G83" s="211">
        <v>0.38472222222222224</v>
      </c>
      <c r="H83" s="210">
        <v>45229</v>
      </c>
      <c r="I83" s="211">
        <v>0.74097222222222225</v>
      </c>
      <c r="J83" s="216">
        <v>57.25</v>
      </c>
      <c r="K83" s="213">
        <v>2.3854166669999999</v>
      </c>
      <c r="L83" s="2" t="s">
        <v>884</v>
      </c>
      <c r="M83" s="2" t="s">
        <v>684</v>
      </c>
      <c r="N83" s="2" t="s">
        <v>684</v>
      </c>
      <c r="O83" s="2" t="s">
        <v>684</v>
      </c>
      <c r="P83" s="2" t="s">
        <v>684</v>
      </c>
      <c r="Q83" s="2" t="s">
        <v>684</v>
      </c>
      <c r="R83" s="2" t="s">
        <v>684</v>
      </c>
      <c r="S83" s="2" t="s">
        <v>684</v>
      </c>
      <c r="T83" s="2" t="s">
        <v>684</v>
      </c>
      <c r="U83" s="2" t="s">
        <v>684</v>
      </c>
      <c r="V83" s="2" t="s">
        <v>684</v>
      </c>
      <c r="W83" s="2" t="s">
        <v>684</v>
      </c>
    </row>
    <row r="84" spans="1:23" x14ac:dyDescent="0.4">
      <c r="A84" s="175" t="s">
        <v>732</v>
      </c>
      <c r="B84" s="248"/>
      <c r="C84" s="248"/>
      <c r="D84" s="175" t="s">
        <v>797</v>
      </c>
      <c r="E84" s="248"/>
      <c r="F84" s="210">
        <v>45229</v>
      </c>
      <c r="G84" s="211">
        <v>0.27430555555555558</v>
      </c>
      <c r="H84" s="210">
        <v>45229</v>
      </c>
      <c r="I84" s="211">
        <v>0.97222222222222221</v>
      </c>
      <c r="J84" s="216">
        <v>33.5</v>
      </c>
      <c r="K84" s="213">
        <v>1.3958333329999999</v>
      </c>
      <c r="L84" s="2" t="s">
        <v>884</v>
      </c>
      <c r="M84" s="2" t="s">
        <v>684</v>
      </c>
      <c r="N84" s="2" t="s">
        <v>684</v>
      </c>
      <c r="O84" s="2" t="s">
        <v>684</v>
      </c>
      <c r="P84" s="2" t="s">
        <v>684</v>
      </c>
      <c r="Q84" s="2" t="s">
        <v>684</v>
      </c>
      <c r="R84" s="2" t="s">
        <v>684</v>
      </c>
      <c r="S84" s="2" t="s">
        <v>684</v>
      </c>
      <c r="T84" s="2" t="s">
        <v>684</v>
      </c>
      <c r="U84" s="2" t="s">
        <v>684</v>
      </c>
      <c r="V84" s="2" t="s">
        <v>684</v>
      </c>
      <c r="W84" s="2" t="s">
        <v>684</v>
      </c>
    </row>
    <row r="85" spans="1:23" x14ac:dyDescent="0.4">
      <c r="A85" s="175" t="s">
        <v>732</v>
      </c>
      <c r="B85" s="248"/>
      <c r="C85" s="248"/>
      <c r="D85" s="175" t="s">
        <v>800</v>
      </c>
      <c r="E85" s="248"/>
      <c r="F85" s="210">
        <v>45228</v>
      </c>
      <c r="G85" s="211">
        <v>0.35486111111111113</v>
      </c>
      <c r="H85" s="210">
        <v>45229</v>
      </c>
      <c r="I85" s="211">
        <v>0.48194444444444445</v>
      </c>
      <c r="J85" s="216">
        <v>54.1</v>
      </c>
      <c r="K85" s="213">
        <v>2.2541666669999998</v>
      </c>
      <c r="L85" s="2" t="s">
        <v>884</v>
      </c>
      <c r="M85" s="2" t="s">
        <v>684</v>
      </c>
      <c r="N85" s="2" t="s">
        <v>684</v>
      </c>
      <c r="O85" s="2" t="s">
        <v>684</v>
      </c>
      <c r="P85" s="2" t="s">
        <v>684</v>
      </c>
      <c r="Q85" s="2" t="s">
        <v>684</v>
      </c>
      <c r="R85" s="2" t="s">
        <v>684</v>
      </c>
      <c r="S85" s="2" t="s">
        <v>684</v>
      </c>
      <c r="T85" s="2" t="s">
        <v>684</v>
      </c>
      <c r="U85" s="2" t="s">
        <v>684</v>
      </c>
      <c r="V85" s="2" t="s">
        <v>684</v>
      </c>
      <c r="W85" s="2" t="s">
        <v>684</v>
      </c>
    </row>
    <row r="86" spans="1:23" x14ac:dyDescent="0.4">
      <c r="A86" s="175" t="s">
        <v>732</v>
      </c>
      <c r="B86" s="248"/>
      <c r="C86" s="248"/>
      <c r="D86" s="175" t="s">
        <v>812</v>
      </c>
      <c r="E86" s="248"/>
      <c r="F86" s="210">
        <v>45228</v>
      </c>
      <c r="G86" s="211">
        <v>0.51388888888888884</v>
      </c>
      <c r="H86" s="210">
        <v>45228</v>
      </c>
      <c r="I86" s="211">
        <v>0.58611111111111114</v>
      </c>
      <c r="J86" s="216">
        <v>1.733333333</v>
      </c>
      <c r="K86" s="213">
        <v>7.2222222000000003E-2</v>
      </c>
      <c r="L86" s="2" t="s">
        <v>884</v>
      </c>
      <c r="M86" s="2" t="s">
        <v>684</v>
      </c>
      <c r="N86" s="2" t="s">
        <v>684</v>
      </c>
      <c r="O86" s="2" t="s">
        <v>684</v>
      </c>
      <c r="P86" s="2" t="s">
        <v>684</v>
      </c>
      <c r="Q86" s="2" t="s">
        <v>684</v>
      </c>
      <c r="R86" s="2" t="s">
        <v>684</v>
      </c>
      <c r="S86" s="2" t="s">
        <v>684</v>
      </c>
      <c r="T86" s="2" t="s">
        <v>684</v>
      </c>
      <c r="U86" s="2" t="s">
        <v>684</v>
      </c>
      <c r="V86" s="2" t="s">
        <v>684</v>
      </c>
      <c r="W86" s="2" t="s">
        <v>684</v>
      </c>
    </row>
    <row r="87" spans="1:23" x14ac:dyDescent="0.4">
      <c r="A87" s="175" t="s">
        <v>732</v>
      </c>
      <c r="B87" s="248"/>
      <c r="C87" s="248"/>
      <c r="D87" s="175" t="s">
        <v>793</v>
      </c>
      <c r="E87" s="248"/>
      <c r="F87" s="210">
        <v>45228</v>
      </c>
      <c r="G87" s="211">
        <v>0.42638888888888887</v>
      </c>
      <c r="H87" s="210">
        <v>45228</v>
      </c>
      <c r="I87" s="211">
        <v>0.86319444444444449</v>
      </c>
      <c r="J87" s="216">
        <v>20.966666669999999</v>
      </c>
      <c r="K87" s="213">
        <v>0.873611111</v>
      </c>
      <c r="L87" s="2" t="s">
        <v>884</v>
      </c>
      <c r="M87" s="2" t="s">
        <v>684</v>
      </c>
      <c r="N87" s="2" t="s">
        <v>684</v>
      </c>
      <c r="O87" s="2" t="s">
        <v>684</v>
      </c>
      <c r="P87" s="2" t="s">
        <v>684</v>
      </c>
      <c r="Q87" s="2" t="s">
        <v>684</v>
      </c>
      <c r="R87" s="2" t="s">
        <v>684</v>
      </c>
      <c r="S87" s="2" t="s">
        <v>684</v>
      </c>
      <c r="T87" s="2" t="s">
        <v>684</v>
      </c>
      <c r="U87" s="2" t="s">
        <v>684</v>
      </c>
      <c r="V87" s="2" t="s">
        <v>684</v>
      </c>
      <c r="W87" s="2" t="s">
        <v>684</v>
      </c>
    </row>
    <row r="88" spans="1:23" x14ac:dyDescent="0.4">
      <c r="A88" s="175" t="s">
        <v>732</v>
      </c>
      <c r="B88" s="248"/>
      <c r="C88" s="248"/>
      <c r="D88" s="175" t="s">
        <v>800</v>
      </c>
      <c r="E88" s="248"/>
      <c r="F88" s="210">
        <v>45228</v>
      </c>
      <c r="G88" s="211">
        <v>0.35486111111111113</v>
      </c>
      <c r="H88" s="210">
        <v>45229</v>
      </c>
      <c r="I88" s="211">
        <v>0.48194444444444445</v>
      </c>
      <c r="J88" s="216">
        <v>54.1</v>
      </c>
      <c r="K88" s="213">
        <v>2.2541666669999998</v>
      </c>
      <c r="L88" s="2" t="s">
        <v>884</v>
      </c>
      <c r="M88" s="2" t="s">
        <v>684</v>
      </c>
      <c r="N88" s="2" t="s">
        <v>684</v>
      </c>
      <c r="O88" s="2" t="s">
        <v>684</v>
      </c>
      <c r="P88" s="2" t="s">
        <v>684</v>
      </c>
      <c r="Q88" s="2" t="s">
        <v>684</v>
      </c>
      <c r="R88" s="2" t="s">
        <v>684</v>
      </c>
      <c r="S88" s="2" t="s">
        <v>684</v>
      </c>
      <c r="T88" s="2" t="s">
        <v>684</v>
      </c>
      <c r="U88" s="2" t="s">
        <v>684</v>
      </c>
      <c r="V88" s="2" t="s">
        <v>684</v>
      </c>
      <c r="W88" s="2" t="s">
        <v>684</v>
      </c>
    </row>
    <row r="89" spans="1:23" x14ac:dyDescent="0.4">
      <c r="A89" s="175" t="s">
        <v>732</v>
      </c>
      <c r="B89" s="248"/>
      <c r="C89" s="248"/>
      <c r="D89" s="175" t="s">
        <v>797</v>
      </c>
      <c r="E89" s="248"/>
      <c r="F89" s="210">
        <v>45229</v>
      </c>
      <c r="G89" s="211">
        <v>0.27430555555555558</v>
      </c>
      <c r="H89" s="210">
        <v>45230</v>
      </c>
      <c r="I89" s="211">
        <v>9.0277777777777769E-3</v>
      </c>
      <c r="J89" s="216">
        <v>35.266666669999999</v>
      </c>
      <c r="K89" s="213">
        <v>1.4694444440000001</v>
      </c>
      <c r="L89" s="2" t="s">
        <v>884</v>
      </c>
      <c r="M89" s="2" t="s">
        <v>684</v>
      </c>
      <c r="N89" s="2" t="s">
        <v>684</v>
      </c>
      <c r="O89" s="2" t="s">
        <v>684</v>
      </c>
      <c r="P89" s="2" t="s">
        <v>684</v>
      </c>
      <c r="Q89" s="2" t="s">
        <v>684</v>
      </c>
      <c r="R89" s="2" t="s">
        <v>684</v>
      </c>
      <c r="S89" s="2" t="s">
        <v>684</v>
      </c>
      <c r="T89" s="2" t="s">
        <v>684</v>
      </c>
      <c r="U89" s="2" t="s">
        <v>684</v>
      </c>
      <c r="V89" s="2" t="s">
        <v>684</v>
      </c>
      <c r="W89" s="2" t="s">
        <v>684</v>
      </c>
    </row>
    <row r="90" spans="1:23" x14ac:dyDescent="0.4">
      <c r="A90" s="175" t="s">
        <v>732</v>
      </c>
      <c r="B90" s="248"/>
      <c r="C90" s="248"/>
      <c r="D90" s="175" t="s">
        <v>793</v>
      </c>
      <c r="E90" s="248"/>
      <c r="F90" s="210">
        <v>45228</v>
      </c>
      <c r="G90" s="211">
        <v>0.43611111111111112</v>
      </c>
      <c r="H90" s="210">
        <v>45229</v>
      </c>
      <c r="I90" s="211">
        <v>0.64097222222222228</v>
      </c>
      <c r="J90" s="216">
        <v>57.833333330000002</v>
      </c>
      <c r="K90" s="213">
        <v>2.4097222220000001</v>
      </c>
      <c r="L90" s="2" t="s">
        <v>884</v>
      </c>
      <c r="M90" s="2" t="s">
        <v>684</v>
      </c>
      <c r="N90" s="2" t="s">
        <v>684</v>
      </c>
      <c r="O90" s="2" t="s">
        <v>684</v>
      </c>
      <c r="P90" s="2" t="s">
        <v>684</v>
      </c>
      <c r="Q90" s="2" t="s">
        <v>684</v>
      </c>
      <c r="R90" s="2" t="s">
        <v>684</v>
      </c>
      <c r="S90" s="2" t="s">
        <v>684</v>
      </c>
      <c r="T90" s="2" t="s">
        <v>684</v>
      </c>
      <c r="U90" s="2" t="s">
        <v>684</v>
      </c>
      <c r="V90" s="2" t="s">
        <v>684</v>
      </c>
      <c r="W90" s="2" t="s">
        <v>684</v>
      </c>
    </row>
    <row r="91" spans="1:23" x14ac:dyDescent="0.4">
      <c r="A91" s="175" t="s">
        <v>732</v>
      </c>
      <c r="B91" s="248"/>
      <c r="C91" s="248"/>
      <c r="D91" s="175" t="s">
        <v>812</v>
      </c>
      <c r="E91" s="248"/>
      <c r="F91" s="210">
        <v>45228</v>
      </c>
      <c r="G91" s="211">
        <v>0.69861111111111107</v>
      </c>
      <c r="H91" s="210">
        <v>45228</v>
      </c>
      <c r="I91" s="211">
        <v>0.90486111111111112</v>
      </c>
      <c r="J91" s="216">
        <v>4.95</v>
      </c>
      <c r="K91" s="213">
        <v>0.20624999999999999</v>
      </c>
      <c r="L91" s="2" t="s">
        <v>884</v>
      </c>
      <c r="M91" s="2" t="s">
        <v>684</v>
      </c>
      <c r="N91" s="2" t="s">
        <v>684</v>
      </c>
      <c r="O91" s="2" t="s">
        <v>684</v>
      </c>
      <c r="P91" s="2" t="s">
        <v>684</v>
      </c>
      <c r="Q91" s="2" t="s">
        <v>684</v>
      </c>
      <c r="R91" s="2" t="s">
        <v>684</v>
      </c>
      <c r="S91" s="2" t="s">
        <v>684</v>
      </c>
      <c r="T91" s="2" t="s">
        <v>684</v>
      </c>
      <c r="U91" s="2" t="s">
        <v>684</v>
      </c>
      <c r="V91" s="2" t="s">
        <v>684</v>
      </c>
      <c r="W91" s="2" t="s">
        <v>684</v>
      </c>
    </row>
    <row r="92" spans="1:23" x14ac:dyDescent="0.4">
      <c r="A92" s="175" t="s">
        <v>732</v>
      </c>
      <c r="B92" s="248"/>
      <c r="C92" s="248"/>
      <c r="D92" s="175" t="s">
        <v>795</v>
      </c>
      <c r="E92" s="248"/>
      <c r="F92" s="210">
        <v>45228</v>
      </c>
      <c r="G92" s="211">
        <v>0.49722222222222223</v>
      </c>
      <c r="H92" s="210">
        <v>45228</v>
      </c>
      <c r="I92" s="211">
        <v>0.75347222222222221</v>
      </c>
      <c r="J92" s="216">
        <v>18.45</v>
      </c>
      <c r="K92" s="213">
        <v>0.76875000000000004</v>
      </c>
      <c r="L92" s="2" t="s">
        <v>884</v>
      </c>
      <c r="M92" s="2" t="s">
        <v>684</v>
      </c>
      <c r="N92" s="2" t="s">
        <v>684</v>
      </c>
      <c r="O92" s="2" t="s">
        <v>684</v>
      </c>
      <c r="P92" s="2" t="s">
        <v>684</v>
      </c>
      <c r="Q92" s="2" t="s">
        <v>684</v>
      </c>
      <c r="R92" s="2" t="s">
        <v>684</v>
      </c>
      <c r="S92" s="2" t="s">
        <v>684</v>
      </c>
      <c r="T92" s="2" t="s">
        <v>684</v>
      </c>
      <c r="U92" s="2" t="s">
        <v>684</v>
      </c>
      <c r="V92" s="2" t="s">
        <v>684</v>
      </c>
      <c r="W92" s="2" t="s">
        <v>684</v>
      </c>
    </row>
    <row r="93" spans="1:23" x14ac:dyDescent="0.4">
      <c r="A93" s="175" t="s">
        <v>732</v>
      </c>
      <c r="B93" s="248"/>
      <c r="C93" s="248"/>
      <c r="D93" s="175" t="s">
        <v>797</v>
      </c>
      <c r="E93" s="248"/>
      <c r="F93" s="210">
        <v>45229</v>
      </c>
      <c r="G93" s="211">
        <v>0.3972222222222222</v>
      </c>
      <c r="H93" s="210">
        <v>45229</v>
      </c>
      <c r="I93" s="211">
        <v>0.71388888888888891</v>
      </c>
      <c r="J93" s="216">
        <v>7.6</v>
      </c>
      <c r="K93" s="213">
        <v>0.31666666700000001</v>
      </c>
      <c r="L93" s="2" t="s">
        <v>884</v>
      </c>
      <c r="M93" s="2" t="s">
        <v>684</v>
      </c>
      <c r="N93" s="2" t="s">
        <v>684</v>
      </c>
      <c r="O93" s="2" t="s">
        <v>684</v>
      </c>
      <c r="P93" s="2" t="s">
        <v>684</v>
      </c>
      <c r="Q93" s="2" t="s">
        <v>684</v>
      </c>
      <c r="R93" s="2" t="s">
        <v>684</v>
      </c>
      <c r="S93" s="2" t="s">
        <v>684</v>
      </c>
      <c r="T93" s="2" t="s">
        <v>684</v>
      </c>
      <c r="U93" s="2" t="s">
        <v>684</v>
      </c>
      <c r="V93" s="2" t="s">
        <v>684</v>
      </c>
      <c r="W93" s="2" t="s">
        <v>684</v>
      </c>
    </row>
    <row r="94" spans="1:23" x14ac:dyDescent="0.4">
      <c r="A94" s="175" t="s">
        <v>732</v>
      </c>
      <c r="B94" s="248"/>
      <c r="C94" s="248"/>
      <c r="D94" s="175" t="s">
        <v>797</v>
      </c>
      <c r="E94" s="248"/>
      <c r="F94" s="210">
        <v>45229</v>
      </c>
      <c r="G94" s="211">
        <v>0.27430555555555558</v>
      </c>
      <c r="H94" s="210">
        <v>45230</v>
      </c>
      <c r="I94" s="211">
        <v>9.0277777777777769E-3</v>
      </c>
      <c r="J94" s="216">
        <v>35.266666669999999</v>
      </c>
      <c r="K94" s="213">
        <v>1.4694444440000001</v>
      </c>
      <c r="L94" s="2" t="s">
        <v>884</v>
      </c>
      <c r="M94" s="2" t="s">
        <v>684</v>
      </c>
      <c r="N94" s="2" t="s">
        <v>684</v>
      </c>
      <c r="O94" s="2" t="s">
        <v>684</v>
      </c>
      <c r="P94" s="2" t="s">
        <v>684</v>
      </c>
      <c r="Q94" s="2" t="s">
        <v>684</v>
      </c>
      <c r="R94" s="2" t="s">
        <v>684</v>
      </c>
      <c r="S94" s="2" t="s">
        <v>684</v>
      </c>
      <c r="T94" s="2" t="s">
        <v>684</v>
      </c>
      <c r="U94" s="2" t="s">
        <v>684</v>
      </c>
      <c r="V94" s="2" t="s">
        <v>684</v>
      </c>
      <c r="W94" s="2" t="s">
        <v>684</v>
      </c>
    </row>
    <row r="95" spans="1:23" x14ac:dyDescent="0.4">
      <c r="A95" s="175" t="s">
        <v>732</v>
      </c>
      <c r="B95" s="248"/>
      <c r="C95" s="248"/>
      <c r="D95" s="175" t="s">
        <v>797</v>
      </c>
      <c r="E95" s="248"/>
      <c r="F95" s="210">
        <v>45229</v>
      </c>
      <c r="G95" s="211">
        <v>0.3972222222222222</v>
      </c>
      <c r="H95" s="210">
        <v>45229</v>
      </c>
      <c r="I95" s="211">
        <v>0.70972222222222225</v>
      </c>
      <c r="J95" s="216">
        <v>7.5</v>
      </c>
      <c r="K95" s="213">
        <v>0.3125</v>
      </c>
      <c r="L95" s="2" t="s">
        <v>884</v>
      </c>
      <c r="M95" s="2" t="s">
        <v>684</v>
      </c>
      <c r="N95" s="2" t="s">
        <v>684</v>
      </c>
      <c r="O95" s="2" t="s">
        <v>684</v>
      </c>
      <c r="P95" s="2" t="s">
        <v>684</v>
      </c>
      <c r="Q95" s="2" t="s">
        <v>684</v>
      </c>
      <c r="R95" s="2" t="s">
        <v>684</v>
      </c>
      <c r="S95" s="2" t="s">
        <v>684</v>
      </c>
      <c r="T95" s="2" t="s">
        <v>684</v>
      </c>
      <c r="U95" s="2" t="s">
        <v>684</v>
      </c>
      <c r="V95" s="2" t="s">
        <v>684</v>
      </c>
      <c r="W95" s="2" t="s">
        <v>684</v>
      </c>
    </row>
    <row r="96" spans="1:23" x14ac:dyDescent="0.4">
      <c r="A96" s="175" t="s">
        <v>732</v>
      </c>
      <c r="B96" s="248"/>
      <c r="C96" s="248"/>
      <c r="D96" s="175" t="s">
        <v>812</v>
      </c>
      <c r="E96" s="248"/>
      <c r="F96" s="210">
        <v>45228</v>
      </c>
      <c r="G96" s="211">
        <v>0.69861111111111107</v>
      </c>
      <c r="H96" s="210">
        <v>45228</v>
      </c>
      <c r="I96" s="211">
        <v>0.90486111111111112</v>
      </c>
      <c r="J96" s="216">
        <v>4.95</v>
      </c>
      <c r="K96" s="213">
        <v>0.20624999999999999</v>
      </c>
      <c r="L96" s="2" t="s">
        <v>884</v>
      </c>
      <c r="M96" s="2" t="s">
        <v>684</v>
      </c>
      <c r="N96" s="2" t="s">
        <v>684</v>
      </c>
      <c r="O96" s="2" t="s">
        <v>684</v>
      </c>
      <c r="P96" s="2" t="s">
        <v>684</v>
      </c>
      <c r="Q96" s="2" t="s">
        <v>684</v>
      </c>
      <c r="R96" s="2" t="s">
        <v>684</v>
      </c>
      <c r="S96" s="2" t="s">
        <v>684</v>
      </c>
      <c r="T96" s="2" t="s">
        <v>684</v>
      </c>
      <c r="U96" s="2" t="s">
        <v>684</v>
      </c>
      <c r="V96" s="2" t="s">
        <v>684</v>
      </c>
      <c r="W96" s="2" t="s">
        <v>684</v>
      </c>
    </row>
    <row r="97" spans="1:23" x14ac:dyDescent="0.4">
      <c r="A97" s="175" t="s">
        <v>732</v>
      </c>
      <c r="B97" s="248"/>
      <c r="C97" s="248"/>
      <c r="D97" s="175" t="s">
        <v>812</v>
      </c>
      <c r="E97" s="248"/>
      <c r="F97" s="210">
        <v>45228</v>
      </c>
      <c r="G97" s="211">
        <v>0.69861111111111107</v>
      </c>
      <c r="H97" s="210">
        <v>45228</v>
      </c>
      <c r="I97" s="211">
        <v>0.97847222222222219</v>
      </c>
      <c r="J97" s="216">
        <v>6.7166666670000001</v>
      </c>
      <c r="K97" s="213">
        <v>0.279861111</v>
      </c>
      <c r="L97" s="2" t="s">
        <v>884</v>
      </c>
      <c r="M97" s="2" t="s">
        <v>684</v>
      </c>
      <c r="N97" s="2" t="s">
        <v>684</v>
      </c>
      <c r="O97" s="2" t="s">
        <v>684</v>
      </c>
      <c r="P97" s="2" t="s">
        <v>684</v>
      </c>
      <c r="Q97" s="2" t="s">
        <v>684</v>
      </c>
      <c r="R97" s="2" t="s">
        <v>684</v>
      </c>
      <c r="S97" s="2" t="s">
        <v>684</v>
      </c>
      <c r="T97" s="2" t="s">
        <v>684</v>
      </c>
      <c r="U97" s="2" t="s">
        <v>684</v>
      </c>
      <c r="V97" s="2" t="s">
        <v>684</v>
      </c>
      <c r="W97" s="2" t="s">
        <v>684</v>
      </c>
    </row>
    <row r="98" spans="1:23" x14ac:dyDescent="0.4">
      <c r="A98" s="175" t="s">
        <v>732</v>
      </c>
      <c r="B98" s="248"/>
      <c r="C98" s="248"/>
      <c r="D98" s="175" t="s">
        <v>797</v>
      </c>
      <c r="E98" s="248"/>
      <c r="F98" s="210">
        <v>45228</v>
      </c>
      <c r="G98" s="211">
        <v>0.79583333333333328</v>
      </c>
      <c r="H98" s="210">
        <v>45230</v>
      </c>
      <c r="I98" s="211">
        <v>0.64236111111111116</v>
      </c>
      <c r="J98" s="216">
        <v>113.75</v>
      </c>
      <c r="K98" s="213">
        <v>4.7395833329999997</v>
      </c>
      <c r="L98" s="2" t="s">
        <v>884</v>
      </c>
      <c r="M98" s="2" t="s">
        <v>684</v>
      </c>
      <c r="N98" s="2" t="s">
        <v>684</v>
      </c>
      <c r="O98" s="2" t="s">
        <v>684</v>
      </c>
      <c r="P98" s="2" t="s">
        <v>684</v>
      </c>
      <c r="Q98" s="2" t="s">
        <v>684</v>
      </c>
      <c r="R98" s="2" t="s">
        <v>684</v>
      </c>
      <c r="S98" s="2" t="s">
        <v>684</v>
      </c>
      <c r="T98" s="2" t="s">
        <v>684</v>
      </c>
      <c r="U98" s="2" t="s">
        <v>684</v>
      </c>
      <c r="V98" s="2" t="s">
        <v>684</v>
      </c>
      <c r="W98" s="2" t="s">
        <v>684</v>
      </c>
    </row>
    <row r="99" spans="1:23" x14ac:dyDescent="0.4">
      <c r="A99" s="175" t="s">
        <v>732</v>
      </c>
      <c r="B99" s="248"/>
      <c r="C99" s="248"/>
      <c r="D99" s="175" t="s">
        <v>800</v>
      </c>
      <c r="E99" s="248"/>
      <c r="F99" s="210">
        <v>45228</v>
      </c>
      <c r="G99" s="211">
        <v>0.35486111111111113</v>
      </c>
      <c r="H99" s="210">
        <v>45229</v>
      </c>
      <c r="I99" s="211">
        <v>0.48194444444444445</v>
      </c>
      <c r="J99" s="216">
        <v>54.1</v>
      </c>
      <c r="K99" s="213">
        <v>2.2541666669999998</v>
      </c>
      <c r="L99" s="2" t="s">
        <v>884</v>
      </c>
      <c r="M99" s="2" t="s">
        <v>684</v>
      </c>
      <c r="N99" s="2" t="s">
        <v>684</v>
      </c>
      <c r="O99" s="2" t="s">
        <v>684</v>
      </c>
      <c r="P99" s="2" t="s">
        <v>684</v>
      </c>
      <c r="Q99" s="2" t="s">
        <v>684</v>
      </c>
      <c r="R99" s="2" t="s">
        <v>684</v>
      </c>
      <c r="S99" s="2" t="s">
        <v>684</v>
      </c>
      <c r="T99" s="2" t="s">
        <v>684</v>
      </c>
      <c r="U99" s="2" t="s">
        <v>684</v>
      </c>
      <c r="V99" s="2" t="s">
        <v>684</v>
      </c>
      <c r="W99" s="2" t="s">
        <v>684</v>
      </c>
    </row>
    <row r="100" spans="1:23" x14ac:dyDescent="0.4">
      <c r="A100" s="175" t="s">
        <v>732</v>
      </c>
      <c r="B100" s="248"/>
      <c r="C100" s="248"/>
      <c r="D100" s="175" t="s">
        <v>795</v>
      </c>
      <c r="E100" s="248"/>
      <c r="F100" s="210">
        <v>45228</v>
      </c>
      <c r="G100" s="211">
        <v>0.51597222222222228</v>
      </c>
      <c r="H100" s="210">
        <v>45228</v>
      </c>
      <c r="I100" s="211">
        <v>0.76527777777777772</v>
      </c>
      <c r="J100" s="216">
        <v>5.983333333</v>
      </c>
      <c r="K100" s="213">
        <v>0.24930555600000001</v>
      </c>
      <c r="L100" s="2" t="s">
        <v>884</v>
      </c>
      <c r="M100" s="2" t="s">
        <v>684</v>
      </c>
      <c r="N100" s="2" t="s">
        <v>684</v>
      </c>
      <c r="O100" s="2" t="s">
        <v>684</v>
      </c>
      <c r="P100" s="2" t="s">
        <v>684</v>
      </c>
      <c r="Q100" s="2" t="s">
        <v>684</v>
      </c>
      <c r="R100" s="2" t="s">
        <v>684</v>
      </c>
      <c r="S100" s="2" t="s">
        <v>684</v>
      </c>
      <c r="T100" s="2" t="s">
        <v>684</v>
      </c>
      <c r="U100" s="2" t="s">
        <v>684</v>
      </c>
      <c r="V100" s="2" t="s">
        <v>684</v>
      </c>
      <c r="W100" s="2" t="s">
        <v>684</v>
      </c>
    </row>
    <row r="101" spans="1:23" x14ac:dyDescent="0.4">
      <c r="A101" s="175" t="s">
        <v>732</v>
      </c>
      <c r="B101" s="248"/>
      <c r="C101" s="248"/>
      <c r="D101" s="175" t="s">
        <v>812</v>
      </c>
      <c r="E101" s="248"/>
      <c r="F101" s="210">
        <v>45229</v>
      </c>
      <c r="G101" s="211">
        <v>0.11388888888888889</v>
      </c>
      <c r="H101" s="210">
        <v>45229</v>
      </c>
      <c r="I101" s="211">
        <v>0.59375</v>
      </c>
      <c r="J101" s="216">
        <v>45.166666669999998</v>
      </c>
      <c r="K101" s="213">
        <v>1.8819444439999999</v>
      </c>
      <c r="L101" s="2" t="s">
        <v>884</v>
      </c>
      <c r="M101" s="2" t="s">
        <v>684</v>
      </c>
      <c r="N101" s="2" t="s">
        <v>684</v>
      </c>
      <c r="O101" s="2" t="s">
        <v>684</v>
      </c>
      <c r="P101" s="2" t="s">
        <v>684</v>
      </c>
      <c r="Q101" s="2" t="s">
        <v>684</v>
      </c>
      <c r="R101" s="2" t="s">
        <v>684</v>
      </c>
      <c r="S101" s="2" t="s">
        <v>684</v>
      </c>
      <c r="T101" s="2" t="s">
        <v>684</v>
      </c>
      <c r="U101" s="2" t="s">
        <v>684</v>
      </c>
      <c r="V101" s="2" t="s">
        <v>684</v>
      </c>
      <c r="W101" s="2" t="s">
        <v>684</v>
      </c>
    </row>
    <row r="102" spans="1:23" x14ac:dyDescent="0.4">
      <c r="A102" s="175" t="s">
        <v>732</v>
      </c>
      <c r="B102" s="248"/>
      <c r="C102" s="248"/>
      <c r="D102" s="175" t="s">
        <v>793</v>
      </c>
      <c r="E102" s="248"/>
      <c r="F102" s="210">
        <v>45228</v>
      </c>
      <c r="G102" s="211">
        <v>0.34166666666666667</v>
      </c>
      <c r="H102" s="210">
        <v>45229</v>
      </c>
      <c r="I102" s="211">
        <v>5.5555555555555558E-3</v>
      </c>
      <c r="J102" s="216">
        <v>132.8833333</v>
      </c>
      <c r="K102" s="213">
        <v>5.536805556</v>
      </c>
      <c r="L102" s="2" t="s">
        <v>884</v>
      </c>
      <c r="M102" s="2" t="s">
        <v>684</v>
      </c>
      <c r="N102" s="2" t="s">
        <v>684</v>
      </c>
      <c r="O102" s="2" t="s">
        <v>684</v>
      </c>
      <c r="P102" s="2" t="s">
        <v>684</v>
      </c>
      <c r="Q102" s="2" t="s">
        <v>684</v>
      </c>
      <c r="R102" s="2" t="s">
        <v>684</v>
      </c>
      <c r="S102" s="2" t="s">
        <v>684</v>
      </c>
      <c r="T102" s="2" t="s">
        <v>684</v>
      </c>
      <c r="U102" s="2" t="s">
        <v>684</v>
      </c>
      <c r="V102" s="2" t="s">
        <v>684</v>
      </c>
      <c r="W102" s="2" t="s">
        <v>684</v>
      </c>
    </row>
    <row r="103" spans="1:23" x14ac:dyDescent="0.4">
      <c r="A103" s="175" t="s">
        <v>732</v>
      </c>
      <c r="B103" s="248"/>
      <c r="C103" s="248"/>
      <c r="D103" s="175" t="s">
        <v>793</v>
      </c>
      <c r="E103" s="248"/>
      <c r="F103" s="210">
        <v>45228</v>
      </c>
      <c r="G103" s="211">
        <v>0.4777777777777778</v>
      </c>
      <c r="H103" s="210">
        <v>45228</v>
      </c>
      <c r="I103" s="211">
        <v>0.7104166666666667</v>
      </c>
      <c r="J103" s="216">
        <v>5.5833333329999997</v>
      </c>
      <c r="K103" s="213">
        <v>0.23263888899999999</v>
      </c>
      <c r="L103" s="2" t="s">
        <v>884</v>
      </c>
      <c r="M103" s="2" t="s">
        <v>684</v>
      </c>
      <c r="N103" s="2" t="s">
        <v>684</v>
      </c>
      <c r="O103" s="2" t="s">
        <v>684</v>
      </c>
      <c r="P103" s="2" t="s">
        <v>684</v>
      </c>
      <c r="Q103" s="2" t="s">
        <v>684</v>
      </c>
      <c r="R103" s="2" t="s">
        <v>684</v>
      </c>
      <c r="S103" s="2" t="s">
        <v>684</v>
      </c>
      <c r="T103" s="2" t="s">
        <v>684</v>
      </c>
      <c r="U103" s="2" t="s">
        <v>684</v>
      </c>
      <c r="V103" s="2" t="s">
        <v>684</v>
      </c>
      <c r="W103" s="2" t="s">
        <v>684</v>
      </c>
    </row>
    <row r="104" spans="1:23" x14ac:dyDescent="0.4">
      <c r="A104" s="175" t="s">
        <v>732</v>
      </c>
      <c r="B104" s="248"/>
      <c r="C104" s="248"/>
      <c r="D104" s="175" t="s">
        <v>793</v>
      </c>
      <c r="E104" s="248"/>
      <c r="F104" s="210">
        <v>45228</v>
      </c>
      <c r="G104" s="211">
        <v>0.35416666666666669</v>
      </c>
      <c r="H104" s="210">
        <v>45230</v>
      </c>
      <c r="I104" s="211">
        <v>0.35555555555555557</v>
      </c>
      <c r="J104" s="216">
        <v>356.53333329999998</v>
      </c>
      <c r="K104" s="213">
        <v>14.855555560000001</v>
      </c>
      <c r="L104" s="2" t="s">
        <v>884</v>
      </c>
      <c r="M104" s="2" t="s">
        <v>684</v>
      </c>
      <c r="N104" s="2" t="s">
        <v>684</v>
      </c>
      <c r="O104" s="2" t="s">
        <v>684</v>
      </c>
      <c r="P104" s="2" t="s">
        <v>684</v>
      </c>
      <c r="Q104" s="2" t="s">
        <v>684</v>
      </c>
      <c r="R104" s="2" t="s">
        <v>684</v>
      </c>
      <c r="S104" s="2" t="s">
        <v>684</v>
      </c>
      <c r="T104" s="2" t="s">
        <v>684</v>
      </c>
      <c r="U104" s="2" t="s">
        <v>684</v>
      </c>
      <c r="V104" s="2" t="s">
        <v>684</v>
      </c>
      <c r="W104" s="2" t="s">
        <v>684</v>
      </c>
    </row>
    <row r="105" spans="1:23" x14ac:dyDescent="0.4">
      <c r="A105" s="175" t="s">
        <v>732</v>
      </c>
      <c r="B105" s="248"/>
      <c r="C105" s="248"/>
      <c r="D105" s="175" t="s">
        <v>793</v>
      </c>
      <c r="E105" s="248"/>
      <c r="F105" s="210">
        <v>45228</v>
      </c>
      <c r="G105" s="211">
        <v>0.42222222222222222</v>
      </c>
      <c r="H105" s="210">
        <v>45229</v>
      </c>
      <c r="I105" s="211">
        <v>0.64583333333333337</v>
      </c>
      <c r="J105" s="216">
        <v>88.1</v>
      </c>
      <c r="K105" s="213">
        <v>3.670833333</v>
      </c>
      <c r="L105" s="2" t="s">
        <v>884</v>
      </c>
      <c r="M105" s="2" t="s">
        <v>684</v>
      </c>
      <c r="N105" s="2" t="s">
        <v>684</v>
      </c>
      <c r="O105" s="2" t="s">
        <v>684</v>
      </c>
      <c r="P105" s="2" t="s">
        <v>684</v>
      </c>
      <c r="Q105" s="2" t="s">
        <v>684</v>
      </c>
      <c r="R105" s="2" t="s">
        <v>684</v>
      </c>
      <c r="S105" s="2" t="s">
        <v>684</v>
      </c>
      <c r="T105" s="2" t="s">
        <v>684</v>
      </c>
      <c r="U105" s="2" t="s">
        <v>684</v>
      </c>
      <c r="V105" s="2" t="s">
        <v>684</v>
      </c>
      <c r="W105" s="2" t="s">
        <v>684</v>
      </c>
    </row>
    <row r="106" spans="1:23" x14ac:dyDescent="0.4">
      <c r="A106" s="175" t="s">
        <v>732</v>
      </c>
      <c r="B106" s="248"/>
      <c r="C106" s="248"/>
      <c r="D106" s="175" t="s">
        <v>793</v>
      </c>
      <c r="E106" s="248"/>
      <c r="F106" s="210">
        <v>45228</v>
      </c>
      <c r="G106" s="211">
        <v>0.43611111111111112</v>
      </c>
      <c r="H106" s="210">
        <v>45229</v>
      </c>
      <c r="I106" s="211">
        <v>0.64097222222222228</v>
      </c>
      <c r="J106" s="216">
        <v>231.33333329999999</v>
      </c>
      <c r="K106" s="213">
        <v>9.6388888890000004</v>
      </c>
      <c r="L106" s="2" t="s">
        <v>884</v>
      </c>
      <c r="M106" s="2" t="s">
        <v>684</v>
      </c>
      <c r="N106" s="2" t="s">
        <v>684</v>
      </c>
      <c r="O106" s="2" t="s">
        <v>684</v>
      </c>
      <c r="P106" s="2" t="s">
        <v>684</v>
      </c>
      <c r="Q106" s="2" t="s">
        <v>684</v>
      </c>
      <c r="R106" s="2" t="s">
        <v>684</v>
      </c>
      <c r="S106" s="2" t="s">
        <v>684</v>
      </c>
      <c r="T106" s="2" t="s">
        <v>684</v>
      </c>
      <c r="U106" s="2" t="s">
        <v>684</v>
      </c>
      <c r="V106" s="2" t="s">
        <v>684</v>
      </c>
      <c r="W106" s="2" t="s">
        <v>684</v>
      </c>
    </row>
    <row r="107" spans="1:23" x14ac:dyDescent="0.4">
      <c r="A107" s="175" t="s">
        <v>732</v>
      </c>
      <c r="B107" s="248"/>
      <c r="C107" s="248"/>
      <c r="D107" s="175" t="s">
        <v>793</v>
      </c>
      <c r="E107" s="248"/>
      <c r="F107" s="210">
        <v>45228</v>
      </c>
      <c r="G107" s="211">
        <v>0.42222222222222222</v>
      </c>
      <c r="H107" s="210">
        <v>45229</v>
      </c>
      <c r="I107" s="211">
        <v>0.64583333333333337</v>
      </c>
      <c r="J107" s="216">
        <v>29.366666670000001</v>
      </c>
      <c r="K107" s="213">
        <v>1.2236111110000001</v>
      </c>
      <c r="L107" s="2" t="s">
        <v>884</v>
      </c>
      <c r="M107" s="2" t="s">
        <v>684</v>
      </c>
      <c r="N107" s="2" t="s">
        <v>684</v>
      </c>
      <c r="O107" s="2" t="s">
        <v>684</v>
      </c>
      <c r="P107" s="2" t="s">
        <v>684</v>
      </c>
      <c r="Q107" s="2" t="s">
        <v>684</v>
      </c>
      <c r="R107" s="2" t="s">
        <v>684</v>
      </c>
      <c r="S107" s="2" t="s">
        <v>684</v>
      </c>
      <c r="T107" s="2" t="s">
        <v>684</v>
      </c>
      <c r="U107" s="2" t="s">
        <v>684</v>
      </c>
      <c r="V107" s="2" t="s">
        <v>684</v>
      </c>
      <c r="W107" s="2" t="s">
        <v>684</v>
      </c>
    </row>
    <row r="108" spans="1:23" x14ac:dyDescent="0.4">
      <c r="A108" s="175" t="s">
        <v>732</v>
      </c>
      <c r="B108" s="248"/>
      <c r="C108" s="248"/>
      <c r="D108" s="175" t="s">
        <v>795</v>
      </c>
      <c r="E108" s="248"/>
      <c r="F108" s="210">
        <v>45228</v>
      </c>
      <c r="G108" s="211">
        <v>0.38472222222222224</v>
      </c>
      <c r="H108" s="210">
        <v>45229</v>
      </c>
      <c r="I108" s="211">
        <v>0.74097222222222225</v>
      </c>
      <c r="J108" s="216">
        <v>114.5</v>
      </c>
      <c r="K108" s="213">
        <v>4.7708333329999997</v>
      </c>
      <c r="L108" s="2" t="s">
        <v>884</v>
      </c>
      <c r="M108" s="2" t="s">
        <v>684</v>
      </c>
      <c r="N108" s="2" t="s">
        <v>684</v>
      </c>
      <c r="O108" s="2" t="s">
        <v>684</v>
      </c>
      <c r="P108" s="2" t="s">
        <v>684</v>
      </c>
      <c r="Q108" s="2" t="s">
        <v>684</v>
      </c>
      <c r="R108" s="2" t="s">
        <v>684</v>
      </c>
      <c r="S108" s="2" t="s">
        <v>684</v>
      </c>
      <c r="T108" s="2" t="s">
        <v>684</v>
      </c>
      <c r="U108" s="2" t="s">
        <v>684</v>
      </c>
      <c r="V108" s="2" t="s">
        <v>684</v>
      </c>
      <c r="W108" s="2" t="s">
        <v>684</v>
      </c>
    </row>
    <row r="109" spans="1:23" x14ac:dyDescent="0.4">
      <c r="A109" s="175" t="s">
        <v>732</v>
      </c>
      <c r="B109" s="248"/>
      <c r="C109" s="248"/>
      <c r="D109" s="175" t="s">
        <v>797</v>
      </c>
      <c r="E109" s="248"/>
      <c r="F109" s="210">
        <v>45229</v>
      </c>
      <c r="G109" s="211">
        <v>0.3972222222222222</v>
      </c>
      <c r="H109" s="210">
        <v>45229</v>
      </c>
      <c r="I109" s="211">
        <v>0.69930555555555551</v>
      </c>
      <c r="J109" s="216">
        <v>14.5</v>
      </c>
      <c r="K109" s="213">
        <v>0.60416666699999999</v>
      </c>
      <c r="L109" s="2" t="s">
        <v>884</v>
      </c>
      <c r="M109" s="2" t="s">
        <v>684</v>
      </c>
      <c r="N109" s="2" t="s">
        <v>684</v>
      </c>
      <c r="O109" s="2" t="s">
        <v>684</v>
      </c>
      <c r="P109" s="2" t="s">
        <v>684</v>
      </c>
      <c r="Q109" s="2" t="s">
        <v>684</v>
      </c>
      <c r="R109" s="2" t="s">
        <v>684</v>
      </c>
      <c r="S109" s="2" t="s">
        <v>684</v>
      </c>
      <c r="T109" s="2" t="s">
        <v>684</v>
      </c>
      <c r="U109" s="2" t="s">
        <v>684</v>
      </c>
      <c r="V109" s="2" t="s">
        <v>684</v>
      </c>
      <c r="W109" s="2" t="s">
        <v>684</v>
      </c>
    </row>
    <row r="110" spans="1:23" x14ac:dyDescent="0.4">
      <c r="A110" s="175" t="s">
        <v>732</v>
      </c>
      <c r="B110" s="248"/>
      <c r="C110" s="248"/>
      <c r="D110" s="175" t="s">
        <v>812</v>
      </c>
      <c r="E110" s="248"/>
      <c r="F110" s="210">
        <v>45228</v>
      </c>
      <c r="G110" s="211">
        <v>0.69861111111111107</v>
      </c>
      <c r="H110" s="210">
        <v>45228</v>
      </c>
      <c r="I110" s="211">
        <v>0.90486111111111112</v>
      </c>
      <c r="J110" s="216">
        <v>9.9</v>
      </c>
      <c r="K110" s="213">
        <v>0.41249999999999998</v>
      </c>
      <c r="L110" s="2" t="s">
        <v>884</v>
      </c>
      <c r="M110" s="2" t="s">
        <v>684</v>
      </c>
      <c r="N110" s="2" t="s">
        <v>684</v>
      </c>
      <c r="O110" s="2" t="s">
        <v>684</v>
      </c>
      <c r="P110" s="2" t="s">
        <v>684</v>
      </c>
      <c r="Q110" s="2" t="s">
        <v>684</v>
      </c>
      <c r="R110" s="2" t="s">
        <v>684</v>
      </c>
      <c r="S110" s="2" t="s">
        <v>684</v>
      </c>
      <c r="T110" s="2" t="s">
        <v>684</v>
      </c>
      <c r="U110" s="2" t="s">
        <v>684</v>
      </c>
      <c r="V110" s="2" t="s">
        <v>684</v>
      </c>
      <c r="W110" s="2" t="s">
        <v>684</v>
      </c>
    </row>
    <row r="111" spans="1:23" x14ac:dyDescent="0.4">
      <c r="A111" s="175" t="s">
        <v>732</v>
      </c>
      <c r="B111" s="248"/>
      <c r="C111" s="248"/>
      <c r="D111" s="175" t="s">
        <v>812</v>
      </c>
      <c r="E111" s="248"/>
      <c r="F111" s="210">
        <v>45228</v>
      </c>
      <c r="G111" s="211">
        <v>0.69861111111111107</v>
      </c>
      <c r="H111" s="210">
        <v>45228</v>
      </c>
      <c r="I111" s="211">
        <v>0.90486111111111112</v>
      </c>
      <c r="J111" s="216">
        <v>49.5</v>
      </c>
      <c r="K111" s="213">
        <v>2.0625</v>
      </c>
      <c r="L111" s="2" t="s">
        <v>884</v>
      </c>
      <c r="M111" s="2" t="s">
        <v>684</v>
      </c>
      <c r="N111" s="2" t="s">
        <v>684</v>
      </c>
      <c r="O111" s="2" t="s">
        <v>684</v>
      </c>
      <c r="P111" s="2" t="s">
        <v>684</v>
      </c>
      <c r="Q111" s="2" t="s">
        <v>684</v>
      </c>
      <c r="R111" s="2" t="s">
        <v>684</v>
      </c>
      <c r="S111" s="2" t="s">
        <v>684</v>
      </c>
      <c r="T111" s="2" t="s">
        <v>684</v>
      </c>
      <c r="U111" s="2" t="s">
        <v>684</v>
      </c>
      <c r="V111" s="2" t="s">
        <v>684</v>
      </c>
      <c r="W111" s="2" t="s">
        <v>684</v>
      </c>
    </row>
    <row r="112" spans="1:23" x14ac:dyDescent="0.4">
      <c r="A112" s="175" t="s">
        <v>732</v>
      </c>
      <c r="B112" s="248"/>
      <c r="C112" s="248"/>
      <c r="D112" s="175" t="s">
        <v>797</v>
      </c>
      <c r="E112" s="248"/>
      <c r="F112" s="210">
        <v>45229</v>
      </c>
      <c r="G112" s="211">
        <v>0.46666666666666667</v>
      </c>
      <c r="H112" s="210">
        <v>45230</v>
      </c>
      <c r="I112" s="211">
        <v>0.10277777777777777</v>
      </c>
      <c r="J112" s="216">
        <v>15.266666669999999</v>
      </c>
      <c r="K112" s="213">
        <v>0.63611111099999995</v>
      </c>
      <c r="L112" s="2" t="s">
        <v>884</v>
      </c>
      <c r="M112" s="2" t="s">
        <v>684</v>
      </c>
      <c r="N112" s="2" t="s">
        <v>684</v>
      </c>
      <c r="O112" s="2" t="s">
        <v>684</v>
      </c>
      <c r="P112" s="2" t="s">
        <v>684</v>
      </c>
      <c r="Q112" s="2" t="s">
        <v>684</v>
      </c>
      <c r="R112" s="2" t="s">
        <v>684</v>
      </c>
      <c r="S112" s="2" t="s">
        <v>684</v>
      </c>
      <c r="T112" s="2" t="s">
        <v>684</v>
      </c>
      <c r="U112" s="2" t="s">
        <v>684</v>
      </c>
      <c r="V112" s="2" t="s">
        <v>684</v>
      </c>
      <c r="W112" s="2" t="s">
        <v>684</v>
      </c>
    </row>
    <row r="113" spans="1:23" x14ac:dyDescent="0.4">
      <c r="A113" s="175" t="s">
        <v>732</v>
      </c>
      <c r="B113" s="248"/>
      <c r="C113" s="248"/>
      <c r="D113" s="175" t="s">
        <v>793</v>
      </c>
      <c r="E113" s="248"/>
      <c r="F113" s="210">
        <v>45228</v>
      </c>
      <c r="G113" s="211">
        <v>0.34166666666666667</v>
      </c>
      <c r="H113" s="210">
        <v>45228</v>
      </c>
      <c r="I113" s="211">
        <v>0.99027777777777781</v>
      </c>
      <c r="J113" s="216">
        <v>15.56666667</v>
      </c>
      <c r="K113" s="213">
        <v>0.64861111100000002</v>
      </c>
      <c r="L113" s="2" t="s">
        <v>884</v>
      </c>
      <c r="M113" s="2" t="s">
        <v>684</v>
      </c>
      <c r="N113" s="2" t="s">
        <v>684</v>
      </c>
      <c r="O113" s="2" t="s">
        <v>684</v>
      </c>
      <c r="P113" s="2" t="s">
        <v>684</v>
      </c>
      <c r="Q113" s="2" t="s">
        <v>684</v>
      </c>
      <c r="R113" s="2" t="s">
        <v>684</v>
      </c>
      <c r="S113" s="2" t="s">
        <v>684</v>
      </c>
      <c r="T113" s="2" t="s">
        <v>684</v>
      </c>
      <c r="U113" s="2" t="s">
        <v>684</v>
      </c>
      <c r="V113" s="2" t="s">
        <v>684</v>
      </c>
      <c r="W113" s="2" t="s">
        <v>684</v>
      </c>
    </row>
    <row r="114" spans="1:23" x14ac:dyDescent="0.4">
      <c r="A114" s="175" t="s">
        <v>732</v>
      </c>
      <c r="B114" s="248"/>
      <c r="C114" s="248"/>
      <c r="D114" s="175" t="s">
        <v>793</v>
      </c>
      <c r="E114" s="248"/>
      <c r="F114" s="210">
        <v>45228</v>
      </c>
      <c r="G114" s="211">
        <v>0.42222222222222222</v>
      </c>
      <c r="H114" s="210">
        <v>45229</v>
      </c>
      <c r="I114" s="211">
        <v>0.64583333333333337</v>
      </c>
      <c r="J114" s="216">
        <v>29.366666670000001</v>
      </c>
      <c r="K114" s="213">
        <v>1.2236111110000001</v>
      </c>
      <c r="L114" s="2" t="s">
        <v>884</v>
      </c>
      <c r="M114" s="2" t="s">
        <v>684</v>
      </c>
      <c r="N114" s="2" t="s">
        <v>684</v>
      </c>
      <c r="O114" s="2" t="s">
        <v>684</v>
      </c>
      <c r="P114" s="2" t="s">
        <v>684</v>
      </c>
      <c r="Q114" s="2" t="s">
        <v>684</v>
      </c>
      <c r="R114" s="2" t="s">
        <v>684</v>
      </c>
      <c r="S114" s="2" t="s">
        <v>684</v>
      </c>
      <c r="T114" s="2" t="s">
        <v>684</v>
      </c>
      <c r="U114" s="2" t="s">
        <v>684</v>
      </c>
      <c r="V114" s="2" t="s">
        <v>684</v>
      </c>
      <c r="W114" s="2" t="s">
        <v>684</v>
      </c>
    </row>
    <row r="115" spans="1:23" x14ac:dyDescent="0.4">
      <c r="A115" s="175" t="s">
        <v>732</v>
      </c>
      <c r="B115" s="248"/>
      <c r="C115" s="248"/>
      <c r="D115" s="175" t="s">
        <v>812</v>
      </c>
      <c r="E115" s="248"/>
      <c r="F115" s="210">
        <v>45229</v>
      </c>
      <c r="G115" s="211">
        <v>0.11388888888888889</v>
      </c>
      <c r="H115" s="210">
        <v>45229</v>
      </c>
      <c r="I115" s="211">
        <v>0.61597222222222225</v>
      </c>
      <c r="J115" s="216">
        <v>23.116666670000001</v>
      </c>
      <c r="K115" s="213">
        <v>0.96319444399999998</v>
      </c>
      <c r="L115" s="2" t="s">
        <v>884</v>
      </c>
      <c r="M115" s="2" t="s">
        <v>684</v>
      </c>
      <c r="N115" s="2" t="s">
        <v>684</v>
      </c>
      <c r="O115" s="2" t="s">
        <v>684</v>
      </c>
      <c r="P115" s="2" t="s">
        <v>684</v>
      </c>
      <c r="Q115" s="2" t="s">
        <v>684</v>
      </c>
      <c r="R115" s="2" t="s">
        <v>684</v>
      </c>
      <c r="S115" s="2" t="s">
        <v>684</v>
      </c>
      <c r="T115" s="2" t="s">
        <v>684</v>
      </c>
      <c r="U115" s="2" t="s">
        <v>684</v>
      </c>
      <c r="V115" s="2" t="s">
        <v>684</v>
      </c>
      <c r="W115" s="2" t="s">
        <v>684</v>
      </c>
    </row>
    <row r="116" spans="1:23" x14ac:dyDescent="0.4">
      <c r="A116" s="175" t="s">
        <v>732</v>
      </c>
      <c r="B116" s="248"/>
      <c r="C116" s="248"/>
      <c r="D116" s="175" t="s">
        <v>797</v>
      </c>
      <c r="E116" s="248"/>
      <c r="F116" s="210">
        <v>45229</v>
      </c>
      <c r="G116" s="211">
        <v>0.46666666666666667</v>
      </c>
      <c r="H116" s="210">
        <v>45230</v>
      </c>
      <c r="I116" s="211">
        <v>0.10416666666666667</v>
      </c>
      <c r="J116" s="216">
        <v>15.3</v>
      </c>
      <c r="K116" s="213">
        <v>0.63749999999999996</v>
      </c>
      <c r="L116" s="2" t="s">
        <v>884</v>
      </c>
      <c r="M116" s="2" t="s">
        <v>684</v>
      </c>
      <c r="N116" s="2" t="s">
        <v>684</v>
      </c>
      <c r="O116" s="2" t="s">
        <v>684</v>
      </c>
      <c r="P116" s="2" t="s">
        <v>684</v>
      </c>
      <c r="Q116" s="2" t="s">
        <v>684</v>
      </c>
      <c r="R116" s="2" t="s">
        <v>684</v>
      </c>
      <c r="S116" s="2" t="s">
        <v>684</v>
      </c>
      <c r="T116" s="2" t="s">
        <v>684</v>
      </c>
      <c r="U116" s="2" t="s">
        <v>684</v>
      </c>
      <c r="V116" s="2" t="s">
        <v>684</v>
      </c>
      <c r="W116" s="2" t="s">
        <v>684</v>
      </c>
    </row>
    <row r="117" spans="1:23" x14ac:dyDescent="0.4">
      <c r="A117" s="175" t="s">
        <v>732</v>
      </c>
      <c r="B117" s="248"/>
      <c r="C117" s="248"/>
      <c r="D117" s="175" t="s">
        <v>797</v>
      </c>
      <c r="E117" s="248"/>
      <c r="F117" s="210">
        <v>45229</v>
      </c>
      <c r="G117" s="211">
        <v>0.3972222222222222</v>
      </c>
      <c r="H117" s="210">
        <v>45229</v>
      </c>
      <c r="I117" s="211">
        <v>0.69930555555555551</v>
      </c>
      <c r="J117" s="216">
        <v>7.25</v>
      </c>
      <c r="K117" s="213">
        <v>0.30208333300000001</v>
      </c>
      <c r="L117" s="2" t="s">
        <v>884</v>
      </c>
      <c r="M117" s="2" t="s">
        <v>684</v>
      </c>
      <c r="N117" s="2" t="s">
        <v>684</v>
      </c>
      <c r="O117" s="2" t="s">
        <v>684</v>
      </c>
      <c r="P117" s="2" t="s">
        <v>684</v>
      </c>
      <c r="Q117" s="2" t="s">
        <v>684</v>
      </c>
      <c r="R117" s="2" t="s">
        <v>684</v>
      </c>
      <c r="S117" s="2" t="s">
        <v>684</v>
      </c>
      <c r="T117" s="2" t="s">
        <v>684</v>
      </c>
      <c r="U117" s="2" t="s">
        <v>684</v>
      </c>
      <c r="V117" s="2" t="s">
        <v>684</v>
      </c>
      <c r="W117" s="2" t="s">
        <v>684</v>
      </c>
    </row>
    <row r="118" spans="1:23" x14ac:dyDescent="0.4">
      <c r="A118" s="175" t="s">
        <v>732</v>
      </c>
      <c r="B118" s="248"/>
      <c r="C118" s="248"/>
      <c r="D118" s="175" t="s">
        <v>795</v>
      </c>
      <c r="E118" s="248"/>
      <c r="F118" s="210">
        <v>45228</v>
      </c>
      <c r="G118" s="211">
        <v>0.49722222222222223</v>
      </c>
      <c r="H118" s="210">
        <v>45228</v>
      </c>
      <c r="I118" s="211">
        <v>0.74027777777777781</v>
      </c>
      <c r="J118" s="216">
        <v>17.5</v>
      </c>
      <c r="K118" s="213">
        <v>0.72916666699999999</v>
      </c>
      <c r="L118" s="2" t="s">
        <v>884</v>
      </c>
      <c r="M118" s="2" t="s">
        <v>684</v>
      </c>
      <c r="N118" s="2" t="s">
        <v>684</v>
      </c>
      <c r="O118" s="2" t="s">
        <v>684</v>
      </c>
      <c r="P118" s="2" t="s">
        <v>684</v>
      </c>
      <c r="Q118" s="2" t="s">
        <v>684</v>
      </c>
      <c r="R118" s="2" t="s">
        <v>684</v>
      </c>
      <c r="S118" s="2" t="s">
        <v>684</v>
      </c>
      <c r="T118" s="2" t="s">
        <v>684</v>
      </c>
      <c r="U118" s="2" t="s">
        <v>684</v>
      </c>
      <c r="V118" s="2" t="s">
        <v>684</v>
      </c>
      <c r="W118" s="2" t="s">
        <v>684</v>
      </c>
    </row>
    <row r="119" spans="1:23" x14ac:dyDescent="0.4">
      <c r="A119" s="175" t="s">
        <v>732</v>
      </c>
      <c r="B119" s="248"/>
      <c r="C119" s="248"/>
      <c r="D119" s="175" t="s">
        <v>793</v>
      </c>
      <c r="E119" s="248"/>
      <c r="F119" s="210">
        <v>45228</v>
      </c>
      <c r="G119" s="211">
        <v>0.27152777777777776</v>
      </c>
      <c r="H119" s="210">
        <v>45232</v>
      </c>
      <c r="I119" s="211">
        <v>0.38055555555555554</v>
      </c>
      <c r="J119" s="216">
        <v>295.85000000000002</v>
      </c>
      <c r="K119" s="213">
        <v>12.327083330000001</v>
      </c>
      <c r="L119" s="2" t="s">
        <v>884</v>
      </c>
      <c r="M119" s="2" t="s">
        <v>684</v>
      </c>
      <c r="N119" s="2" t="s">
        <v>684</v>
      </c>
      <c r="O119" s="2" t="s">
        <v>684</v>
      </c>
      <c r="P119" s="2" t="s">
        <v>684</v>
      </c>
      <c r="Q119" s="2" t="s">
        <v>684</v>
      </c>
      <c r="R119" s="2" t="s">
        <v>684</v>
      </c>
      <c r="S119" s="2" t="s">
        <v>684</v>
      </c>
      <c r="T119" s="2" t="s">
        <v>684</v>
      </c>
      <c r="U119" s="2" t="s">
        <v>684</v>
      </c>
      <c r="V119" s="2" t="s">
        <v>684</v>
      </c>
      <c r="W119" s="2" t="s">
        <v>684</v>
      </c>
    </row>
    <row r="120" spans="1:23" x14ac:dyDescent="0.4">
      <c r="A120" s="175" t="s">
        <v>732</v>
      </c>
      <c r="B120" s="248"/>
      <c r="C120" s="248"/>
      <c r="D120" s="175" t="s">
        <v>793</v>
      </c>
      <c r="E120" s="248"/>
      <c r="F120" s="210">
        <v>45228</v>
      </c>
      <c r="G120" s="211">
        <v>0.27152777777777776</v>
      </c>
      <c r="H120" s="210">
        <v>45232</v>
      </c>
      <c r="I120" s="211">
        <v>0.38055555555555554</v>
      </c>
      <c r="J120" s="216">
        <v>295.85000000000002</v>
      </c>
      <c r="K120" s="213">
        <v>12.327083330000001</v>
      </c>
      <c r="L120" s="2" t="s">
        <v>884</v>
      </c>
      <c r="M120" s="2" t="s">
        <v>684</v>
      </c>
      <c r="N120" s="2" t="s">
        <v>684</v>
      </c>
      <c r="O120" s="2" t="s">
        <v>684</v>
      </c>
      <c r="P120" s="2" t="s">
        <v>684</v>
      </c>
      <c r="Q120" s="2" t="s">
        <v>684</v>
      </c>
      <c r="R120" s="2" t="s">
        <v>684</v>
      </c>
      <c r="S120" s="2" t="s">
        <v>684</v>
      </c>
      <c r="T120" s="2" t="s">
        <v>684</v>
      </c>
      <c r="U120" s="2" t="s">
        <v>684</v>
      </c>
      <c r="V120" s="2" t="s">
        <v>684</v>
      </c>
      <c r="W120" s="2" t="s">
        <v>684</v>
      </c>
    </row>
    <row r="121" spans="1:23" x14ac:dyDescent="0.4">
      <c r="A121" s="175" t="s">
        <v>732</v>
      </c>
      <c r="B121" s="248"/>
      <c r="C121" s="248"/>
      <c r="D121" s="175" t="s">
        <v>793</v>
      </c>
      <c r="E121" s="248"/>
      <c r="F121" s="210">
        <v>45228</v>
      </c>
      <c r="G121" s="211">
        <v>0.42222222222222222</v>
      </c>
      <c r="H121" s="210">
        <v>45229</v>
      </c>
      <c r="I121" s="211">
        <v>0.64583333333333337</v>
      </c>
      <c r="J121" s="216">
        <v>58.733333330000001</v>
      </c>
      <c r="K121" s="213">
        <v>2.4472222220000002</v>
      </c>
      <c r="L121" s="2" t="s">
        <v>884</v>
      </c>
      <c r="M121" s="2" t="s">
        <v>684</v>
      </c>
      <c r="N121" s="2" t="s">
        <v>684</v>
      </c>
      <c r="O121" s="2" t="s">
        <v>684</v>
      </c>
      <c r="P121" s="2" t="s">
        <v>684</v>
      </c>
      <c r="Q121" s="2" t="s">
        <v>684</v>
      </c>
      <c r="R121" s="2" t="s">
        <v>684</v>
      </c>
      <c r="S121" s="2" t="s">
        <v>684</v>
      </c>
      <c r="T121" s="2" t="s">
        <v>684</v>
      </c>
      <c r="U121" s="2" t="s">
        <v>684</v>
      </c>
      <c r="V121" s="2" t="s">
        <v>684</v>
      </c>
      <c r="W121" s="2" t="s">
        <v>684</v>
      </c>
    </row>
    <row r="122" spans="1:23" x14ac:dyDescent="0.4">
      <c r="A122" s="175" t="s">
        <v>732</v>
      </c>
      <c r="B122" s="248"/>
      <c r="C122" s="248"/>
      <c r="D122" s="175" t="s">
        <v>812</v>
      </c>
      <c r="E122" s="248"/>
      <c r="F122" s="210">
        <v>45228</v>
      </c>
      <c r="G122" s="211">
        <v>0.69861111111111107</v>
      </c>
      <c r="H122" s="210">
        <v>45228</v>
      </c>
      <c r="I122" s="211">
        <v>0.90486111111111112</v>
      </c>
      <c r="J122" s="216">
        <v>4.95</v>
      </c>
      <c r="K122" s="213">
        <v>0.20624999999999999</v>
      </c>
      <c r="L122" s="2" t="s">
        <v>884</v>
      </c>
      <c r="M122" s="2" t="s">
        <v>684</v>
      </c>
      <c r="N122" s="2" t="s">
        <v>684</v>
      </c>
      <c r="O122" s="2" t="s">
        <v>684</v>
      </c>
      <c r="P122" s="2" t="s">
        <v>684</v>
      </c>
      <c r="Q122" s="2" t="s">
        <v>684</v>
      </c>
      <c r="R122" s="2" t="s">
        <v>684</v>
      </c>
      <c r="S122" s="2" t="s">
        <v>684</v>
      </c>
      <c r="T122" s="2" t="s">
        <v>684</v>
      </c>
      <c r="U122" s="2" t="s">
        <v>684</v>
      </c>
      <c r="V122" s="2" t="s">
        <v>684</v>
      </c>
      <c r="W122" s="2" t="s">
        <v>684</v>
      </c>
    </row>
    <row r="123" spans="1:23" x14ac:dyDescent="0.4">
      <c r="A123" s="175" t="s">
        <v>732</v>
      </c>
      <c r="B123" s="248"/>
      <c r="C123" s="248"/>
      <c r="D123" s="175" t="s">
        <v>800</v>
      </c>
      <c r="E123" s="248"/>
      <c r="F123" s="210">
        <v>45228</v>
      </c>
      <c r="G123" s="211">
        <v>0.35486111111111113</v>
      </c>
      <c r="H123" s="210">
        <v>45229</v>
      </c>
      <c r="I123" s="211">
        <v>9.583333333333334E-2</v>
      </c>
      <c r="J123" s="216">
        <v>72.05</v>
      </c>
      <c r="K123" s="213">
        <v>3.0020833329999999</v>
      </c>
      <c r="L123" s="2" t="s">
        <v>884</v>
      </c>
      <c r="M123" s="2" t="s">
        <v>684</v>
      </c>
      <c r="N123" s="2" t="s">
        <v>684</v>
      </c>
      <c r="O123" s="2" t="s">
        <v>684</v>
      </c>
      <c r="P123" s="2" t="s">
        <v>684</v>
      </c>
      <c r="Q123" s="2" t="s">
        <v>684</v>
      </c>
      <c r="R123" s="2" t="s">
        <v>684</v>
      </c>
      <c r="S123" s="2" t="s">
        <v>684</v>
      </c>
      <c r="T123" s="2" t="s">
        <v>684</v>
      </c>
      <c r="U123" s="2" t="s">
        <v>684</v>
      </c>
      <c r="V123" s="2" t="s">
        <v>684</v>
      </c>
      <c r="W123" s="2" t="s">
        <v>684</v>
      </c>
    </row>
    <row r="124" spans="1:23" x14ac:dyDescent="0.4">
      <c r="A124" s="175" t="s">
        <v>732</v>
      </c>
      <c r="B124" s="248"/>
      <c r="C124" s="248"/>
      <c r="D124" s="175" t="s">
        <v>812</v>
      </c>
      <c r="E124" s="248"/>
      <c r="F124" s="210">
        <v>45228</v>
      </c>
      <c r="G124" s="211">
        <v>0.69861111111111107</v>
      </c>
      <c r="H124" s="210">
        <v>45228</v>
      </c>
      <c r="I124" s="211">
        <v>0.90486111111111112</v>
      </c>
      <c r="J124" s="216">
        <v>4.95</v>
      </c>
      <c r="K124" s="213">
        <v>0.20624999999999999</v>
      </c>
      <c r="L124" s="2" t="s">
        <v>884</v>
      </c>
      <c r="M124" s="2" t="s">
        <v>684</v>
      </c>
      <c r="N124" s="2" t="s">
        <v>684</v>
      </c>
      <c r="O124" s="2" t="s">
        <v>684</v>
      </c>
      <c r="P124" s="2" t="s">
        <v>684</v>
      </c>
      <c r="Q124" s="2" t="s">
        <v>684</v>
      </c>
      <c r="R124" s="2" t="s">
        <v>684</v>
      </c>
      <c r="S124" s="2" t="s">
        <v>684</v>
      </c>
      <c r="T124" s="2" t="s">
        <v>684</v>
      </c>
      <c r="U124" s="2" t="s">
        <v>684</v>
      </c>
      <c r="V124" s="2" t="s">
        <v>684</v>
      </c>
      <c r="W124" s="2" t="s">
        <v>684</v>
      </c>
    </row>
    <row r="125" spans="1:23" x14ac:dyDescent="0.4">
      <c r="A125" s="175" t="s">
        <v>732</v>
      </c>
      <c r="B125" s="248"/>
      <c r="C125" s="248"/>
      <c r="D125" s="175" t="s">
        <v>793</v>
      </c>
      <c r="E125" s="248"/>
      <c r="F125" s="210">
        <v>45228</v>
      </c>
      <c r="G125" s="211">
        <v>0.42222222222222222</v>
      </c>
      <c r="H125" s="210">
        <v>45229</v>
      </c>
      <c r="I125" s="211">
        <v>0.64583333333333337</v>
      </c>
      <c r="J125" s="216">
        <v>29.366666670000001</v>
      </c>
      <c r="K125" s="213">
        <v>1.2236111110000001</v>
      </c>
      <c r="L125" s="2" t="s">
        <v>884</v>
      </c>
      <c r="M125" s="2" t="s">
        <v>684</v>
      </c>
      <c r="N125" s="2" t="s">
        <v>684</v>
      </c>
      <c r="O125" s="2" t="s">
        <v>684</v>
      </c>
      <c r="P125" s="2" t="s">
        <v>684</v>
      </c>
      <c r="Q125" s="2" t="s">
        <v>684</v>
      </c>
      <c r="R125" s="2" t="s">
        <v>684</v>
      </c>
      <c r="S125" s="2" t="s">
        <v>684</v>
      </c>
      <c r="T125" s="2" t="s">
        <v>684</v>
      </c>
      <c r="U125" s="2" t="s">
        <v>684</v>
      </c>
      <c r="V125" s="2" t="s">
        <v>684</v>
      </c>
      <c r="W125" s="2" t="s">
        <v>684</v>
      </c>
    </row>
    <row r="126" spans="1:23" x14ac:dyDescent="0.4">
      <c r="A126" s="175" t="s">
        <v>732</v>
      </c>
      <c r="B126" s="248"/>
      <c r="C126" s="248"/>
      <c r="D126" s="175" t="s">
        <v>812</v>
      </c>
      <c r="E126" s="248"/>
      <c r="F126" s="210">
        <v>45228</v>
      </c>
      <c r="G126" s="211">
        <v>0.69861111111111107</v>
      </c>
      <c r="H126" s="210">
        <v>45228</v>
      </c>
      <c r="I126" s="211">
        <v>0.90486111111111112</v>
      </c>
      <c r="J126" s="216">
        <v>4.95</v>
      </c>
      <c r="K126" s="213">
        <v>0.20624999999999999</v>
      </c>
      <c r="L126" s="2" t="s">
        <v>884</v>
      </c>
      <c r="M126" s="2" t="s">
        <v>684</v>
      </c>
      <c r="N126" s="2" t="s">
        <v>684</v>
      </c>
      <c r="O126" s="2" t="s">
        <v>684</v>
      </c>
      <c r="P126" s="2" t="s">
        <v>684</v>
      </c>
      <c r="Q126" s="2" t="s">
        <v>684</v>
      </c>
      <c r="R126" s="2" t="s">
        <v>684</v>
      </c>
      <c r="S126" s="2" t="s">
        <v>684</v>
      </c>
      <c r="T126" s="2" t="s">
        <v>684</v>
      </c>
      <c r="U126" s="2" t="s">
        <v>684</v>
      </c>
      <c r="V126" s="2" t="s">
        <v>684</v>
      </c>
      <c r="W126" s="2" t="s">
        <v>684</v>
      </c>
    </row>
    <row r="127" spans="1:23" x14ac:dyDescent="0.4">
      <c r="A127" s="175" t="s">
        <v>732</v>
      </c>
      <c r="B127" s="248"/>
      <c r="C127" s="248"/>
      <c r="D127" s="175" t="s">
        <v>812</v>
      </c>
      <c r="E127" s="248"/>
      <c r="F127" s="210">
        <v>45228</v>
      </c>
      <c r="G127" s="211">
        <v>0.69861111111111107</v>
      </c>
      <c r="H127" s="210">
        <v>45228</v>
      </c>
      <c r="I127" s="211">
        <v>0.90486111111111112</v>
      </c>
      <c r="J127" s="216">
        <v>4.95</v>
      </c>
      <c r="K127" s="213">
        <v>0.20624999999999999</v>
      </c>
      <c r="L127" s="2" t="s">
        <v>884</v>
      </c>
      <c r="M127" s="2" t="s">
        <v>684</v>
      </c>
      <c r="N127" s="2" t="s">
        <v>684</v>
      </c>
      <c r="O127" s="2" t="s">
        <v>684</v>
      </c>
      <c r="P127" s="2" t="s">
        <v>684</v>
      </c>
      <c r="Q127" s="2" t="s">
        <v>684</v>
      </c>
      <c r="R127" s="2" t="s">
        <v>684</v>
      </c>
      <c r="S127" s="2" t="s">
        <v>684</v>
      </c>
      <c r="T127" s="2" t="s">
        <v>684</v>
      </c>
      <c r="U127" s="2" t="s">
        <v>684</v>
      </c>
      <c r="V127" s="2" t="s">
        <v>684</v>
      </c>
      <c r="W127" s="2" t="s">
        <v>684</v>
      </c>
    </row>
    <row r="128" spans="1:23" x14ac:dyDescent="0.4">
      <c r="A128" s="175" t="s">
        <v>732</v>
      </c>
      <c r="B128" s="248"/>
      <c r="C128" s="248"/>
      <c r="D128" s="175" t="s">
        <v>812</v>
      </c>
      <c r="E128" s="248"/>
      <c r="F128" s="210">
        <v>45228</v>
      </c>
      <c r="G128" s="211">
        <v>0.69861111111111107</v>
      </c>
      <c r="H128" s="210">
        <v>45228</v>
      </c>
      <c r="I128" s="211">
        <v>0.90486111111111112</v>
      </c>
      <c r="J128" s="216">
        <v>9.9</v>
      </c>
      <c r="K128" s="213">
        <v>0.41249999999999998</v>
      </c>
      <c r="L128" s="2" t="s">
        <v>884</v>
      </c>
      <c r="M128" s="2" t="s">
        <v>684</v>
      </c>
      <c r="N128" s="2" t="s">
        <v>684</v>
      </c>
      <c r="O128" s="2" t="s">
        <v>684</v>
      </c>
      <c r="P128" s="2" t="s">
        <v>684</v>
      </c>
      <c r="Q128" s="2" t="s">
        <v>684</v>
      </c>
      <c r="R128" s="2" t="s">
        <v>684</v>
      </c>
      <c r="S128" s="2" t="s">
        <v>684</v>
      </c>
      <c r="T128" s="2" t="s">
        <v>684</v>
      </c>
      <c r="U128" s="2" t="s">
        <v>684</v>
      </c>
      <c r="V128" s="2" t="s">
        <v>684</v>
      </c>
      <c r="W128" s="2" t="s">
        <v>684</v>
      </c>
    </row>
    <row r="129" spans="1:23" x14ac:dyDescent="0.4">
      <c r="A129" s="175" t="s">
        <v>732</v>
      </c>
      <c r="B129" s="248"/>
      <c r="C129" s="248"/>
      <c r="D129" s="175" t="s">
        <v>812</v>
      </c>
      <c r="E129" s="248"/>
      <c r="F129" s="210">
        <v>45228</v>
      </c>
      <c r="G129" s="211">
        <v>0.52152777777777781</v>
      </c>
      <c r="H129" s="210">
        <v>45228</v>
      </c>
      <c r="I129" s="211">
        <v>0.94513888888888886</v>
      </c>
      <c r="J129" s="216">
        <v>10.16666667</v>
      </c>
      <c r="K129" s="213">
        <v>0.42361111099999998</v>
      </c>
      <c r="L129" s="2" t="s">
        <v>884</v>
      </c>
      <c r="M129" s="2" t="s">
        <v>684</v>
      </c>
      <c r="N129" s="2" t="s">
        <v>684</v>
      </c>
      <c r="O129" s="2" t="s">
        <v>684</v>
      </c>
      <c r="P129" s="2" t="s">
        <v>684</v>
      </c>
      <c r="Q129" s="2" t="s">
        <v>684</v>
      </c>
      <c r="R129" s="2" t="s">
        <v>684</v>
      </c>
      <c r="S129" s="2" t="s">
        <v>684</v>
      </c>
      <c r="T129" s="2" t="s">
        <v>684</v>
      </c>
      <c r="U129" s="2" t="s">
        <v>684</v>
      </c>
      <c r="V129" s="2" t="s">
        <v>684</v>
      </c>
      <c r="W129" s="2" t="s">
        <v>684</v>
      </c>
    </row>
    <row r="130" spans="1:23" x14ac:dyDescent="0.4">
      <c r="A130" s="175" t="s">
        <v>732</v>
      </c>
      <c r="B130" s="248"/>
      <c r="C130" s="248"/>
      <c r="D130" s="175" t="s">
        <v>812</v>
      </c>
      <c r="E130" s="248"/>
      <c r="F130" s="210">
        <v>45228</v>
      </c>
      <c r="G130" s="211">
        <v>0.69861111111111107</v>
      </c>
      <c r="H130" s="210">
        <v>45228</v>
      </c>
      <c r="I130" s="211">
        <v>0.90486111111111112</v>
      </c>
      <c r="J130" s="216">
        <v>24.75</v>
      </c>
      <c r="K130" s="213">
        <v>1.03125</v>
      </c>
      <c r="L130" s="2" t="s">
        <v>884</v>
      </c>
      <c r="M130" s="2" t="s">
        <v>684</v>
      </c>
      <c r="N130" s="2" t="s">
        <v>684</v>
      </c>
      <c r="O130" s="2" t="s">
        <v>684</v>
      </c>
      <c r="P130" s="2" t="s">
        <v>684</v>
      </c>
      <c r="Q130" s="2" t="s">
        <v>684</v>
      </c>
      <c r="R130" s="2" t="s">
        <v>684</v>
      </c>
      <c r="S130" s="2" t="s">
        <v>684</v>
      </c>
      <c r="T130" s="2" t="s">
        <v>684</v>
      </c>
      <c r="U130" s="2" t="s">
        <v>684</v>
      </c>
      <c r="V130" s="2" t="s">
        <v>684</v>
      </c>
      <c r="W130" s="2" t="s">
        <v>684</v>
      </c>
    </row>
    <row r="131" spans="1:23" x14ac:dyDescent="0.4">
      <c r="A131" s="175" t="s">
        <v>732</v>
      </c>
      <c r="B131" s="248"/>
      <c r="C131" s="248"/>
      <c r="D131" s="175" t="s">
        <v>812</v>
      </c>
      <c r="E131" s="248"/>
      <c r="F131" s="210">
        <v>45228</v>
      </c>
      <c r="G131" s="211">
        <v>0.51388888888888884</v>
      </c>
      <c r="H131" s="210">
        <v>45228</v>
      </c>
      <c r="I131" s="211">
        <v>0.58611111111111114</v>
      </c>
      <c r="J131" s="216">
        <v>1.733333333</v>
      </c>
      <c r="K131" s="213">
        <v>7.2222222000000003E-2</v>
      </c>
      <c r="L131" s="2" t="s">
        <v>884</v>
      </c>
      <c r="M131" s="2" t="s">
        <v>684</v>
      </c>
      <c r="N131" s="2" t="s">
        <v>684</v>
      </c>
      <c r="O131" s="2" t="s">
        <v>684</v>
      </c>
      <c r="P131" s="2" t="s">
        <v>684</v>
      </c>
      <c r="Q131" s="2" t="s">
        <v>684</v>
      </c>
      <c r="R131" s="2" t="s">
        <v>684</v>
      </c>
      <c r="S131" s="2" t="s">
        <v>684</v>
      </c>
      <c r="T131" s="2" t="s">
        <v>684</v>
      </c>
      <c r="U131" s="2" t="s">
        <v>684</v>
      </c>
      <c r="V131" s="2" t="s">
        <v>684</v>
      </c>
      <c r="W131" s="2" t="s">
        <v>684</v>
      </c>
    </row>
    <row r="132" spans="1:23" x14ac:dyDescent="0.4">
      <c r="A132" s="175" t="s">
        <v>732</v>
      </c>
      <c r="B132" s="248"/>
      <c r="C132" s="248"/>
      <c r="D132" s="175" t="s">
        <v>812</v>
      </c>
      <c r="E132" s="248"/>
      <c r="F132" s="210">
        <v>45228</v>
      </c>
      <c r="G132" s="211">
        <v>0.69861111111111107</v>
      </c>
      <c r="H132" s="210">
        <v>45228</v>
      </c>
      <c r="I132" s="211">
        <v>0.90486111111111112</v>
      </c>
      <c r="J132" s="216">
        <v>4.95</v>
      </c>
      <c r="K132" s="213">
        <v>0.20624999999999999</v>
      </c>
      <c r="L132" s="2" t="s">
        <v>884</v>
      </c>
      <c r="M132" s="2" t="s">
        <v>684</v>
      </c>
      <c r="N132" s="2" t="s">
        <v>684</v>
      </c>
      <c r="O132" s="2" t="s">
        <v>684</v>
      </c>
      <c r="P132" s="2" t="s">
        <v>684</v>
      </c>
      <c r="Q132" s="2" t="s">
        <v>684</v>
      </c>
      <c r="R132" s="2" t="s">
        <v>684</v>
      </c>
      <c r="S132" s="2" t="s">
        <v>684</v>
      </c>
      <c r="T132" s="2" t="s">
        <v>684</v>
      </c>
      <c r="U132" s="2" t="s">
        <v>684</v>
      </c>
      <c r="V132" s="2" t="s">
        <v>684</v>
      </c>
      <c r="W132" s="2" t="s">
        <v>684</v>
      </c>
    </row>
    <row r="133" spans="1:23" x14ac:dyDescent="0.4">
      <c r="A133" s="175" t="s">
        <v>732</v>
      </c>
      <c r="B133" s="248"/>
      <c r="C133" s="248"/>
      <c r="D133" s="175" t="s">
        <v>812</v>
      </c>
      <c r="E133" s="248"/>
      <c r="F133" s="210">
        <v>45228</v>
      </c>
      <c r="G133" s="211">
        <v>0.69861111111111107</v>
      </c>
      <c r="H133" s="210">
        <v>45228</v>
      </c>
      <c r="I133" s="211">
        <v>0.98055555555555551</v>
      </c>
      <c r="J133" s="216">
        <v>13.53333333</v>
      </c>
      <c r="K133" s="213">
        <v>0.563888889</v>
      </c>
      <c r="L133" s="2" t="s">
        <v>884</v>
      </c>
      <c r="M133" s="2" t="s">
        <v>684</v>
      </c>
      <c r="N133" s="2" t="s">
        <v>684</v>
      </c>
      <c r="O133" s="2" t="s">
        <v>684</v>
      </c>
      <c r="P133" s="2" t="s">
        <v>684</v>
      </c>
      <c r="Q133" s="2" t="s">
        <v>684</v>
      </c>
      <c r="R133" s="2" t="s">
        <v>684</v>
      </c>
      <c r="S133" s="2" t="s">
        <v>684</v>
      </c>
      <c r="T133" s="2" t="s">
        <v>684</v>
      </c>
      <c r="U133" s="2" t="s">
        <v>684</v>
      </c>
      <c r="V133" s="2" t="s">
        <v>684</v>
      </c>
      <c r="W133" s="2" t="s">
        <v>684</v>
      </c>
    </row>
    <row r="134" spans="1:23" x14ac:dyDescent="0.4">
      <c r="A134" s="175" t="s">
        <v>732</v>
      </c>
      <c r="B134" s="248"/>
      <c r="C134" s="248"/>
      <c r="D134" s="175" t="s">
        <v>793</v>
      </c>
      <c r="E134" s="248"/>
      <c r="F134" s="210">
        <v>45228</v>
      </c>
      <c r="G134" s="211">
        <v>0.42222222222222222</v>
      </c>
      <c r="H134" s="210">
        <v>45229</v>
      </c>
      <c r="I134" s="211">
        <v>0.64583333333333337</v>
      </c>
      <c r="J134" s="216">
        <v>29.366666670000001</v>
      </c>
      <c r="K134" s="213">
        <v>1.2236111110000001</v>
      </c>
      <c r="L134" s="2" t="s">
        <v>884</v>
      </c>
      <c r="M134" s="2" t="s">
        <v>684</v>
      </c>
      <c r="N134" s="2" t="s">
        <v>684</v>
      </c>
      <c r="O134" s="2" t="s">
        <v>684</v>
      </c>
      <c r="P134" s="2" t="s">
        <v>684</v>
      </c>
      <c r="Q134" s="2" t="s">
        <v>684</v>
      </c>
      <c r="R134" s="2" t="s">
        <v>684</v>
      </c>
      <c r="S134" s="2" t="s">
        <v>684</v>
      </c>
      <c r="T134" s="2" t="s">
        <v>684</v>
      </c>
      <c r="U134" s="2" t="s">
        <v>684</v>
      </c>
      <c r="V134" s="2" t="s">
        <v>684</v>
      </c>
      <c r="W134" s="2" t="s">
        <v>684</v>
      </c>
    </row>
    <row r="135" spans="1:23" x14ac:dyDescent="0.4">
      <c r="A135" s="175" t="s">
        <v>732</v>
      </c>
      <c r="B135" s="248"/>
      <c r="C135" s="248"/>
      <c r="D135" s="175" t="s">
        <v>793</v>
      </c>
      <c r="E135" s="248"/>
      <c r="F135" s="210">
        <v>45228</v>
      </c>
      <c r="G135" s="211">
        <v>0.57777777777777772</v>
      </c>
      <c r="H135" s="210">
        <v>45229</v>
      </c>
      <c r="I135" s="211">
        <v>0.84930555555555554</v>
      </c>
      <c r="J135" s="216">
        <v>35.066666669999996</v>
      </c>
      <c r="K135" s="213">
        <v>1.4611111109999999</v>
      </c>
      <c r="L135" s="2" t="s">
        <v>884</v>
      </c>
      <c r="M135" s="2" t="s">
        <v>684</v>
      </c>
      <c r="N135" s="2" t="s">
        <v>684</v>
      </c>
      <c r="O135" s="2" t="s">
        <v>684</v>
      </c>
      <c r="P135" s="2" t="s">
        <v>684</v>
      </c>
      <c r="Q135" s="2" t="s">
        <v>684</v>
      </c>
      <c r="R135" s="2" t="s">
        <v>684</v>
      </c>
      <c r="S135" s="2" t="s">
        <v>684</v>
      </c>
      <c r="T135" s="2" t="s">
        <v>684</v>
      </c>
      <c r="U135" s="2" t="s">
        <v>684</v>
      </c>
      <c r="V135" s="2" t="s">
        <v>684</v>
      </c>
      <c r="W135" s="2" t="s">
        <v>684</v>
      </c>
    </row>
    <row r="136" spans="1:23" x14ac:dyDescent="0.4">
      <c r="A136" s="175" t="s">
        <v>732</v>
      </c>
      <c r="B136" s="248"/>
      <c r="C136" s="248"/>
      <c r="D136" s="175" t="s">
        <v>793</v>
      </c>
      <c r="E136" s="248"/>
      <c r="F136" s="210">
        <v>45228</v>
      </c>
      <c r="G136" s="211">
        <v>0.4201388888888889</v>
      </c>
      <c r="H136" s="210">
        <v>45229</v>
      </c>
      <c r="I136" s="211">
        <v>0.62638888888888888</v>
      </c>
      <c r="J136" s="216">
        <v>28.95</v>
      </c>
      <c r="K136" s="213">
        <v>1.20625</v>
      </c>
      <c r="L136" s="2" t="s">
        <v>884</v>
      </c>
      <c r="M136" s="2" t="s">
        <v>684</v>
      </c>
      <c r="N136" s="2" t="s">
        <v>684</v>
      </c>
      <c r="O136" s="2" t="s">
        <v>684</v>
      </c>
      <c r="P136" s="2" t="s">
        <v>684</v>
      </c>
      <c r="Q136" s="2" t="s">
        <v>684</v>
      </c>
      <c r="R136" s="2" t="s">
        <v>684</v>
      </c>
      <c r="S136" s="2" t="s">
        <v>684</v>
      </c>
      <c r="T136" s="2" t="s">
        <v>684</v>
      </c>
      <c r="U136" s="2" t="s">
        <v>684</v>
      </c>
      <c r="V136" s="2" t="s">
        <v>684</v>
      </c>
      <c r="W136" s="2" t="s">
        <v>684</v>
      </c>
    </row>
    <row r="137" spans="1:23" x14ac:dyDescent="0.4">
      <c r="A137" s="175" t="s">
        <v>732</v>
      </c>
      <c r="B137" s="248"/>
      <c r="C137" s="248"/>
      <c r="D137" s="175" t="s">
        <v>793</v>
      </c>
      <c r="E137" s="248"/>
      <c r="F137" s="210">
        <v>45228</v>
      </c>
      <c r="G137" s="211">
        <v>0.4777777777777778</v>
      </c>
      <c r="H137" s="210">
        <v>45228</v>
      </c>
      <c r="I137" s="211">
        <v>0.75972222222222219</v>
      </c>
      <c r="J137" s="216">
        <v>40.266666669999999</v>
      </c>
      <c r="K137" s="213">
        <v>1.6777777780000001</v>
      </c>
      <c r="L137" s="2" t="s">
        <v>884</v>
      </c>
      <c r="M137" s="2" t="s">
        <v>684</v>
      </c>
      <c r="N137" s="2" t="s">
        <v>684</v>
      </c>
      <c r="O137" s="2" t="s">
        <v>684</v>
      </c>
      <c r="P137" s="2" t="s">
        <v>684</v>
      </c>
      <c r="Q137" s="2" t="s">
        <v>684</v>
      </c>
      <c r="R137" s="2" t="s">
        <v>684</v>
      </c>
      <c r="S137" s="2" t="s">
        <v>684</v>
      </c>
      <c r="T137" s="2" t="s">
        <v>684</v>
      </c>
      <c r="U137" s="2" t="s">
        <v>684</v>
      </c>
      <c r="V137" s="2" t="s">
        <v>684</v>
      </c>
      <c r="W137" s="2" t="s">
        <v>684</v>
      </c>
    </row>
    <row r="138" spans="1:23" x14ac:dyDescent="0.4">
      <c r="A138" s="175" t="s">
        <v>732</v>
      </c>
      <c r="B138" s="248"/>
      <c r="C138" s="248"/>
      <c r="D138" s="175" t="s">
        <v>793</v>
      </c>
      <c r="E138" s="248"/>
      <c r="F138" s="210">
        <v>45228</v>
      </c>
      <c r="G138" s="211">
        <v>0.43611111111111112</v>
      </c>
      <c r="H138" s="210">
        <v>45229</v>
      </c>
      <c r="I138" s="211">
        <v>0.64097222222222228</v>
      </c>
      <c r="J138" s="216">
        <v>57.833333330000002</v>
      </c>
      <c r="K138" s="213">
        <v>2.4097222220000001</v>
      </c>
      <c r="L138" s="2" t="s">
        <v>884</v>
      </c>
      <c r="M138" s="2" t="s">
        <v>684</v>
      </c>
      <c r="N138" s="2" t="s">
        <v>684</v>
      </c>
      <c r="O138" s="2" t="s">
        <v>684</v>
      </c>
      <c r="P138" s="2" t="s">
        <v>684</v>
      </c>
      <c r="Q138" s="2" t="s">
        <v>684</v>
      </c>
      <c r="R138" s="2" t="s">
        <v>684</v>
      </c>
      <c r="S138" s="2" t="s">
        <v>684</v>
      </c>
      <c r="T138" s="2" t="s">
        <v>684</v>
      </c>
      <c r="U138" s="2" t="s">
        <v>684</v>
      </c>
      <c r="V138" s="2" t="s">
        <v>684</v>
      </c>
      <c r="W138" s="2" t="s">
        <v>684</v>
      </c>
    </row>
    <row r="139" spans="1:23" x14ac:dyDescent="0.4">
      <c r="A139" s="175" t="s">
        <v>732</v>
      </c>
      <c r="B139" s="248"/>
      <c r="C139" s="248"/>
      <c r="D139" s="175" t="s">
        <v>812</v>
      </c>
      <c r="E139" s="248"/>
      <c r="F139" s="210">
        <v>45228</v>
      </c>
      <c r="G139" s="211">
        <v>0.69861111111111107</v>
      </c>
      <c r="H139" s="210">
        <v>45228</v>
      </c>
      <c r="I139" s="211">
        <v>0.90486111111111112</v>
      </c>
      <c r="J139" s="216">
        <v>9.9</v>
      </c>
      <c r="K139" s="213">
        <v>0.41249999999999998</v>
      </c>
      <c r="L139" s="2" t="s">
        <v>884</v>
      </c>
      <c r="M139" s="2" t="s">
        <v>684</v>
      </c>
      <c r="N139" s="2" t="s">
        <v>684</v>
      </c>
      <c r="O139" s="2" t="s">
        <v>684</v>
      </c>
      <c r="P139" s="2" t="s">
        <v>684</v>
      </c>
      <c r="Q139" s="2" t="s">
        <v>684</v>
      </c>
      <c r="R139" s="2" t="s">
        <v>684</v>
      </c>
      <c r="S139" s="2" t="s">
        <v>684</v>
      </c>
      <c r="T139" s="2" t="s">
        <v>684</v>
      </c>
      <c r="U139" s="2" t="s">
        <v>684</v>
      </c>
      <c r="V139" s="2" t="s">
        <v>684</v>
      </c>
      <c r="W139" s="2" t="s">
        <v>684</v>
      </c>
    </row>
    <row r="140" spans="1:23" x14ac:dyDescent="0.4">
      <c r="A140" s="175" t="s">
        <v>732</v>
      </c>
      <c r="B140" s="248"/>
      <c r="C140" s="248"/>
      <c r="D140" s="175" t="s">
        <v>793</v>
      </c>
      <c r="E140" s="248"/>
      <c r="F140" s="210">
        <v>45228</v>
      </c>
      <c r="G140" s="211">
        <v>0.27152777777777776</v>
      </c>
      <c r="H140" s="210">
        <v>45232</v>
      </c>
      <c r="I140" s="211">
        <v>0.38055555555555554</v>
      </c>
      <c r="J140" s="216">
        <v>295.85000000000002</v>
      </c>
      <c r="K140" s="213">
        <v>12.327083330000001</v>
      </c>
      <c r="L140" s="2" t="s">
        <v>884</v>
      </c>
      <c r="M140" s="2" t="s">
        <v>684</v>
      </c>
      <c r="N140" s="2" t="s">
        <v>684</v>
      </c>
      <c r="O140" s="2" t="s">
        <v>684</v>
      </c>
      <c r="P140" s="2" t="s">
        <v>684</v>
      </c>
      <c r="Q140" s="2" t="s">
        <v>684</v>
      </c>
      <c r="R140" s="2" t="s">
        <v>684</v>
      </c>
      <c r="S140" s="2" t="s">
        <v>684</v>
      </c>
      <c r="T140" s="2" t="s">
        <v>684</v>
      </c>
      <c r="U140" s="2" t="s">
        <v>684</v>
      </c>
      <c r="V140" s="2" t="s">
        <v>684</v>
      </c>
      <c r="W140" s="2" t="s">
        <v>684</v>
      </c>
    </row>
    <row r="141" spans="1:23" x14ac:dyDescent="0.4">
      <c r="A141" s="175" t="s">
        <v>732</v>
      </c>
      <c r="B141" s="248"/>
      <c r="C141" s="248"/>
      <c r="D141" s="175" t="s">
        <v>793</v>
      </c>
      <c r="E141" s="248"/>
      <c r="F141" s="210">
        <v>45228</v>
      </c>
      <c r="G141" s="211">
        <v>0.42222222222222222</v>
      </c>
      <c r="H141" s="210">
        <v>45229</v>
      </c>
      <c r="I141" s="211">
        <v>0.64583333333333337</v>
      </c>
      <c r="J141" s="216">
        <v>29.366666670000001</v>
      </c>
      <c r="K141" s="213">
        <v>1.2236111110000001</v>
      </c>
      <c r="L141" s="2" t="s">
        <v>884</v>
      </c>
      <c r="M141" s="2" t="s">
        <v>684</v>
      </c>
      <c r="N141" s="2" t="s">
        <v>684</v>
      </c>
      <c r="O141" s="2" t="s">
        <v>684</v>
      </c>
      <c r="P141" s="2" t="s">
        <v>684</v>
      </c>
      <c r="Q141" s="2" t="s">
        <v>684</v>
      </c>
      <c r="R141" s="2" t="s">
        <v>684</v>
      </c>
      <c r="S141" s="2" t="s">
        <v>684</v>
      </c>
      <c r="T141" s="2" t="s">
        <v>684</v>
      </c>
      <c r="U141" s="2" t="s">
        <v>684</v>
      </c>
      <c r="V141" s="2" t="s">
        <v>684</v>
      </c>
      <c r="W141" s="2" t="s">
        <v>684</v>
      </c>
    </row>
    <row r="142" spans="1:23" x14ac:dyDescent="0.4">
      <c r="A142" s="175" t="s">
        <v>732</v>
      </c>
      <c r="B142" s="248"/>
      <c r="C142" s="248"/>
      <c r="D142" s="175" t="s">
        <v>793</v>
      </c>
      <c r="E142" s="248"/>
      <c r="F142" s="210">
        <v>45228</v>
      </c>
      <c r="G142" s="211">
        <v>0.4201388888888889</v>
      </c>
      <c r="H142" s="210">
        <v>45229</v>
      </c>
      <c r="I142" s="211">
        <v>0.62638888888888888</v>
      </c>
      <c r="J142" s="216">
        <v>28.95</v>
      </c>
      <c r="K142" s="213">
        <v>1.20625</v>
      </c>
      <c r="L142" s="2" t="s">
        <v>884</v>
      </c>
      <c r="M142" s="2" t="s">
        <v>684</v>
      </c>
      <c r="N142" s="2" t="s">
        <v>684</v>
      </c>
      <c r="O142" s="2" t="s">
        <v>684</v>
      </c>
      <c r="P142" s="2" t="s">
        <v>684</v>
      </c>
      <c r="Q142" s="2" t="s">
        <v>684</v>
      </c>
      <c r="R142" s="2" t="s">
        <v>684</v>
      </c>
      <c r="S142" s="2" t="s">
        <v>684</v>
      </c>
      <c r="T142" s="2" t="s">
        <v>684</v>
      </c>
      <c r="U142" s="2" t="s">
        <v>684</v>
      </c>
      <c r="V142" s="2" t="s">
        <v>684</v>
      </c>
      <c r="W142" s="2" t="s">
        <v>684</v>
      </c>
    </row>
    <row r="143" spans="1:23" x14ac:dyDescent="0.4">
      <c r="A143" s="175" t="s">
        <v>732</v>
      </c>
      <c r="B143" s="248"/>
      <c r="C143" s="248"/>
      <c r="D143" s="175" t="s">
        <v>793</v>
      </c>
      <c r="E143" s="248"/>
      <c r="F143" s="210">
        <v>45228</v>
      </c>
      <c r="G143" s="211">
        <v>0.34166666666666667</v>
      </c>
      <c r="H143" s="210">
        <v>45228</v>
      </c>
      <c r="I143" s="211">
        <v>0.94861111111111107</v>
      </c>
      <c r="J143" s="216">
        <v>14.56666667</v>
      </c>
      <c r="K143" s="213">
        <v>0.60694444400000003</v>
      </c>
      <c r="L143" s="2" t="s">
        <v>884</v>
      </c>
      <c r="M143" s="2" t="s">
        <v>684</v>
      </c>
      <c r="N143" s="2" t="s">
        <v>684</v>
      </c>
      <c r="O143" s="2" t="s">
        <v>684</v>
      </c>
      <c r="P143" s="2" t="s">
        <v>684</v>
      </c>
      <c r="Q143" s="2" t="s">
        <v>684</v>
      </c>
      <c r="R143" s="2" t="s">
        <v>684</v>
      </c>
      <c r="S143" s="2" t="s">
        <v>684</v>
      </c>
      <c r="T143" s="2" t="s">
        <v>684</v>
      </c>
      <c r="U143" s="2" t="s">
        <v>684</v>
      </c>
      <c r="V143" s="2" t="s">
        <v>684</v>
      </c>
      <c r="W143" s="2" t="s">
        <v>684</v>
      </c>
    </row>
    <row r="144" spans="1:23" x14ac:dyDescent="0.4">
      <c r="A144" s="175" t="s">
        <v>732</v>
      </c>
      <c r="B144" s="248"/>
      <c r="C144" s="248"/>
      <c r="D144" s="175" t="s">
        <v>793</v>
      </c>
      <c r="E144" s="248"/>
      <c r="F144" s="210">
        <v>45228</v>
      </c>
      <c r="G144" s="211">
        <v>0.57777777777777772</v>
      </c>
      <c r="H144" s="210">
        <v>45229</v>
      </c>
      <c r="I144" s="211">
        <v>0.84930555555555554</v>
      </c>
      <c r="J144" s="216">
        <v>35.066666669999996</v>
      </c>
      <c r="K144" s="213">
        <v>1.4611111109999999</v>
      </c>
      <c r="L144" s="2" t="s">
        <v>884</v>
      </c>
      <c r="M144" s="2" t="s">
        <v>684</v>
      </c>
      <c r="N144" s="2" t="s">
        <v>684</v>
      </c>
      <c r="O144" s="2" t="s">
        <v>684</v>
      </c>
      <c r="P144" s="2" t="s">
        <v>684</v>
      </c>
      <c r="Q144" s="2" t="s">
        <v>684</v>
      </c>
      <c r="R144" s="2" t="s">
        <v>684</v>
      </c>
      <c r="S144" s="2" t="s">
        <v>684</v>
      </c>
      <c r="T144" s="2" t="s">
        <v>684</v>
      </c>
      <c r="U144" s="2" t="s">
        <v>684</v>
      </c>
      <c r="V144" s="2" t="s">
        <v>684</v>
      </c>
      <c r="W144" s="2" t="s">
        <v>684</v>
      </c>
    </row>
    <row r="145" spans="1:23" x14ac:dyDescent="0.4">
      <c r="A145" s="175" t="s">
        <v>732</v>
      </c>
      <c r="B145" s="248"/>
      <c r="C145" s="248"/>
      <c r="D145" s="175" t="s">
        <v>793</v>
      </c>
      <c r="E145" s="248"/>
      <c r="F145" s="210">
        <v>45228</v>
      </c>
      <c r="G145" s="211">
        <v>0.4777777777777778</v>
      </c>
      <c r="H145" s="210">
        <v>45228</v>
      </c>
      <c r="I145" s="211">
        <v>0.75972222222222219</v>
      </c>
      <c r="J145" s="216">
        <v>6.766666667</v>
      </c>
      <c r="K145" s="213">
        <v>0.28194444400000002</v>
      </c>
      <c r="L145" s="2" t="s">
        <v>884</v>
      </c>
      <c r="M145" s="2" t="s">
        <v>684</v>
      </c>
      <c r="N145" s="2" t="s">
        <v>684</v>
      </c>
      <c r="O145" s="2" t="s">
        <v>684</v>
      </c>
      <c r="P145" s="2" t="s">
        <v>684</v>
      </c>
      <c r="Q145" s="2" t="s">
        <v>684</v>
      </c>
      <c r="R145" s="2" t="s">
        <v>684</v>
      </c>
      <c r="S145" s="2" t="s">
        <v>684</v>
      </c>
      <c r="T145" s="2" t="s">
        <v>684</v>
      </c>
      <c r="U145" s="2" t="s">
        <v>684</v>
      </c>
      <c r="V145" s="2" t="s">
        <v>684</v>
      </c>
      <c r="W145" s="2" t="s">
        <v>684</v>
      </c>
    </row>
    <row r="146" spans="1:23" x14ac:dyDescent="0.4">
      <c r="A146" s="175" t="s">
        <v>732</v>
      </c>
      <c r="B146" s="248"/>
      <c r="C146" s="248"/>
      <c r="D146" s="175" t="s">
        <v>793</v>
      </c>
      <c r="E146" s="248"/>
      <c r="F146" s="210">
        <v>45228</v>
      </c>
      <c r="G146" s="211">
        <v>0.43611111111111112</v>
      </c>
      <c r="H146" s="210">
        <v>45229</v>
      </c>
      <c r="I146" s="211">
        <v>0.64097222222222228</v>
      </c>
      <c r="J146" s="216">
        <v>59.266666669999999</v>
      </c>
      <c r="K146" s="213">
        <v>2.4694444440000001</v>
      </c>
      <c r="L146" s="2" t="s">
        <v>884</v>
      </c>
      <c r="M146" s="2" t="s">
        <v>684</v>
      </c>
      <c r="N146" s="2" t="s">
        <v>684</v>
      </c>
      <c r="O146" s="2" t="s">
        <v>684</v>
      </c>
      <c r="P146" s="2" t="s">
        <v>684</v>
      </c>
      <c r="Q146" s="2" t="s">
        <v>684</v>
      </c>
      <c r="R146" s="2" t="s">
        <v>684</v>
      </c>
      <c r="S146" s="2" t="s">
        <v>684</v>
      </c>
      <c r="T146" s="2" t="s">
        <v>684</v>
      </c>
      <c r="U146" s="2" t="s">
        <v>684</v>
      </c>
      <c r="V146" s="2" t="s">
        <v>684</v>
      </c>
      <c r="W146" s="2" t="s">
        <v>684</v>
      </c>
    </row>
    <row r="147" spans="1:23" x14ac:dyDescent="0.4">
      <c r="A147" s="175" t="s">
        <v>732</v>
      </c>
      <c r="B147" s="248"/>
      <c r="C147" s="248"/>
      <c r="D147" s="175" t="s">
        <v>793</v>
      </c>
      <c r="E147" s="248"/>
      <c r="F147" s="210">
        <v>45228</v>
      </c>
      <c r="G147" s="211">
        <v>0.42638888888888887</v>
      </c>
      <c r="H147" s="210">
        <v>45230</v>
      </c>
      <c r="I147" s="211">
        <v>0.41111111111111109</v>
      </c>
      <c r="J147" s="216">
        <v>95.266666670000006</v>
      </c>
      <c r="K147" s="213">
        <v>3.9694444440000001</v>
      </c>
      <c r="L147" s="2" t="s">
        <v>884</v>
      </c>
      <c r="M147" s="2" t="s">
        <v>684</v>
      </c>
      <c r="N147" s="2" t="s">
        <v>684</v>
      </c>
      <c r="O147" s="2" t="s">
        <v>684</v>
      </c>
      <c r="P147" s="2" t="s">
        <v>684</v>
      </c>
      <c r="Q147" s="2" t="s">
        <v>684</v>
      </c>
      <c r="R147" s="2" t="s">
        <v>684</v>
      </c>
      <c r="S147" s="2" t="s">
        <v>684</v>
      </c>
      <c r="T147" s="2" t="s">
        <v>684</v>
      </c>
      <c r="U147" s="2" t="s">
        <v>684</v>
      </c>
      <c r="V147" s="2" t="s">
        <v>684</v>
      </c>
      <c r="W147" s="2" t="s">
        <v>684</v>
      </c>
    </row>
    <row r="148" spans="1:23" x14ac:dyDescent="0.4">
      <c r="A148" s="175" t="s">
        <v>732</v>
      </c>
      <c r="B148" s="248"/>
      <c r="C148" s="248"/>
      <c r="D148" s="175" t="s">
        <v>793</v>
      </c>
      <c r="E148" s="248"/>
      <c r="F148" s="210">
        <v>45228</v>
      </c>
      <c r="G148" s="211">
        <v>0.27152777777777776</v>
      </c>
      <c r="H148" s="210">
        <v>45232</v>
      </c>
      <c r="I148" s="211">
        <v>0.38055555555555554</v>
      </c>
      <c r="J148" s="216">
        <v>591.70000000000005</v>
      </c>
      <c r="K148" s="213">
        <v>24.654166669999999</v>
      </c>
      <c r="L148" s="2" t="s">
        <v>884</v>
      </c>
      <c r="M148" s="2" t="s">
        <v>684</v>
      </c>
      <c r="N148" s="2" t="s">
        <v>684</v>
      </c>
      <c r="O148" s="2" t="s">
        <v>684</v>
      </c>
      <c r="P148" s="2" t="s">
        <v>684</v>
      </c>
      <c r="Q148" s="2" t="s">
        <v>684</v>
      </c>
      <c r="R148" s="2" t="s">
        <v>684</v>
      </c>
      <c r="S148" s="2" t="s">
        <v>684</v>
      </c>
      <c r="T148" s="2" t="s">
        <v>684</v>
      </c>
      <c r="U148" s="2" t="s">
        <v>684</v>
      </c>
      <c r="V148" s="2" t="s">
        <v>684</v>
      </c>
      <c r="W148" s="2" t="s">
        <v>684</v>
      </c>
    </row>
    <row r="149" spans="1:23" x14ac:dyDescent="0.4">
      <c r="A149" s="175" t="s">
        <v>732</v>
      </c>
      <c r="B149" s="248"/>
      <c r="C149" s="248"/>
      <c r="D149" s="175" t="s">
        <v>793</v>
      </c>
      <c r="E149" s="248"/>
      <c r="F149" s="210">
        <v>45228</v>
      </c>
      <c r="G149" s="211">
        <v>0.42222222222222222</v>
      </c>
      <c r="H149" s="210">
        <v>45229</v>
      </c>
      <c r="I149" s="211">
        <v>0.64583333333333337</v>
      </c>
      <c r="J149" s="216">
        <v>29.366666670000001</v>
      </c>
      <c r="K149" s="213">
        <v>1.2236111110000001</v>
      </c>
      <c r="L149" s="2" t="s">
        <v>884</v>
      </c>
      <c r="M149" s="2" t="s">
        <v>684</v>
      </c>
      <c r="N149" s="2" t="s">
        <v>684</v>
      </c>
      <c r="O149" s="2" t="s">
        <v>684</v>
      </c>
      <c r="P149" s="2" t="s">
        <v>684</v>
      </c>
      <c r="Q149" s="2" t="s">
        <v>684</v>
      </c>
      <c r="R149" s="2" t="s">
        <v>684</v>
      </c>
      <c r="S149" s="2" t="s">
        <v>684</v>
      </c>
      <c r="T149" s="2" t="s">
        <v>684</v>
      </c>
      <c r="U149" s="2" t="s">
        <v>684</v>
      </c>
      <c r="V149" s="2" t="s">
        <v>684</v>
      </c>
      <c r="W149" s="2" t="s">
        <v>684</v>
      </c>
    </row>
    <row r="150" spans="1:23" x14ac:dyDescent="0.4">
      <c r="A150" s="175" t="s">
        <v>732</v>
      </c>
      <c r="B150" s="248"/>
      <c r="C150" s="248"/>
      <c r="D150" s="175" t="s">
        <v>793</v>
      </c>
      <c r="E150" s="248"/>
      <c r="F150" s="210">
        <v>45228</v>
      </c>
      <c r="G150" s="211">
        <v>0.52361111111111114</v>
      </c>
      <c r="H150" s="210">
        <v>45229</v>
      </c>
      <c r="I150" s="211">
        <v>6.8750000000000006E-2</v>
      </c>
      <c r="J150" s="216">
        <v>52.333333330000002</v>
      </c>
      <c r="K150" s="213">
        <v>2.1805555559999998</v>
      </c>
      <c r="L150" s="2" t="s">
        <v>884</v>
      </c>
      <c r="M150" s="2" t="s">
        <v>684</v>
      </c>
      <c r="N150" s="2" t="s">
        <v>684</v>
      </c>
      <c r="O150" s="2" t="s">
        <v>684</v>
      </c>
      <c r="P150" s="2" t="s">
        <v>684</v>
      </c>
      <c r="Q150" s="2" t="s">
        <v>684</v>
      </c>
      <c r="R150" s="2" t="s">
        <v>684</v>
      </c>
      <c r="S150" s="2" t="s">
        <v>684</v>
      </c>
      <c r="T150" s="2" t="s">
        <v>684</v>
      </c>
      <c r="U150" s="2" t="s">
        <v>684</v>
      </c>
      <c r="V150" s="2" t="s">
        <v>684</v>
      </c>
      <c r="W150" s="2" t="s">
        <v>684</v>
      </c>
    </row>
    <row r="151" spans="1:23" x14ac:dyDescent="0.4">
      <c r="A151" s="175" t="s">
        <v>732</v>
      </c>
      <c r="B151" s="248"/>
      <c r="C151" s="248"/>
      <c r="D151" s="175" t="s">
        <v>793</v>
      </c>
      <c r="E151" s="248"/>
      <c r="F151" s="210">
        <v>45228</v>
      </c>
      <c r="G151" s="211">
        <v>0.43611111111111112</v>
      </c>
      <c r="H151" s="210">
        <v>45229</v>
      </c>
      <c r="I151" s="211">
        <v>0.64097222222222228</v>
      </c>
      <c r="J151" s="216">
        <v>57.833333330000002</v>
      </c>
      <c r="K151" s="213">
        <v>2.4097222220000001</v>
      </c>
      <c r="L151" s="2" t="s">
        <v>884</v>
      </c>
      <c r="M151" s="2" t="s">
        <v>684</v>
      </c>
      <c r="N151" s="2" t="s">
        <v>684</v>
      </c>
      <c r="O151" s="2" t="s">
        <v>684</v>
      </c>
      <c r="P151" s="2" t="s">
        <v>684</v>
      </c>
      <c r="Q151" s="2" t="s">
        <v>684</v>
      </c>
      <c r="R151" s="2" t="s">
        <v>684</v>
      </c>
      <c r="S151" s="2" t="s">
        <v>684</v>
      </c>
      <c r="T151" s="2" t="s">
        <v>684</v>
      </c>
      <c r="U151" s="2" t="s">
        <v>684</v>
      </c>
      <c r="V151" s="2" t="s">
        <v>684</v>
      </c>
      <c r="W151" s="2" t="s">
        <v>684</v>
      </c>
    </row>
    <row r="152" spans="1:23" x14ac:dyDescent="0.4">
      <c r="A152" s="175" t="s">
        <v>732</v>
      </c>
      <c r="B152" s="248"/>
      <c r="C152" s="248"/>
      <c r="D152" s="175" t="s">
        <v>793</v>
      </c>
      <c r="E152" s="248"/>
      <c r="F152" s="210">
        <v>45228</v>
      </c>
      <c r="G152" s="211">
        <v>0.47847222222222224</v>
      </c>
      <c r="H152" s="210">
        <v>45228</v>
      </c>
      <c r="I152" s="211">
        <v>0.70347222222222228</v>
      </c>
      <c r="J152" s="216">
        <v>10.8</v>
      </c>
      <c r="K152" s="213">
        <v>0.45</v>
      </c>
      <c r="L152" s="2" t="s">
        <v>884</v>
      </c>
      <c r="M152" s="2" t="s">
        <v>684</v>
      </c>
      <c r="N152" s="2" t="s">
        <v>684</v>
      </c>
      <c r="O152" s="2" t="s">
        <v>684</v>
      </c>
      <c r="P152" s="2" t="s">
        <v>684</v>
      </c>
      <c r="Q152" s="2" t="s">
        <v>684</v>
      </c>
      <c r="R152" s="2" t="s">
        <v>684</v>
      </c>
      <c r="S152" s="2" t="s">
        <v>684</v>
      </c>
      <c r="T152" s="2" t="s">
        <v>684</v>
      </c>
      <c r="U152" s="2" t="s">
        <v>684</v>
      </c>
      <c r="V152" s="2" t="s">
        <v>684</v>
      </c>
      <c r="W152" s="2" t="s">
        <v>684</v>
      </c>
    </row>
    <row r="153" spans="1:23" x14ac:dyDescent="0.4">
      <c r="A153" s="175" t="s">
        <v>732</v>
      </c>
      <c r="B153" s="248"/>
      <c r="C153" s="248"/>
      <c r="D153" s="175" t="s">
        <v>793</v>
      </c>
      <c r="E153" s="248"/>
      <c r="F153" s="210">
        <v>45228</v>
      </c>
      <c r="G153" s="211">
        <v>0.34166666666666667</v>
      </c>
      <c r="H153" s="210">
        <v>45228</v>
      </c>
      <c r="I153" s="211">
        <v>0.99027777777777781</v>
      </c>
      <c r="J153" s="216">
        <v>31.133333329999999</v>
      </c>
      <c r="K153" s="213">
        <v>1.297222222</v>
      </c>
      <c r="L153" s="2" t="s">
        <v>884</v>
      </c>
      <c r="M153" s="2" t="s">
        <v>684</v>
      </c>
      <c r="N153" s="2" t="s">
        <v>684</v>
      </c>
      <c r="O153" s="2" t="s">
        <v>684</v>
      </c>
      <c r="P153" s="2" t="s">
        <v>684</v>
      </c>
      <c r="Q153" s="2" t="s">
        <v>684</v>
      </c>
      <c r="R153" s="2" t="s">
        <v>684</v>
      </c>
      <c r="S153" s="2" t="s">
        <v>684</v>
      </c>
      <c r="T153" s="2" t="s">
        <v>684</v>
      </c>
      <c r="U153" s="2" t="s">
        <v>684</v>
      </c>
      <c r="V153" s="2" t="s">
        <v>684</v>
      </c>
      <c r="W153" s="2" t="s">
        <v>684</v>
      </c>
    </row>
    <row r="154" spans="1:23" x14ac:dyDescent="0.4">
      <c r="A154" s="175" t="s">
        <v>732</v>
      </c>
      <c r="B154" s="248"/>
      <c r="C154" s="248"/>
      <c r="D154" s="175" t="s">
        <v>793</v>
      </c>
      <c r="E154" s="248"/>
      <c r="F154" s="210">
        <v>45228</v>
      </c>
      <c r="G154" s="211">
        <v>0.35416666666666669</v>
      </c>
      <c r="H154" s="210">
        <v>45230</v>
      </c>
      <c r="I154" s="211">
        <v>0.35555555555555557</v>
      </c>
      <c r="J154" s="216">
        <v>356.53333329999998</v>
      </c>
      <c r="K154" s="213">
        <v>14.855555560000001</v>
      </c>
      <c r="L154" s="2" t="s">
        <v>884</v>
      </c>
      <c r="M154" s="2" t="s">
        <v>684</v>
      </c>
      <c r="N154" s="2" t="s">
        <v>684</v>
      </c>
      <c r="O154" s="2" t="s">
        <v>684</v>
      </c>
      <c r="P154" s="2" t="s">
        <v>684</v>
      </c>
      <c r="Q154" s="2" t="s">
        <v>684</v>
      </c>
      <c r="R154" s="2" t="s">
        <v>684</v>
      </c>
      <c r="S154" s="2" t="s">
        <v>684</v>
      </c>
      <c r="T154" s="2" t="s">
        <v>684</v>
      </c>
      <c r="U154" s="2" t="s">
        <v>684</v>
      </c>
      <c r="V154" s="2" t="s">
        <v>684</v>
      </c>
      <c r="W154" s="2" t="s">
        <v>684</v>
      </c>
    </row>
    <row r="155" spans="1:23" x14ac:dyDescent="0.4">
      <c r="A155" s="175" t="s">
        <v>732</v>
      </c>
      <c r="B155" s="248"/>
      <c r="C155" s="248"/>
      <c r="D155" s="175" t="s">
        <v>793</v>
      </c>
      <c r="E155" s="248"/>
      <c r="F155" s="210">
        <v>45228</v>
      </c>
      <c r="G155" s="211">
        <v>0.42222222222222222</v>
      </c>
      <c r="H155" s="210">
        <v>45229</v>
      </c>
      <c r="I155" s="211">
        <v>0.64583333333333337</v>
      </c>
      <c r="J155" s="216">
        <v>29.366666670000001</v>
      </c>
      <c r="K155" s="213">
        <v>1.2236111110000001</v>
      </c>
      <c r="L155" s="2" t="s">
        <v>884</v>
      </c>
      <c r="M155" s="2" t="s">
        <v>684</v>
      </c>
      <c r="N155" s="2" t="s">
        <v>684</v>
      </c>
      <c r="O155" s="2" t="s">
        <v>684</v>
      </c>
      <c r="P155" s="2" t="s">
        <v>684</v>
      </c>
      <c r="Q155" s="2" t="s">
        <v>684</v>
      </c>
      <c r="R155" s="2" t="s">
        <v>684</v>
      </c>
      <c r="S155" s="2" t="s">
        <v>684</v>
      </c>
      <c r="T155" s="2" t="s">
        <v>684</v>
      </c>
      <c r="U155" s="2" t="s">
        <v>684</v>
      </c>
      <c r="V155" s="2" t="s">
        <v>684</v>
      </c>
      <c r="W155" s="2" t="s">
        <v>684</v>
      </c>
    </row>
    <row r="156" spans="1:23" x14ac:dyDescent="0.4">
      <c r="A156" s="175" t="s">
        <v>732</v>
      </c>
      <c r="B156" s="248"/>
      <c r="C156" s="248"/>
      <c r="D156" s="175" t="s">
        <v>793</v>
      </c>
      <c r="E156" s="248"/>
      <c r="F156" s="210">
        <v>45228</v>
      </c>
      <c r="G156" s="211">
        <v>0.43611111111111112</v>
      </c>
      <c r="H156" s="210">
        <v>45229</v>
      </c>
      <c r="I156" s="211">
        <v>0.64097222222222228</v>
      </c>
      <c r="J156" s="216">
        <v>57.833333330000002</v>
      </c>
      <c r="K156" s="213">
        <v>2.4097222220000001</v>
      </c>
      <c r="L156" s="2" t="s">
        <v>884</v>
      </c>
      <c r="M156" s="2" t="s">
        <v>684</v>
      </c>
      <c r="N156" s="2" t="s">
        <v>684</v>
      </c>
      <c r="O156" s="2" t="s">
        <v>684</v>
      </c>
      <c r="P156" s="2" t="s">
        <v>684</v>
      </c>
      <c r="Q156" s="2" t="s">
        <v>684</v>
      </c>
      <c r="R156" s="2" t="s">
        <v>684</v>
      </c>
      <c r="S156" s="2" t="s">
        <v>684</v>
      </c>
      <c r="T156" s="2" t="s">
        <v>684</v>
      </c>
      <c r="U156" s="2" t="s">
        <v>684</v>
      </c>
      <c r="V156" s="2" t="s">
        <v>684</v>
      </c>
      <c r="W156" s="2" t="s">
        <v>684</v>
      </c>
    </row>
    <row r="157" spans="1:23" x14ac:dyDescent="0.4">
      <c r="A157" s="175" t="s">
        <v>732</v>
      </c>
      <c r="B157" s="248"/>
      <c r="C157" s="248"/>
      <c r="D157" s="175" t="s">
        <v>793</v>
      </c>
      <c r="E157" s="248"/>
      <c r="F157" s="210">
        <v>45228</v>
      </c>
      <c r="G157" s="211">
        <v>0.27152777777777776</v>
      </c>
      <c r="H157" s="210">
        <v>45232</v>
      </c>
      <c r="I157" s="211">
        <v>0.38055555555555554</v>
      </c>
      <c r="J157" s="216">
        <v>295.85000000000002</v>
      </c>
      <c r="K157" s="213">
        <v>12.327083330000001</v>
      </c>
      <c r="L157" s="2" t="s">
        <v>884</v>
      </c>
      <c r="M157" s="2" t="s">
        <v>684</v>
      </c>
      <c r="N157" s="2" t="s">
        <v>684</v>
      </c>
      <c r="O157" s="2" t="s">
        <v>684</v>
      </c>
      <c r="P157" s="2" t="s">
        <v>684</v>
      </c>
      <c r="Q157" s="2" t="s">
        <v>684</v>
      </c>
      <c r="R157" s="2" t="s">
        <v>684</v>
      </c>
      <c r="S157" s="2" t="s">
        <v>684</v>
      </c>
      <c r="T157" s="2" t="s">
        <v>684</v>
      </c>
      <c r="U157" s="2" t="s">
        <v>684</v>
      </c>
      <c r="V157" s="2" t="s">
        <v>684</v>
      </c>
      <c r="W157" s="2" t="s">
        <v>684</v>
      </c>
    </row>
    <row r="158" spans="1:23" x14ac:dyDescent="0.4">
      <c r="A158" s="175" t="s">
        <v>732</v>
      </c>
      <c r="B158" s="248"/>
      <c r="C158" s="248"/>
      <c r="D158" s="175" t="s">
        <v>793</v>
      </c>
      <c r="E158" s="248"/>
      <c r="F158" s="210">
        <v>45228</v>
      </c>
      <c r="G158" s="211">
        <v>0.27152777777777776</v>
      </c>
      <c r="H158" s="210">
        <v>45232</v>
      </c>
      <c r="I158" s="211">
        <v>0.38055555555555554</v>
      </c>
      <c r="J158" s="216">
        <v>295.85000000000002</v>
      </c>
      <c r="K158" s="213">
        <v>12.327083330000001</v>
      </c>
      <c r="L158" s="2" t="s">
        <v>884</v>
      </c>
      <c r="M158" s="2" t="s">
        <v>684</v>
      </c>
      <c r="N158" s="2" t="s">
        <v>684</v>
      </c>
      <c r="O158" s="2" t="s">
        <v>684</v>
      </c>
      <c r="P158" s="2" t="s">
        <v>684</v>
      </c>
      <c r="Q158" s="2" t="s">
        <v>684</v>
      </c>
      <c r="R158" s="2" t="s">
        <v>684</v>
      </c>
      <c r="S158" s="2" t="s">
        <v>684</v>
      </c>
      <c r="T158" s="2" t="s">
        <v>684</v>
      </c>
      <c r="U158" s="2" t="s">
        <v>684</v>
      </c>
      <c r="V158" s="2" t="s">
        <v>684</v>
      </c>
      <c r="W158" s="2" t="s">
        <v>684</v>
      </c>
    </row>
    <row r="159" spans="1:23" x14ac:dyDescent="0.4">
      <c r="A159" s="175" t="s">
        <v>732</v>
      </c>
      <c r="B159" s="248"/>
      <c r="C159" s="248"/>
      <c r="D159" s="175" t="s">
        <v>793</v>
      </c>
      <c r="E159" s="248"/>
      <c r="F159" s="210">
        <v>45228</v>
      </c>
      <c r="G159" s="211">
        <v>0.27152777777777776</v>
      </c>
      <c r="H159" s="210">
        <v>45232</v>
      </c>
      <c r="I159" s="211">
        <v>0.38055555555555554</v>
      </c>
      <c r="J159" s="216">
        <v>295.85000000000002</v>
      </c>
      <c r="K159" s="213">
        <v>12.327083330000001</v>
      </c>
      <c r="L159" s="2" t="s">
        <v>884</v>
      </c>
      <c r="M159" s="2" t="s">
        <v>684</v>
      </c>
      <c r="N159" s="2" t="s">
        <v>684</v>
      </c>
      <c r="O159" s="2" t="s">
        <v>684</v>
      </c>
      <c r="P159" s="2" t="s">
        <v>684</v>
      </c>
      <c r="Q159" s="2" t="s">
        <v>684</v>
      </c>
      <c r="R159" s="2" t="s">
        <v>684</v>
      </c>
      <c r="S159" s="2" t="s">
        <v>684</v>
      </c>
      <c r="T159" s="2" t="s">
        <v>684</v>
      </c>
      <c r="U159" s="2" t="s">
        <v>684</v>
      </c>
      <c r="V159" s="2" t="s">
        <v>684</v>
      </c>
      <c r="W159" s="2" t="s">
        <v>684</v>
      </c>
    </row>
    <row r="160" spans="1:23" x14ac:dyDescent="0.4">
      <c r="A160" s="175" t="s">
        <v>732</v>
      </c>
      <c r="B160" s="248"/>
      <c r="C160" s="248"/>
      <c r="D160" s="175" t="s">
        <v>797</v>
      </c>
      <c r="E160" s="248"/>
      <c r="F160" s="210">
        <v>45229</v>
      </c>
      <c r="G160" s="211">
        <v>0.46666666666666667</v>
      </c>
      <c r="H160" s="210">
        <v>45230</v>
      </c>
      <c r="I160" s="211">
        <v>0.10416666666666667</v>
      </c>
      <c r="J160" s="216">
        <v>15.3</v>
      </c>
      <c r="K160" s="213">
        <v>0.63749999999999996</v>
      </c>
      <c r="L160" s="2" t="s">
        <v>884</v>
      </c>
      <c r="M160" s="2" t="s">
        <v>684</v>
      </c>
      <c r="N160" s="2" t="s">
        <v>684</v>
      </c>
      <c r="O160" s="2" t="s">
        <v>684</v>
      </c>
      <c r="P160" s="2" t="s">
        <v>684</v>
      </c>
      <c r="Q160" s="2" t="s">
        <v>684</v>
      </c>
      <c r="R160" s="2" t="s">
        <v>684</v>
      </c>
      <c r="S160" s="2" t="s">
        <v>684</v>
      </c>
      <c r="T160" s="2" t="s">
        <v>684</v>
      </c>
      <c r="U160" s="2" t="s">
        <v>684</v>
      </c>
      <c r="V160" s="2" t="s">
        <v>684</v>
      </c>
      <c r="W160" s="2" t="s">
        <v>684</v>
      </c>
    </row>
    <row r="161" spans="1:23" x14ac:dyDescent="0.4">
      <c r="A161" s="175" t="s">
        <v>732</v>
      </c>
      <c r="B161" s="248"/>
      <c r="C161" s="248"/>
      <c r="D161" s="175" t="s">
        <v>793</v>
      </c>
      <c r="E161" s="248"/>
      <c r="F161" s="210">
        <v>45228</v>
      </c>
      <c r="G161" s="211">
        <v>0.43611111111111112</v>
      </c>
      <c r="H161" s="210">
        <v>45229</v>
      </c>
      <c r="I161" s="211">
        <v>0.64097222222222228</v>
      </c>
      <c r="J161" s="216">
        <v>57.833333330000002</v>
      </c>
      <c r="K161" s="213">
        <v>2.4097222220000001</v>
      </c>
      <c r="L161" s="2" t="s">
        <v>884</v>
      </c>
      <c r="M161" s="2" t="s">
        <v>684</v>
      </c>
      <c r="N161" s="2" t="s">
        <v>684</v>
      </c>
      <c r="O161" s="2" t="s">
        <v>684</v>
      </c>
      <c r="P161" s="2" t="s">
        <v>684</v>
      </c>
      <c r="Q161" s="2" t="s">
        <v>684</v>
      </c>
      <c r="R161" s="2" t="s">
        <v>684</v>
      </c>
      <c r="S161" s="2" t="s">
        <v>684</v>
      </c>
      <c r="T161" s="2" t="s">
        <v>684</v>
      </c>
      <c r="U161" s="2" t="s">
        <v>684</v>
      </c>
      <c r="V161" s="2" t="s">
        <v>684</v>
      </c>
      <c r="W161" s="2" t="s">
        <v>684</v>
      </c>
    </row>
    <row r="162" spans="1:23" x14ac:dyDescent="0.4">
      <c r="A162" s="175" t="s">
        <v>732</v>
      </c>
      <c r="B162" s="248"/>
      <c r="C162" s="248"/>
      <c r="D162" s="175" t="s">
        <v>793</v>
      </c>
      <c r="E162" s="248"/>
      <c r="F162" s="210">
        <v>45228</v>
      </c>
      <c r="G162" s="211">
        <v>0.35416666666666669</v>
      </c>
      <c r="H162" s="210">
        <v>45230</v>
      </c>
      <c r="I162" s="211">
        <v>0.35555555555555557</v>
      </c>
      <c r="J162" s="216">
        <v>178.2666667</v>
      </c>
      <c r="K162" s="213">
        <v>7.4277777780000003</v>
      </c>
      <c r="L162" s="2" t="s">
        <v>884</v>
      </c>
      <c r="M162" s="2" t="s">
        <v>684</v>
      </c>
      <c r="N162" s="2" t="s">
        <v>684</v>
      </c>
      <c r="O162" s="2" t="s">
        <v>684</v>
      </c>
      <c r="P162" s="2" t="s">
        <v>684</v>
      </c>
      <c r="Q162" s="2" t="s">
        <v>684</v>
      </c>
      <c r="R162" s="2" t="s">
        <v>684</v>
      </c>
      <c r="S162" s="2" t="s">
        <v>684</v>
      </c>
      <c r="T162" s="2" t="s">
        <v>684</v>
      </c>
      <c r="U162" s="2" t="s">
        <v>684</v>
      </c>
      <c r="V162" s="2" t="s">
        <v>684</v>
      </c>
      <c r="W162" s="2" t="s">
        <v>684</v>
      </c>
    </row>
    <row r="163" spans="1:23" x14ac:dyDescent="0.4">
      <c r="A163" s="175" t="s">
        <v>732</v>
      </c>
      <c r="B163" s="248"/>
      <c r="C163" s="248"/>
      <c r="D163" s="175" t="s">
        <v>812</v>
      </c>
      <c r="E163" s="248"/>
      <c r="F163" s="210">
        <v>45228</v>
      </c>
      <c r="G163" s="211">
        <v>0.69861111111111107</v>
      </c>
      <c r="H163" s="210">
        <v>45228</v>
      </c>
      <c r="I163" s="211">
        <v>0.90486111111111112</v>
      </c>
      <c r="J163" s="216">
        <v>4.95</v>
      </c>
      <c r="K163" s="213">
        <v>0.20624999999999999</v>
      </c>
      <c r="L163" s="2" t="s">
        <v>884</v>
      </c>
      <c r="M163" s="2" t="s">
        <v>684</v>
      </c>
      <c r="N163" s="2" t="s">
        <v>684</v>
      </c>
      <c r="O163" s="2" t="s">
        <v>684</v>
      </c>
      <c r="P163" s="2" t="s">
        <v>684</v>
      </c>
      <c r="Q163" s="2" t="s">
        <v>684</v>
      </c>
      <c r="R163" s="2" t="s">
        <v>684</v>
      </c>
      <c r="S163" s="2" t="s">
        <v>684</v>
      </c>
      <c r="T163" s="2" t="s">
        <v>684</v>
      </c>
      <c r="U163" s="2" t="s">
        <v>684</v>
      </c>
      <c r="V163" s="2" t="s">
        <v>684</v>
      </c>
      <c r="W163" s="2" t="s">
        <v>684</v>
      </c>
    </row>
    <row r="164" spans="1:23" x14ac:dyDescent="0.4">
      <c r="A164" s="175" t="s">
        <v>732</v>
      </c>
      <c r="B164" s="248"/>
      <c r="C164" s="248"/>
      <c r="D164" s="175" t="s">
        <v>793</v>
      </c>
      <c r="E164" s="248"/>
      <c r="F164" s="210">
        <v>45228</v>
      </c>
      <c r="G164" s="211">
        <v>0.4777777777777778</v>
      </c>
      <c r="H164" s="210">
        <v>45228</v>
      </c>
      <c r="I164" s="211">
        <v>0.7104166666666667</v>
      </c>
      <c r="J164" s="216">
        <v>5.5833333329999997</v>
      </c>
      <c r="K164" s="213">
        <v>0.23263888899999999</v>
      </c>
      <c r="L164" s="2" t="s">
        <v>884</v>
      </c>
      <c r="M164" s="2" t="s">
        <v>684</v>
      </c>
      <c r="N164" s="2" t="s">
        <v>684</v>
      </c>
      <c r="O164" s="2" t="s">
        <v>684</v>
      </c>
      <c r="P164" s="2" t="s">
        <v>684</v>
      </c>
      <c r="Q164" s="2" t="s">
        <v>684</v>
      </c>
      <c r="R164" s="2" t="s">
        <v>684</v>
      </c>
      <c r="S164" s="2" t="s">
        <v>684</v>
      </c>
      <c r="T164" s="2" t="s">
        <v>684</v>
      </c>
      <c r="U164" s="2" t="s">
        <v>684</v>
      </c>
      <c r="V164" s="2" t="s">
        <v>684</v>
      </c>
      <c r="W164" s="2" t="s">
        <v>684</v>
      </c>
    </row>
    <row r="165" spans="1:23" x14ac:dyDescent="0.4">
      <c r="A165" s="175" t="s">
        <v>732</v>
      </c>
      <c r="B165" s="248"/>
      <c r="C165" s="248"/>
      <c r="D165" s="175" t="s">
        <v>793</v>
      </c>
      <c r="E165" s="248"/>
      <c r="F165" s="210">
        <v>45228</v>
      </c>
      <c r="G165" s="211">
        <v>0.52361111111111114</v>
      </c>
      <c r="H165" s="210">
        <v>45229</v>
      </c>
      <c r="I165" s="211">
        <v>6.8750000000000006E-2</v>
      </c>
      <c r="J165" s="216">
        <v>26.166666670000001</v>
      </c>
      <c r="K165" s="213">
        <v>1.0902777779999999</v>
      </c>
      <c r="L165" s="2" t="s">
        <v>884</v>
      </c>
      <c r="M165" s="2" t="s">
        <v>684</v>
      </c>
      <c r="N165" s="2" t="s">
        <v>684</v>
      </c>
      <c r="O165" s="2" t="s">
        <v>684</v>
      </c>
      <c r="P165" s="2" t="s">
        <v>684</v>
      </c>
      <c r="Q165" s="2" t="s">
        <v>684</v>
      </c>
      <c r="R165" s="2" t="s">
        <v>684</v>
      </c>
      <c r="S165" s="2" t="s">
        <v>684</v>
      </c>
      <c r="T165" s="2" t="s">
        <v>684</v>
      </c>
      <c r="U165" s="2" t="s">
        <v>684</v>
      </c>
      <c r="V165" s="2" t="s">
        <v>684</v>
      </c>
      <c r="W165" s="2" t="s">
        <v>684</v>
      </c>
    </row>
    <row r="166" spans="1:23" x14ac:dyDescent="0.4">
      <c r="A166" s="175" t="s">
        <v>732</v>
      </c>
      <c r="B166" s="248"/>
      <c r="C166" s="248"/>
      <c r="D166" s="175" t="s">
        <v>800</v>
      </c>
      <c r="E166" s="248"/>
      <c r="F166" s="210">
        <v>45228</v>
      </c>
      <c r="G166" s="211">
        <v>0.32083333333333336</v>
      </c>
      <c r="H166" s="210">
        <v>45228</v>
      </c>
      <c r="I166" s="211">
        <v>0.70902777777777781</v>
      </c>
      <c r="J166" s="216">
        <v>18.633333329999999</v>
      </c>
      <c r="K166" s="213">
        <v>0.77638888900000003</v>
      </c>
      <c r="L166" s="2" t="s">
        <v>884</v>
      </c>
      <c r="M166" s="2" t="s">
        <v>684</v>
      </c>
      <c r="N166" s="2" t="s">
        <v>684</v>
      </c>
      <c r="O166" s="2" t="s">
        <v>684</v>
      </c>
      <c r="P166" s="2" t="s">
        <v>684</v>
      </c>
      <c r="Q166" s="2" t="s">
        <v>684</v>
      </c>
      <c r="R166" s="2" t="s">
        <v>684</v>
      </c>
      <c r="S166" s="2" t="s">
        <v>684</v>
      </c>
      <c r="T166" s="2" t="s">
        <v>684</v>
      </c>
      <c r="U166" s="2" t="s">
        <v>684</v>
      </c>
      <c r="V166" s="2" t="s">
        <v>684</v>
      </c>
      <c r="W166" s="2" t="s">
        <v>684</v>
      </c>
    </row>
    <row r="167" spans="1:23" x14ac:dyDescent="0.4">
      <c r="A167" s="175" t="s">
        <v>732</v>
      </c>
      <c r="B167" s="248"/>
      <c r="C167" s="248"/>
      <c r="D167" s="175" t="s">
        <v>800</v>
      </c>
      <c r="E167" s="248"/>
      <c r="F167" s="210">
        <v>45228</v>
      </c>
      <c r="G167" s="211">
        <v>0.35486111111111113</v>
      </c>
      <c r="H167" s="210">
        <v>45229</v>
      </c>
      <c r="I167" s="211">
        <v>9.583333333333334E-2</v>
      </c>
      <c r="J167" s="216">
        <v>49.15</v>
      </c>
      <c r="K167" s="213">
        <v>2.047916667</v>
      </c>
      <c r="L167" s="2" t="s">
        <v>884</v>
      </c>
      <c r="M167" s="2" t="s">
        <v>684</v>
      </c>
      <c r="N167" s="2" t="s">
        <v>684</v>
      </c>
      <c r="O167" s="2" t="s">
        <v>684</v>
      </c>
      <c r="P167" s="2" t="s">
        <v>684</v>
      </c>
      <c r="Q167" s="2" t="s">
        <v>684</v>
      </c>
      <c r="R167" s="2" t="s">
        <v>684</v>
      </c>
      <c r="S167" s="2" t="s">
        <v>684</v>
      </c>
      <c r="T167" s="2" t="s">
        <v>684</v>
      </c>
      <c r="U167" s="2" t="s">
        <v>684</v>
      </c>
      <c r="V167" s="2" t="s">
        <v>684</v>
      </c>
      <c r="W167" s="2" t="s">
        <v>684</v>
      </c>
    </row>
    <row r="168" spans="1:23" x14ac:dyDescent="0.4">
      <c r="A168" s="175" t="s">
        <v>732</v>
      </c>
      <c r="B168" s="248"/>
      <c r="C168" s="248"/>
      <c r="D168" s="175" t="s">
        <v>797</v>
      </c>
      <c r="E168" s="248"/>
      <c r="F168" s="210">
        <v>45228</v>
      </c>
      <c r="G168" s="211">
        <v>0.79583333333333328</v>
      </c>
      <c r="H168" s="210">
        <v>45230</v>
      </c>
      <c r="I168" s="211">
        <v>0.64236111111111116</v>
      </c>
      <c r="J168" s="216">
        <v>113.75</v>
      </c>
      <c r="K168" s="213">
        <v>4.7395833329999997</v>
      </c>
      <c r="L168" s="2" t="s">
        <v>884</v>
      </c>
      <c r="M168" s="2" t="s">
        <v>684</v>
      </c>
      <c r="N168" s="2" t="s">
        <v>684</v>
      </c>
      <c r="O168" s="2" t="s">
        <v>684</v>
      </c>
      <c r="P168" s="2" t="s">
        <v>684</v>
      </c>
      <c r="Q168" s="2" t="s">
        <v>684</v>
      </c>
      <c r="R168" s="2" t="s">
        <v>684</v>
      </c>
      <c r="S168" s="2" t="s">
        <v>684</v>
      </c>
      <c r="T168" s="2" t="s">
        <v>684</v>
      </c>
      <c r="U168" s="2" t="s">
        <v>684</v>
      </c>
      <c r="V168" s="2" t="s">
        <v>684</v>
      </c>
      <c r="W168" s="2" t="s">
        <v>684</v>
      </c>
    </row>
    <row r="169" spans="1:23" x14ac:dyDescent="0.4">
      <c r="A169" s="175" t="s">
        <v>732</v>
      </c>
      <c r="B169" s="248"/>
      <c r="C169" s="248"/>
      <c r="D169" s="175" t="s">
        <v>800</v>
      </c>
      <c r="E169" s="248"/>
      <c r="F169" s="210">
        <v>45228</v>
      </c>
      <c r="G169" s="211">
        <v>0.35486111111111113</v>
      </c>
      <c r="H169" s="210">
        <v>45229</v>
      </c>
      <c r="I169" s="211">
        <v>0.50555555555555554</v>
      </c>
      <c r="J169" s="216">
        <v>90.8</v>
      </c>
      <c r="K169" s="213">
        <v>3.7833333329999999</v>
      </c>
      <c r="L169" s="2" t="s">
        <v>884</v>
      </c>
      <c r="M169" s="2" t="s">
        <v>684</v>
      </c>
      <c r="N169" s="2" t="s">
        <v>684</v>
      </c>
      <c r="O169" s="2" t="s">
        <v>684</v>
      </c>
      <c r="P169" s="2" t="s">
        <v>684</v>
      </c>
      <c r="Q169" s="2" t="s">
        <v>684</v>
      </c>
      <c r="R169" s="2" t="s">
        <v>684</v>
      </c>
      <c r="S169" s="2" t="s">
        <v>684</v>
      </c>
      <c r="T169" s="2" t="s">
        <v>684</v>
      </c>
      <c r="U169" s="2" t="s">
        <v>684</v>
      </c>
      <c r="V169" s="2" t="s">
        <v>684</v>
      </c>
      <c r="W169" s="2" t="s">
        <v>684</v>
      </c>
    </row>
    <row r="170" spans="1:23" x14ac:dyDescent="0.4">
      <c r="A170" s="175" t="s">
        <v>732</v>
      </c>
      <c r="B170" s="248"/>
      <c r="C170" s="248"/>
      <c r="D170" s="175" t="s">
        <v>795</v>
      </c>
      <c r="E170" s="248"/>
      <c r="F170" s="210">
        <v>45228</v>
      </c>
      <c r="G170" s="211">
        <v>0.38263888888888886</v>
      </c>
      <c r="H170" s="210">
        <v>45228</v>
      </c>
      <c r="I170" s="211">
        <v>0.72499999999999998</v>
      </c>
      <c r="J170" s="216">
        <v>24.65</v>
      </c>
      <c r="K170" s="213">
        <v>1.027083333</v>
      </c>
      <c r="L170" s="2" t="s">
        <v>884</v>
      </c>
      <c r="M170" s="2" t="s">
        <v>684</v>
      </c>
      <c r="N170" s="2" t="s">
        <v>684</v>
      </c>
      <c r="O170" s="2" t="s">
        <v>684</v>
      </c>
      <c r="P170" s="2" t="s">
        <v>684</v>
      </c>
      <c r="Q170" s="2" t="s">
        <v>684</v>
      </c>
      <c r="R170" s="2" t="s">
        <v>684</v>
      </c>
      <c r="S170" s="2" t="s">
        <v>684</v>
      </c>
      <c r="T170" s="2" t="s">
        <v>684</v>
      </c>
      <c r="U170" s="2" t="s">
        <v>684</v>
      </c>
      <c r="V170" s="2" t="s">
        <v>684</v>
      </c>
      <c r="W170" s="2" t="s">
        <v>684</v>
      </c>
    </row>
    <row r="171" spans="1:23" x14ac:dyDescent="0.4">
      <c r="A171" s="175" t="s">
        <v>732</v>
      </c>
      <c r="B171" s="248"/>
      <c r="C171" s="248"/>
      <c r="D171" s="175" t="s">
        <v>793</v>
      </c>
      <c r="E171" s="248"/>
      <c r="F171" s="210">
        <v>45228</v>
      </c>
      <c r="G171" s="211">
        <v>0.43611111111111112</v>
      </c>
      <c r="H171" s="210">
        <v>45229</v>
      </c>
      <c r="I171" s="211">
        <v>0.64097222222222228</v>
      </c>
      <c r="J171" s="216">
        <v>115.66666669999999</v>
      </c>
      <c r="K171" s="213">
        <v>4.8194444440000002</v>
      </c>
      <c r="L171" s="2" t="s">
        <v>884</v>
      </c>
      <c r="M171" s="2" t="s">
        <v>684</v>
      </c>
      <c r="N171" s="2" t="s">
        <v>684</v>
      </c>
      <c r="O171" s="2" t="s">
        <v>684</v>
      </c>
      <c r="P171" s="2" t="s">
        <v>684</v>
      </c>
      <c r="Q171" s="2" t="s">
        <v>684</v>
      </c>
      <c r="R171" s="2" t="s">
        <v>684</v>
      </c>
      <c r="S171" s="2" t="s">
        <v>684</v>
      </c>
      <c r="T171" s="2" t="s">
        <v>684</v>
      </c>
      <c r="U171" s="2" t="s">
        <v>684</v>
      </c>
      <c r="V171" s="2" t="s">
        <v>684</v>
      </c>
      <c r="W171" s="2" t="s">
        <v>684</v>
      </c>
    </row>
    <row r="172" spans="1:23" x14ac:dyDescent="0.4">
      <c r="A172" s="175" t="s">
        <v>732</v>
      </c>
      <c r="B172" s="248"/>
      <c r="C172" s="248"/>
      <c r="D172" s="175" t="s">
        <v>812</v>
      </c>
      <c r="E172" s="248"/>
      <c r="F172" s="210">
        <v>45228</v>
      </c>
      <c r="G172" s="211">
        <v>0.51388888888888884</v>
      </c>
      <c r="H172" s="210">
        <v>45229</v>
      </c>
      <c r="I172" s="211">
        <v>0.57291666666666663</v>
      </c>
      <c r="J172" s="216">
        <v>25.416666670000001</v>
      </c>
      <c r="K172" s="213">
        <v>1.0590277779999999</v>
      </c>
      <c r="L172" s="2" t="s">
        <v>884</v>
      </c>
      <c r="M172" s="2" t="s">
        <v>684</v>
      </c>
      <c r="N172" s="2" t="s">
        <v>684</v>
      </c>
      <c r="O172" s="2" t="s">
        <v>684</v>
      </c>
      <c r="P172" s="2" t="s">
        <v>684</v>
      </c>
      <c r="Q172" s="2" t="s">
        <v>684</v>
      </c>
      <c r="R172" s="2" t="s">
        <v>684</v>
      </c>
      <c r="S172" s="2" t="s">
        <v>684</v>
      </c>
      <c r="T172" s="2" t="s">
        <v>684</v>
      </c>
      <c r="U172" s="2" t="s">
        <v>684</v>
      </c>
      <c r="V172" s="2" t="s">
        <v>684</v>
      </c>
      <c r="W172" s="2" t="s">
        <v>684</v>
      </c>
    </row>
    <row r="173" spans="1:23" x14ac:dyDescent="0.4">
      <c r="A173" s="175" t="s">
        <v>732</v>
      </c>
      <c r="B173" s="248"/>
      <c r="C173" s="248"/>
      <c r="D173" s="175" t="s">
        <v>800</v>
      </c>
      <c r="E173" s="248"/>
      <c r="F173" s="210">
        <v>45228</v>
      </c>
      <c r="G173" s="211">
        <v>0.35486111111111113</v>
      </c>
      <c r="H173" s="210">
        <v>45229</v>
      </c>
      <c r="I173" s="211">
        <v>0.48194444444444445</v>
      </c>
      <c r="J173" s="216">
        <v>54.1</v>
      </c>
      <c r="K173" s="213">
        <v>2.2541666669999998</v>
      </c>
      <c r="L173" s="2" t="s">
        <v>884</v>
      </c>
      <c r="M173" s="2" t="s">
        <v>684</v>
      </c>
      <c r="N173" s="2" t="s">
        <v>684</v>
      </c>
      <c r="O173" s="2" t="s">
        <v>684</v>
      </c>
      <c r="P173" s="2" t="s">
        <v>684</v>
      </c>
      <c r="Q173" s="2" t="s">
        <v>684</v>
      </c>
      <c r="R173" s="2" t="s">
        <v>684</v>
      </c>
      <c r="S173" s="2" t="s">
        <v>684</v>
      </c>
      <c r="T173" s="2" t="s">
        <v>684</v>
      </c>
      <c r="U173" s="2" t="s">
        <v>684</v>
      </c>
      <c r="V173" s="2" t="s">
        <v>684</v>
      </c>
      <c r="W173" s="2" t="s">
        <v>684</v>
      </c>
    </row>
    <row r="174" spans="1:23" x14ac:dyDescent="0.4">
      <c r="A174" s="175" t="s">
        <v>732</v>
      </c>
      <c r="B174" s="248"/>
      <c r="C174" s="248"/>
      <c r="D174" s="175" t="s">
        <v>800</v>
      </c>
      <c r="E174" s="248"/>
      <c r="F174" s="210">
        <v>45228</v>
      </c>
      <c r="G174" s="211">
        <v>0.32083333333333336</v>
      </c>
      <c r="H174" s="210">
        <v>45228</v>
      </c>
      <c r="I174" s="211">
        <v>0.70902777777777781</v>
      </c>
      <c r="J174" s="216">
        <v>9.3166666669999998</v>
      </c>
      <c r="K174" s="213">
        <v>0.38819444400000003</v>
      </c>
      <c r="L174" s="2" t="s">
        <v>884</v>
      </c>
      <c r="M174" s="2" t="s">
        <v>684</v>
      </c>
      <c r="N174" s="2" t="s">
        <v>684</v>
      </c>
      <c r="O174" s="2" t="s">
        <v>684</v>
      </c>
      <c r="P174" s="2" t="s">
        <v>684</v>
      </c>
      <c r="Q174" s="2" t="s">
        <v>684</v>
      </c>
      <c r="R174" s="2" t="s">
        <v>684</v>
      </c>
      <c r="S174" s="2" t="s">
        <v>684</v>
      </c>
      <c r="T174" s="2" t="s">
        <v>684</v>
      </c>
      <c r="U174" s="2" t="s">
        <v>684</v>
      </c>
      <c r="V174" s="2" t="s">
        <v>684</v>
      </c>
      <c r="W174" s="2" t="s">
        <v>684</v>
      </c>
    </row>
    <row r="175" spans="1:23" x14ac:dyDescent="0.4">
      <c r="A175" s="175" t="s">
        <v>732</v>
      </c>
      <c r="B175" s="248"/>
      <c r="C175" s="248"/>
      <c r="D175" s="175" t="s">
        <v>800</v>
      </c>
      <c r="E175" s="248"/>
      <c r="F175" s="210">
        <v>45228</v>
      </c>
      <c r="G175" s="211">
        <v>0.32222222222222224</v>
      </c>
      <c r="H175" s="210">
        <v>45228</v>
      </c>
      <c r="I175" s="211">
        <v>0.47083333333333333</v>
      </c>
      <c r="J175" s="216">
        <v>3.5666666669999998</v>
      </c>
      <c r="K175" s="213">
        <v>0.14861111099999999</v>
      </c>
      <c r="L175" s="2" t="s">
        <v>884</v>
      </c>
      <c r="M175" s="2" t="s">
        <v>684</v>
      </c>
      <c r="N175" s="2" t="s">
        <v>684</v>
      </c>
      <c r="O175" s="2" t="s">
        <v>684</v>
      </c>
      <c r="P175" s="2" t="s">
        <v>684</v>
      </c>
      <c r="Q175" s="2" t="s">
        <v>684</v>
      </c>
      <c r="R175" s="2" t="s">
        <v>684</v>
      </c>
      <c r="S175" s="2" t="s">
        <v>684</v>
      </c>
      <c r="T175" s="2" t="s">
        <v>684</v>
      </c>
      <c r="U175" s="2" t="s">
        <v>684</v>
      </c>
      <c r="V175" s="2" t="s">
        <v>684</v>
      </c>
      <c r="W175" s="2" t="s">
        <v>684</v>
      </c>
    </row>
    <row r="176" spans="1:23" x14ac:dyDescent="0.4">
      <c r="A176" s="175" t="s">
        <v>732</v>
      </c>
      <c r="B176" s="248"/>
      <c r="C176" s="248"/>
      <c r="D176" s="175" t="s">
        <v>800</v>
      </c>
      <c r="E176" s="248"/>
      <c r="F176" s="210">
        <v>45228</v>
      </c>
      <c r="G176" s="211">
        <v>0.32083333333333336</v>
      </c>
      <c r="H176" s="210">
        <v>45228</v>
      </c>
      <c r="I176" s="211">
        <v>0.70902777777777781</v>
      </c>
      <c r="J176" s="216">
        <v>9.3166666669999998</v>
      </c>
      <c r="K176" s="213">
        <v>0.38819444400000003</v>
      </c>
      <c r="L176" s="2" t="s">
        <v>884</v>
      </c>
      <c r="M176" s="2" t="s">
        <v>684</v>
      </c>
      <c r="N176" s="2" t="s">
        <v>684</v>
      </c>
      <c r="O176" s="2" t="s">
        <v>684</v>
      </c>
      <c r="P176" s="2" t="s">
        <v>684</v>
      </c>
      <c r="Q176" s="2" t="s">
        <v>684</v>
      </c>
      <c r="R176" s="2" t="s">
        <v>684</v>
      </c>
      <c r="S176" s="2" t="s">
        <v>684</v>
      </c>
      <c r="T176" s="2" t="s">
        <v>684</v>
      </c>
      <c r="U176" s="2" t="s">
        <v>684</v>
      </c>
      <c r="V176" s="2" t="s">
        <v>684</v>
      </c>
      <c r="W176" s="2" t="s">
        <v>684</v>
      </c>
    </row>
    <row r="177" spans="1:23" x14ac:dyDescent="0.4">
      <c r="A177" s="175" t="s">
        <v>732</v>
      </c>
      <c r="B177" s="248"/>
      <c r="C177" s="248"/>
      <c r="D177" s="175" t="s">
        <v>800</v>
      </c>
      <c r="E177" s="248"/>
      <c r="F177" s="210">
        <v>45228</v>
      </c>
      <c r="G177" s="211">
        <v>0.32222222222222224</v>
      </c>
      <c r="H177" s="210">
        <v>45228</v>
      </c>
      <c r="I177" s="211">
        <v>0.72986111111111107</v>
      </c>
      <c r="J177" s="216">
        <v>19.56666667</v>
      </c>
      <c r="K177" s="213">
        <v>0.81527777800000001</v>
      </c>
      <c r="L177" s="2" t="s">
        <v>884</v>
      </c>
      <c r="M177" s="2" t="s">
        <v>684</v>
      </c>
      <c r="N177" s="2" t="s">
        <v>684</v>
      </c>
      <c r="O177" s="2" t="s">
        <v>684</v>
      </c>
      <c r="P177" s="2" t="s">
        <v>684</v>
      </c>
      <c r="Q177" s="2" t="s">
        <v>684</v>
      </c>
      <c r="R177" s="2" t="s">
        <v>684</v>
      </c>
      <c r="S177" s="2" t="s">
        <v>684</v>
      </c>
      <c r="T177" s="2" t="s">
        <v>684</v>
      </c>
      <c r="U177" s="2" t="s">
        <v>684</v>
      </c>
      <c r="V177" s="2" t="s">
        <v>684</v>
      </c>
      <c r="W177" s="2" t="s">
        <v>684</v>
      </c>
    </row>
    <row r="178" spans="1:23" x14ac:dyDescent="0.4">
      <c r="A178" s="175" t="s">
        <v>732</v>
      </c>
      <c r="B178" s="248"/>
      <c r="C178" s="248"/>
      <c r="D178" s="175" t="s">
        <v>800</v>
      </c>
      <c r="E178" s="248"/>
      <c r="F178" s="210">
        <v>45228</v>
      </c>
      <c r="G178" s="211">
        <v>0.35486111111111113</v>
      </c>
      <c r="H178" s="210">
        <v>45229</v>
      </c>
      <c r="I178" s="211">
        <v>0.48194444444444445</v>
      </c>
      <c r="J178" s="216">
        <v>54.1</v>
      </c>
      <c r="K178" s="213">
        <v>2.2541666669999998</v>
      </c>
      <c r="L178" s="2" t="s">
        <v>884</v>
      </c>
      <c r="M178" s="2" t="s">
        <v>684</v>
      </c>
      <c r="N178" s="2" t="s">
        <v>684</v>
      </c>
      <c r="O178" s="2" t="s">
        <v>684</v>
      </c>
      <c r="P178" s="2" t="s">
        <v>684</v>
      </c>
      <c r="Q178" s="2" t="s">
        <v>684</v>
      </c>
      <c r="R178" s="2" t="s">
        <v>684</v>
      </c>
      <c r="S178" s="2" t="s">
        <v>684</v>
      </c>
      <c r="T178" s="2" t="s">
        <v>684</v>
      </c>
      <c r="U178" s="2" t="s">
        <v>684</v>
      </c>
      <c r="V178" s="2" t="s">
        <v>684</v>
      </c>
      <c r="W178" s="2" t="s">
        <v>684</v>
      </c>
    </row>
    <row r="179" spans="1:23" x14ac:dyDescent="0.4">
      <c r="A179" s="175" t="s">
        <v>732</v>
      </c>
      <c r="B179" s="248"/>
      <c r="C179" s="248"/>
      <c r="D179" s="175" t="s">
        <v>800</v>
      </c>
      <c r="E179" s="248"/>
      <c r="F179" s="210">
        <v>45228</v>
      </c>
      <c r="G179" s="211">
        <v>0.36736111111111114</v>
      </c>
      <c r="H179" s="210">
        <v>45228</v>
      </c>
      <c r="I179" s="211">
        <v>0.74236111111111114</v>
      </c>
      <c r="J179" s="216">
        <v>17.99666667</v>
      </c>
      <c r="K179" s="213">
        <v>0.74986111099999997</v>
      </c>
      <c r="L179" s="2" t="s">
        <v>884</v>
      </c>
      <c r="M179" s="2" t="s">
        <v>684</v>
      </c>
      <c r="N179" s="2" t="s">
        <v>684</v>
      </c>
      <c r="O179" s="2" t="s">
        <v>684</v>
      </c>
      <c r="P179" s="2" t="s">
        <v>684</v>
      </c>
      <c r="Q179" s="2" t="s">
        <v>684</v>
      </c>
      <c r="R179" s="2" t="s">
        <v>684</v>
      </c>
      <c r="S179" s="2" t="s">
        <v>684</v>
      </c>
      <c r="T179" s="2" t="s">
        <v>684</v>
      </c>
      <c r="U179" s="2" t="s">
        <v>684</v>
      </c>
      <c r="V179" s="2" t="s">
        <v>684</v>
      </c>
      <c r="W179" s="2" t="s">
        <v>684</v>
      </c>
    </row>
    <row r="180" spans="1:23" x14ac:dyDescent="0.4">
      <c r="A180" s="175" t="s">
        <v>732</v>
      </c>
      <c r="B180" s="248"/>
      <c r="C180" s="248"/>
      <c r="D180" s="175" t="s">
        <v>800</v>
      </c>
      <c r="E180" s="248"/>
      <c r="F180" s="210">
        <v>45228</v>
      </c>
      <c r="G180" s="211">
        <v>0.32222222222222224</v>
      </c>
      <c r="H180" s="210">
        <v>45228</v>
      </c>
      <c r="I180" s="211">
        <v>0.47083333333333333</v>
      </c>
      <c r="J180" s="216">
        <v>7.1333333330000004</v>
      </c>
      <c r="K180" s="213">
        <v>0.29722222199999998</v>
      </c>
      <c r="L180" s="2" t="s">
        <v>884</v>
      </c>
      <c r="M180" s="2" t="s">
        <v>684</v>
      </c>
      <c r="N180" s="2" t="s">
        <v>684</v>
      </c>
      <c r="O180" s="2" t="s">
        <v>684</v>
      </c>
      <c r="P180" s="2" t="s">
        <v>684</v>
      </c>
      <c r="Q180" s="2" t="s">
        <v>684</v>
      </c>
      <c r="R180" s="2" t="s">
        <v>684</v>
      </c>
      <c r="S180" s="2" t="s">
        <v>684</v>
      </c>
      <c r="T180" s="2" t="s">
        <v>684</v>
      </c>
      <c r="U180" s="2" t="s">
        <v>684</v>
      </c>
      <c r="V180" s="2" t="s">
        <v>684</v>
      </c>
      <c r="W180" s="2" t="s">
        <v>684</v>
      </c>
    </row>
    <row r="181" spans="1:23" x14ac:dyDescent="0.4">
      <c r="A181" s="175" t="s">
        <v>732</v>
      </c>
      <c r="B181" s="248"/>
      <c r="C181" s="248"/>
      <c r="D181" s="175" t="s">
        <v>812</v>
      </c>
      <c r="E181" s="248"/>
      <c r="F181" s="210">
        <v>45228</v>
      </c>
      <c r="G181" s="211">
        <v>0.52152777777777781</v>
      </c>
      <c r="H181" s="210">
        <v>45228</v>
      </c>
      <c r="I181" s="211">
        <v>0.94513888888888886</v>
      </c>
      <c r="J181" s="216">
        <v>10.16666667</v>
      </c>
      <c r="K181" s="213">
        <v>0.42361111099999998</v>
      </c>
      <c r="L181" s="2" t="s">
        <v>884</v>
      </c>
      <c r="M181" s="2" t="s">
        <v>684</v>
      </c>
      <c r="N181" s="2" t="s">
        <v>684</v>
      </c>
      <c r="O181" s="2" t="s">
        <v>684</v>
      </c>
      <c r="P181" s="2" t="s">
        <v>684</v>
      </c>
      <c r="Q181" s="2" t="s">
        <v>684</v>
      </c>
      <c r="R181" s="2" t="s">
        <v>684</v>
      </c>
      <c r="S181" s="2" t="s">
        <v>684</v>
      </c>
      <c r="T181" s="2" t="s">
        <v>684</v>
      </c>
      <c r="U181" s="2" t="s">
        <v>684</v>
      </c>
      <c r="V181" s="2" t="s">
        <v>684</v>
      </c>
      <c r="W181" s="2" t="s">
        <v>684</v>
      </c>
    </row>
    <row r="182" spans="1:23" x14ac:dyDescent="0.4">
      <c r="A182" s="175" t="s">
        <v>732</v>
      </c>
      <c r="B182" s="248"/>
      <c r="C182" s="248"/>
      <c r="D182" s="175" t="s">
        <v>812</v>
      </c>
      <c r="E182" s="248"/>
      <c r="F182" s="210">
        <v>45228</v>
      </c>
      <c r="G182" s="211">
        <v>0.51388888888888884</v>
      </c>
      <c r="H182" s="210">
        <v>45229</v>
      </c>
      <c r="I182" s="211">
        <v>0.57291666666666663</v>
      </c>
      <c r="J182" s="216">
        <v>50.833333330000002</v>
      </c>
      <c r="K182" s="213">
        <v>2.1180555559999998</v>
      </c>
      <c r="L182" s="2" t="s">
        <v>884</v>
      </c>
      <c r="M182" s="2" t="s">
        <v>684</v>
      </c>
      <c r="N182" s="2" t="s">
        <v>684</v>
      </c>
      <c r="O182" s="2" t="s">
        <v>684</v>
      </c>
      <c r="P182" s="2" t="s">
        <v>684</v>
      </c>
      <c r="Q182" s="2" t="s">
        <v>684</v>
      </c>
      <c r="R182" s="2" t="s">
        <v>684</v>
      </c>
      <c r="S182" s="2" t="s">
        <v>684</v>
      </c>
      <c r="T182" s="2" t="s">
        <v>684</v>
      </c>
      <c r="U182" s="2" t="s">
        <v>684</v>
      </c>
      <c r="V182" s="2" t="s">
        <v>684</v>
      </c>
      <c r="W182" s="2" t="s">
        <v>684</v>
      </c>
    </row>
    <row r="183" spans="1:23" x14ac:dyDescent="0.4">
      <c r="A183" s="175" t="s">
        <v>732</v>
      </c>
      <c r="B183" s="248"/>
      <c r="C183" s="248"/>
      <c r="D183" s="175" t="s">
        <v>812</v>
      </c>
      <c r="E183" s="248"/>
      <c r="F183" s="210">
        <v>45228</v>
      </c>
      <c r="G183" s="211">
        <v>0.69861111111111107</v>
      </c>
      <c r="H183" s="210">
        <v>45228</v>
      </c>
      <c r="I183" s="211">
        <v>0.90486111111111112</v>
      </c>
      <c r="J183" s="216">
        <v>9.9</v>
      </c>
      <c r="K183" s="213">
        <v>0.41249999999999998</v>
      </c>
      <c r="L183" s="2" t="s">
        <v>884</v>
      </c>
      <c r="M183" s="2" t="s">
        <v>684</v>
      </c>
      <c r="N183" s="2" t="s">
        <v>684</v>
      </c>
      <c r="O183" s="2" t="s">
        <v>684</v>
      </c>
      <c r="P183" s="2" t="s">
        <v>684</v>
      </c>
      <c r="Q183" s="2" t="s">
        <v>684</v>
      </c>
      <c r="R183" s="2" t="s">
        <v>684</v>
      </c>
      <c r="S183" s="2" t="s">
        <v>684</v>
      </c>
      <c r="T183" s="2" t="s">
        <v>684</v>
      </c>
      <c r="U183" s="2" t="s">
        <v>684</v>
      </c>
      <c r="V183" s="2" t="s">
        <v>684</v>
      </c>
      <c r="W183" s="2" t="s">
        <v>684</v>
      </c>
    </row>
    <row r="184" spans="1:23" x14ac:dyDescent="0.4">
      <c r="A184" s="175" t="s">
        <v>732</v>
      </c>
      <c r="B184" s="248"/>
      <c r="C184" s="248"/>
      <c r="D184" s="175" t="s">
        <v>812</v>
      </c>
      <c r="E184" s="248"/>
      <c r="F184" s="210">
        <v>45228</v>
      </c>
      <c r="G184" s="211">
        <v>0.69861111111111107</v>
      </c>
      <c r="H184" s="210">
        <v>45228</v>
      </c>
      <c r="I184" s="211">
        <v>0.98055555555555551</v>
      </c>
      <c r="J184" s="216">
        <v>6.766666667</v>
      </c>
      <c r="K184" s="213">
        <v>0.28194444400000002</v>
      </c>
      <c r="L184" s="2" t="s">
        <v>884</v>
      </c>
      <c r="M184" s="2" t="s">
        <v>684</v>
      </c>
      <c r="N184" s="2" t="s">
        <v>684</v>
      </c>
      <c r="O184" s="2" t="s">
        <v>684</v>
      </c>
      <c r="P184" s="2" t="s">
        <v>684</v>
      </c>
      <c r="Q184" s="2" t="s">
        <v>684</v>
      </c>
      <c r="R184" s="2" t="s">
        <v>684</v>
      </c>
      <c r="S184" s="2" t="s">
        <v>684</v>
      </c>
      <c r="T184" s="2" t="s">
        <v>684</v>
      </c>
      <c r="U184" s="2" t="s">
        <v>684</v>
      </c>
      <c r="V184" s="2" t="s">
        <v>684</v>
      </c>
      <c r="W184" s="2" t="s">
        <v>684</v>
      </c>
    </row>
    <row r="185" spans="1:23" x14ac:dyDescent="0.4">
      <c r="A185" s="175" t="s">
        <v>732</v>
      </c>
      <c r="B185" s="248"/>
      <c r="C185" s="248"/>
      <c r="D185" s="175" t="s">
        <v>795</v>
      </c>
      <c r="E185" s="248"/>
      <c r="F185" s="210">
        <v>45228</v>
      </c>
      <c r="G185" s="211">
        <v>0.49236111111111114</v>
      </c>
      <c r="H185" s="210">
        <v>45230</v>
      </c>
      <c r="I185" s="211">
        <v>0.48680555555555555</v>
      </c>
      <c r="J185" s="216">
        <v>47.866666670000001</v>
      </c>
      <c r="K185" s="213">
        <v>1.994444444</v>
      </c>
      <c r="L185" s="2" t="s">
        <v>884</v>
      </c>
      <c r="M185" s="2" t="s">
        <v>684</v>
      </c>
      <c r="N185" s="2" t="s">
        <v>684</v>
      </c>
      <c r="O185" s="2" t="s">
        <v>684</v>
      </c>
      <c r="P185" s="2" t="s">
        <v>684</v>
      </c>
      <c r="Q185" s="2" t="s">
        <v>684</v>
      </c>
      <c r="R185" s="2" t="s">
        <v>684</v>
      </c>
      <c r="S185" s="2" t="s">
        <v>684</v>
      </c>
      <c r="T185" s="2" t="s">
        <v>684</v>
      </c>
      <c r="U185" s="2" t="s">
        <v>684</v>
      </c>
      <c r="V185" s="2" t="s">
        <v>684</v>
      </c>
      <c r="W185" s="2" t="s">
        <v>684</v>
      </c>
    </row>
    <row r="186" spans="1:23" x14ac:dyDescent="0.4">
      <c r="A186" s="175" t="s">
        <v>732</v>
      </c>
      <c r="B186" s="248"/>
      <c r="C186" s="248"/>
      <c r="D186" s="175" t="s">
        <v>793</v>
      </c>
      <c r="E186" s="248"/>
      <c r="F186" s="210">
        <v>45228</v>
      </c>
      <c r="G186" s="211">
        <v>0.43611111111111112</v>
      </c>
      <c r="H186" s="210">
        <v>45229</v>
      </c>
      <c r="I186" s="211">
        <v>0.64097222222222228</v>
      </c>
      <c r="J186" s="216">
        <v>57.833333330000002</v>
      </c>
      <c r="K186" s="213">
        <v>2.4097222220000001</v>
      </c>
      <c r="L186" s="2" t="s">
        <v>884</v>
      </c>
      <c r="M186" s="2" t="s">
        <v>684</v>
      </c>
      <c r="N186" s="2" t="s">
        <v>684</v>
      </c>
      <c r="O186" s="2" t="s">
        <v>684</v>
      </c>
      <c r="P186" s="2" t="s">
        <v>684</v>
      </c>
      <c r="Q186" s="2" t="s">
        <v>684</v>
      </c>
      <c r="R186" s="2" t="s">
        <v>684</v>
      </c>
      <c r="S186" s="2" t="s">
        <v>684</v>
      </c>
      <c r="T186" s="2" t="s">
        <v>684</v>
      </c>
      <c r="U186" s="2" t="s">
        <v>684</v>
      </c>
      <c r="V186" s="2" t="s">
        <v>684</v>
      </c>
      <c r="W186" s="2" t="s">
        <v>684</v>
      </c>
    </row>
    <row r="187" spans="1:23" x14ac:dyDescent="0.4">
      <c r="A187" s="175" t="s">
        <v>732</v>
      </c>
      <c r="B187" s="248"/>
      <c r="C187" s="248"/>
      <c r="D187" s="175" t="s">
        <v>795</v>
      </c>
      <c r="E187" s="248"/>
      <c r="F187" s="210">
        <v>45228</v>
      </c>
      <c r="G187" s="211">
        <v>0.49722222222222223</v>
      </c>
      <c r="H187" s="210">
        <v>45228</v>
      </c>
      <c r="I187" s="211">
        <v>0.74027777777777781</v>
      </c>
      <c r="J187" s="216">
        <v>35</v>
      </c>
      <c r="K187" s="213">
        <v>1.4583333329999999</v>
      </c>
      <c r="L187" s="2" t="s">
        <v>884</v>
      </c>
      <c r="M187" s="2" t="s">
        <v>684</v>
      </c>
      <c r="N187" s="2" t="s">
        <v>684</v>
      </c>
      <c r="O187" s="2" t="s">
        <v>684</v>
      </c>
      <c r="P187" s="2" t="s">
        <v>684</v>
      </c>
      <c r="Q187" s="2" t="s">
        <v>684</v>
      </c>
      <c r="R187" s="2" t="s">
        <v>684</v>
      </c>
      <c r="S187" s="2" t="s">
        <v>684</v>
      </c>
      <c r="T187" s="2" t="s">
        <v>684</v>
      </c>
      <c r="U187" s="2" t="s">
        <v>684</v>
      </c>
      <c r="V187" s="2" t="s">
        <v>684</v>
      </c>
      <c r="W187" s="2" t="s">
        <v>684</v>
      </c>
    </row>
    <row r="188" spans="1:23" x14ac:dyDescent="0.4">
      <c r="A188" s="175" t="s">
        <v>732</v>
      </c>
      <c r="B188" s="248"/>
      <c r="C188" s="248"/>
      <c r="D188" s="175" t="s">
        <v>793</v>
      </c>
      <c r="E188" s="248"/>
      <c r="F188" s="210">
        <v>45228</v>
      </c>
      <c r="G188" s="211">
        <v>0.27152777777777776</v>
      </c>
      <c r="H188" s="210">
        <v>45232</v>
      </c>
      <c r="I188" s="211">
        <v>0.38055555555555554</v>
      </c>
      <c r="J188" s="216">
        <v>295.85000000000002</v>
      </c>
      <c r="K188" s="213">
        <v>12.327083330000001</v>
      </c>
      <c r="L188" s="2" t="s">
        <v>884</v>
      </c>
      <c r="M188" s="2" t="s">
        <v>684</v>
      </c>
      <c r="N188" s="2" t="s">
        <v>684</v>
      </c>
      <c r="O188" s="2" t="s">
        <v>684</v>
      </c>
      <c r="P188" s="2" t="s">
        <v>684</v>
      </c>
      <c r="Q188" s="2" t="s">
        <v>684</v>
      </c>
      <c r="R188" s="2" t="s">
        <v>684</v>
      </c>
      <c r="S188" s="2" t="s">
        <v>684</v>
      </c>
      <c r="T188" s="2" t="s">
        <v>684</v>
      </c>
      <c r="U188" s="2" t="s">
        <v>684</v>
      </c>
      <c r="V188" s="2" t="s">
        <v>684</v>
      </c>
      <c r="W188" s="2" t="s">
        <v>684</v>
      </c>
    </row>
    <row r="189" spans="1:23" x14ac:dyDescent="0.4">
      <c r="A189" s="175" t="s">
        <v>732</v>
      </c>
      <c r="B189" s="248"/>
      <c r="C189" s="248"/>
      <c r="D189" s="175" t="s">
        <v>795</v>
      </c>
      <c r="E189" s="248"/>
      <c r="F189" s="210">
        <v>45228</v>
      </c>
      <c r="G189" s="211">
        <v>0.38263888888888886</v>
      </c>
      <c r="H189" s="210">
        <v>45228</v>
      </c>
      <c r="I189" s="211">
        <v>0.75624999999999998</v>
      </c>
      <c r="J189" s="216">
        <v>26.91416667</v>
      </c>
      <c r="K189" s="213">
        <v>1.121423611</v>
      </c>
      <c r="L189" s="2" t="s">
        <v>884</v>
      </c>
      <c r="M189" s="2" t="s">
        <v>684</v>
      </c>
      <c r="N189" s="2" t="s">
        <v>684</v>
      </c>
      <c r="O189" s="2" t="s">
        <v>684</v>
      </c>
      <c r="P189" s="2" t="s">
        <v>684</v>
      </c>
      <c r="Q189" s="2" t="s">
        <v>684</v>
      </c>
      <c r="R189" s="2" t="s">
        <v>684</v>
      </c>
      <c r="S189" s="2" t="s">
        <v>684</v>
      </c>
      <c r="T189" s="2" t="s">
        <v>684</v>
      </c>
      <c r="U189" s="2" t="s">
        <v>684</v>
      </c>
      <c r="V189" s="2" t="s">
        <v>684</v>
      </c>
      <c r="W189" s="2" t="s">
        <v>684</v>
      </c>
    </row>
    <row r="190" spans="1:23" x14ac:dyDescent="0.4">
      <c r="A190" s="175" t="s">
        <v>732</v>
      </c>
      <c r="B190" s="248"/>
      <c r="C190" s="248"/>
      <c r="D190" s="175" t="s">
        <v>797</v>
      </c>
      <c r="E190" s="248"/>
      <c r="F190" s="210">
        <v>45229</v>
      </c>
      <c r="G190" s="211">
        <v>0.46666666666666667</v>
      </c>
      <c r="H190" s="210">
        <v>45230</v>
      </c>
      <c r="I190" s="211">
        <v>0.10416666666666667</v>
      </c>
      <c r="J190" s="216">
        <v>30.6</v>
      </c>
      <c r="K190" s="213">
        <v>1.2749999999999999</v>
      </c>
      <c r="L190" s="2" t="s">
        <v>884</v>
      </c>
      <c r="M190" s="2" t="s">
        <v>684</v>
      </c>
      <c r="N190" s="2" t="s">
        <v>684</v>
      </c>
      <c r="O190" s="2" t="s">
        <v>684</v>
      </c>
      <c r="P190" s="2" t="s">
        <v>684</v>
      </c>
      <c r="Q190" s="2" t="s">
        <v>684</v>
      </c>
      <c r="R190" s="2" t="s">
        <v>684</v>
      </c>
      <c r="S190" s="2" t="s">
        <v>684</v>
      </c>
      <c r="T190" s="2" t="s">
        <v>684</v>
      </c>
      <c r="U190" s="2" t="s">
        <v>684</v>
      </c>
      <c r="V190" s="2" t="s">
        <v>684</v>
      </c>
      <c r="W190" s="2" t="s">
        <v>684</v>
      </c>
    </row>
    <row r="191" spans="1:23" x14ac:dyDescent="0.4">
      <c r="A191" s="175" t="s">
        <v>732</v>
      </c>
      <c r="B191" s="248"/>
      <c r="C191" s="248"/>
      <c r="D191" s="175" t="s">
        <v>793</v>
      </c>
      <c r="E191" s="248"/>
      <c r="F191" s="210">
        <v>45228</v>
      </c>
      <c r="G191" s="211">
        <v>0.4201388888888889</v>
      </c>
      <c r="H191" s="210">
        <v>45229</v>
      </c>
      <c r="I191" s="211">
        <v>0.62638888888888888</v>
      </c>
      <c r="J191" s="216">
        <v>28.95</v>
      </c>
      <c r="K191" s="213">
        <v>1.20625</v>
      </c>
      <c r="L191" s="2" t="s">
        <v>884</v>
      </c>
      <c r="M191" s="2" t="s">
        <v>684</v>
      </c>
      <c r="N191" s="2" t="s">
        <v>684</v>
      </c>
      <c r="O191" s="2" t="s">
        <v>684</v>
      </c>
      <c r="P191" s="2" t="s">
        <v>684</v>
      </c>
      <c r="Q191" s="2" t="s">
        <v>684</v>
      </c>
      <c r="R191" s="2" t="s">
        <v>684</v>
      </c>
      <c r="S191" s="2" t="s">
        <v>684</v>
      </c>
      <c r="T191" s="2" t="s">
        <v>684</v>
      </c>
      <c r="U191" s="2" t="s">
        <v>684</v>
      </c>
      <c r="V191" s="2" t="s">
        <v>684</v>
      </c>
      <c r="W191" s="2" t="s">
        <v>684</v>
      </c>
    </row>
    <row r="192" spans="1:23" x14ac:dyDescent="0.4">
      <c r="A192" s="175" t="s">
        <v>732</v>
      </c>
      <c r="B192" s="248"/>
      <c r="C192" s="248"/>
      <c r="D192" s="175" t="s">
        <v>797</v>
      </c>
      <c r="E192" s="248"/>
      <c r="F192" s="210">
        <v>45229</v>
      </c>
      <c r="G192" s="211">
        <v>0.30416666666666664</v>
      </c>
      <c r="H192" s="210">
        <v>45229</v>
      </c>
      <c r="I192" s="211">
        <v>0.96111111111111114</v>
      </c>
      <c r="J192" s="216">
        <v>31.533333330000001</v>
      </c>
      <c r="K192" s="213">
        <v>1.313888889</v>
      </c>
      <c r="L192" s="2" t="s">
        <v>884</v>
      </c>
      <c r="M192" s="2" t="s">
        <v>684</v>
      </c>
      <c r="N192" s="2" t="s">
        <v>684</v>
      </c>
      <c r="O192" s="2" t="s">
        <v>684</v>
      </c>
      <c r="P192" s="2" t="s">
        <v>684</v>
      </c>
      <c r="Q192" s="2" t="s">
        <v>684</v>
      </c>
      <c r="R192" s="2" t="s">
        <v>684</v>
      </c>
      <c r="S192" s="2" t="s">
        <v>684</v>
      </c>
      <c r="T192" s="2" t="s">
        <v>684</v>
      </c>
      <c r="U192" s="2" t="s">
        <v>684</v>
      </c>
      <c r="V192" s="2" t="s">
        <v>684</v>
      </c>
      <c r="W192" s="2" t="s">
        <v>684</v>
      </c>
    </row>
    <row r="193" spans="1:23" x14ac:dyDescent="0.4">
      <c r="A193" s="175" t="s">
        <v>732</v>
      </c>
      <c r="B193" s="248"/>
      <c r="C193" s="248"/>
      <c r="D193" s="175" t="s">
        <v>812</v>
      </c>
      <c r="E193" s="248"/>
      <c r="F193" s="210">
        <v>45228</v>
      </c>
      <c r="G193" s="211">
        <v>0.69861111111111107</v>
      </c>
      <c r="H193" s="210">
        <v>45228</v>
      </c>
      <c r="I193" s="211">
        <v>0.90486111111111112</v>
      </c>
      <c r="J193" s="216">
        <v>4.95</v>
      </c>
      <c r="K193" s="213">
        <v>0.20624999999999999</v>
      </c>
      <c r="L193" s="2" t="s">
        <v>884</v>
      </c>
      <c r="M193" s="2" t="s">
        <v>684</v>
      </c>
      <c r="N193" s="2" t="s">
        <v>684</v>
      </c>
      <c r="O193" s="2" t="s">
        <v>684</v>
      </c>
      <c r="P193" s="2" t="s">
        <v>684</v>
      </c>
      <c r="Q193" s="2" t="s">
        <v>684</v>
      </c>
      <c r="R193" s="2" t="s">
        <v>684</v>
      </c>
      <c r="S193" s="2" t="s">
        <v>684</v>
      </c>
      <c r="T193" s="2" t="s">
        <v>684</v>
      </c>
      <c r="U193" s="2" t="s">
        <v>684</v>
      </c>
      <c r="V193" s="2" t="s">
        <v>684</v>
      </c>
      <c r="W193" s="2" t="s">
        <v>684</v>
      </c>
    </row>
    <row r="194" spans="1:23" x14ac:dyDescent="0.4">
      <c r="A194" s="175" t="s">
        <v>732</v>
      </c>
      <c r="B194" s="248"/>
      <c r="C194" s="248"/>
      <c r="D194" s="175" t="s">
        <v>812</v>
      </c>
      <c r="E194" s="248"/>
      <c r="F194" s="210">
        <v>45228</v>
      </c>
      <c r="G194" s="211">
        <v>0.69861111111111107</v>
      </c>
      <c r="H194" s="210">
        <v>45228</v>
      </c>
      <c r="I194" s="211">
        <v>0.90486111111111112</v>
      </c>
      <c r="J194" s="216">
        <v>4.95</v>
      </c>
      <c r="K194" s="213">
        <v>0.20624999999999999</v>
      </c>
      <c r="L194" s="2" t="s">
        <v>884</v>
      </c>
      <c r="M194" s="2" t="s">
        <v>684</v>
      </c>
      <c r="N194" s="2" t="s">
        <v>684</v>
      </c>
      <c r="O194" s="2" t="s">
        <v>684</v>
      </c>
      <c r="P194" s="2" t="s">
        <v>684</v>
      </c>
      <c r="Q194" s="2" t="s">
        <v>684</v>
      </c>
      <c r="R194" s="2" t="s">
        <v>684</v>
      </c>
      <c r="S194" s="2" t="s">
        <v>684</v>
      </c>
      <c r="T194" s="2" t="s">
        <v>684</v>
      </c>
      <c r="U194" s="2" t="s">
        <v>684</v>
      </c>
      <c r="V194" s="2" t="s">
        <v>684</v>
      </c>
      <c r="W194" s="2" t="s">
        <v>684</v>
      </c>
    </row>
    <row r="195" spans="1:23" x14ac:dyDescent="0.4">
      <c r="A195" s="175" t="s">
        <v>732</v>
      </c>
      <c r="B195" s="248"/>
      <c r="C195" s="248"/>
      <c r="D195" s="175" t="s">
        <v>812</v>
      </c>
      <c r="E195" s="248"/>
      <c r="F195" s="210">
        <v>45228</v>
      </c>
      <c r="G195" s="211">
        <v>0.69861111111111107</v>
      </c>
      <c r="H195" s="210">
        <v>45228</v>
      </c>
      <c r="I195" s="211">
        <v>0.97847222222222219</v>
      </c>
      <c r="J195" s="216">
        <v>6.7166666670000001</v>
      </c>
      <c r="K195" s="213">
        <v>0.279861111</v>
      </c>
      <c r="L195" s="2" t="s">
        <v>884</v>
      </c>
      <c r="M195" s="2" t="s">
        <v>684</v>
      </c>
      <c r="N195" s="2" t="s">
        <v>684</v>
      </c>
      <c r="O195" s="2" t="s">
        <v>684</v>
      </c>
      <c r="P195" s="2" t="s">
        <v>684</v>
      </c>
      <c r="Q195" s="2" t="s">
        <v>684</v>
      </c>
      <c r="R195" s="2" t="s">
        <v>684</v>
      </c>
      <c r="S195" s="2" t="s">
        <v>684</v>
      </c>
      <c r="T195" s="2" t="s">
        <v>684</v>
      </c>
      <c r="U195" s="2" t="s">
        <v>684</v>
      </c>
      <c r="V195" s="2" t="s">
        <v>684</v>
      </c>
      <c r="W195" s="2" t="s">
        <v>684</v>
      </c>
    </row>
    <row r="196" spans="1:23" x14ac:dyDescent="0.4">
      <c r="A196" s="175" t="s">
        <v>732</v>
      </c>
      <c r="B196" s="248"/>
      <c r="C196" s="248"/>
      <c r="D196" s="175" t="s">
        <v>812</v>
      </c>
      <c r="E196" s="248"/>
      <c r="F196" s="210">
        <v>45229</v>
      </c>
      <c r="G196" s="211">
        <v>0.11388888888888889</v>
      </c>
      <c r="H196" s="210">
        <v>45229</v>
      </c>
      <c r="I196" s="211">
        <v>0.59375</v>
      </c>
      <c r="J196" s="216">
        <v>11.516666669999999</v>
      </c>
      <c r="K196" s="213">
        <v>0.47986111100000001</v>
      </c>
      <c r="L196" s="2" t="s">
        <v>884</v>
      </c>
      <c r="M196" s="2" t="s">
        <v>684</v>
      </c>
      <c r="N196" s="2" t="s">
        <v>684</v>
      </c>
      <c r="O196" s="2" t="s">
        <v>684</v>
      </c>
      <c r="P196" s="2" t="s">
        <v>684</v>
      </c>
      <c r="Q196" s="2" t="s">
        <v>684</v>
      </c>
      <c r="R196" s="2" t="s">
        <v>684</v>
      </c>
      <c r="S196" s="2" t="s">
        <v>684</v>
      </c>
      <c r="T196" s="2" t="s">
        <v>684</v>
      </c>
      <c r="U196" s="2" t="s">
        <v>684</v>
      </c>
      <c r="V196" s="2" t="s">
        <v>684</v>
      </c>
      <c r="W196" s="2" t="s">
        <v>684</v>
      </c>
    </row>
    <row r="197" spans="1:23" x14ac:dyDescent="0.4">
      <c r="A197" s="175" t="s">
        <v>732</v>
      </c>
      <c r="B197" s="248"/>
      <c r="C197" s="248"/>
      <c r="D197" s="175" t="s">
        <v>812</v>
      </c>
      <c r="E197" s="248"/>
      <c r="F197" s="210">
        <v>45228</v>
      </c>
      <c r="G197" s="211">
        <v>0.51388888888888884</v>
      </c>
      <c r="H197" s="210">
        <v>45229</v>
      </c>
      <c r="I197" s="211">
        <v>0.57499999999999996</v>
      </c>
      <c r="J197" s="216">
        <v>25.466666669999999</v>
      </c>
      <c r="K197" s="213">
        <v>1.061111111</v>
      </c>
      <c r="L197" s="2" t="s">
        <v>884</v>
      </c>
      <c r="M197" s="2" t="s">
        <v>684</v>
      </c>
      <c r="N197" s="2" t="s">
        <v>684</v>
      </c>
      <c r="O197" s="2" t="s">
        <v>684</v>
      </c>
      <c r="P197" s="2" t="s">
        <v>684</v>
      </c>
      <c r="Q197" s="2" t="s">
        <v>684</v>
      </c>
      <c r="R197" s="2" t="s">
        <v>684</v>
      </c>
      <c r="S197" s="2" t="s">
        <v>684</v>
      </c>
      <c r="T197" s="2" t="s">
        <v>684</v>
      </c>
      <c r="U197" s="2" t="s">
        <v>684</v>
      </c>
      <c r="V197" s="2" t="s">
        <v>684</v>
      </c>
      <c r="W197" s="2" t="s">
        <v>684</v>
      </c>
    </row>
    <row r="198" spans="1:23" x14ac:dyDescent="0.4">
      <c r="A198" s="175" t="s">
        <v>732</v>
      </c>
      <c r="B198" s="248"/>
      <c r="C198" s="248"/>
      <c r="D198" s="175" t="s">
        <v>812</v>
      </c>
      <c r="E198" s="248"/>
      <c r="F198" s="210">
        <v>45228</v>
      </c>
      <c r="G198" s="211">
        <v>0.69861111111111107</v>
      </c>
      <c r="H198" s="210">
        <v>45228</v>
      </c>
      <c r="I198" s="211">
        <v>0.90486111111111112</v>
      </c>
      <c r="J198" s="216">
        <v>4.95</v>
      </c>
      <c r="K198" s="213">
        <v>0.20624999999999999</v>
      </c>
      <c r="L198" s="2" t="s">
        <v>884</v>
      </c>
      <c r="M198" s="2" t="s">
        <v>684</v>
      </c>
      <c r="N198" s="2" t="s">
        <v>684</v>
      </c>
      <c r="O198" s="2" t="s">
        <v>684</v>
      </c>
      <c r="P198" s="2" t="s">
        <v>684</v>
      </c>
      <c r="Q198" s="2" t="s">
        <v>684</v>
      </c>
      <c r="R198" s="2" t="s">
        <v>684</v>
      </c>
      <c r="S198" s="2" t="s">
        <v>684</v>
      </c>
      <c r="T198" s="2" t="s">
        <v>684</v>
      </c>
      <c r="U198" s="2" t="s">
        <v>684</v>
      </c>
      <c r="V198" s="2" t="s">
        <v>684</v>
      </c>
      <c r="W198" s="2" t="s">
        <v>684</v>
      </c>
    </row>
    <row r="199" spans="1:23" x14ac:dyDescent="0.4">
      <c r="A199" s="175" t="s">
        <v>732</v>
      </c>
      <c r="B199" s="248"/>
      <c r="C199" s="248"/>
      <c r="D199" s="175" t="s">
        <v>812</v>
      </c>
      <c r="E199" s="248"/>
      <c r="F199" s="210">
        <v>45228</v>
      </c>
      <c r="G199" s="211">
        <v>0.69861111111111107</v>
      </c>
      <c r="H199" s="210">
        <v>45228</v>
      </c>
      <c r="I199" s="211">
        <v>0.90486111111111112</v>
      </c>
      <c r="J199" s="216">
        <v>4.95</v>
      </c>
      <c r="K199" s="213">
        <v>0.20624999999999999</v>
      </c>
      <c r="L199" s="2" t="s">
        <v>884</v>
      </c>
      <c r="M199" s="2" t="s">
        <v>684</v>
      </c>
      <c r="N199" s="2" t="s">
        <v>684</v>
      </c>
      <c r="O199" s="2" t="s">
        <v>684</v>
      </c>
      <c r="P199" s="2" t="s">
        <v>684</v>
      </c>
      <c r="Q199" s="2" t="s">
        <v>684</v>
      </c>
      <c r="R199" s="2" t="s">
        <v>684</v>
      </c>
      <c r="S199" s="2" t="s">
        <v>684</v>
      </c>
      <c r="T199" s="2" t="s">
        <v>684</v>
      </c>
      <c r="U199" s="2" t="s">
        <v>684</v>
      </c>
      <c r="V199" s="2" t="s">
        <v>684</v>
      </c>
      <c r="W199" s="2" t="s">
        <v>684</v>
      </c>
    </row>
    <row r="200" spans="1:23" x14ac:dyDescent="0.4">
      <c r="A200" s="175" t="s">
        <v>732</v>
      </c>
      <c r="B200" s="248"/>
      <c r="C200" s="248"/>
      <c r="D200" s="175" t="s">
        <v>812</v>
      </c>
      <c r="E200" s="248"/>
      <c r="F200" s="210">
        <v>45228</v>
      </c>
      <c r="G200" s="211">
        <v>0.69861111111111107</v>
      </c>
      <c r="H200" s="210">
        <v>45228</v>
      </c>
      <c r="I200" s="211">
        <v>0.90486111111111112</v>
      </c>
      <c r="J200" s="216">
        <v>4.95</v>
      </c>
      <c r="K200" s="213">
        <v>0.20624999999999999</v>
      </c>
      <c r="L200" s="2" t="s">
        <v>884</v>
      </c>
      <c r="M200" s="2" t="s">
        <v>684</v>
      </c>
      <c r="N200" s="2" t="s">
        <v>684</v>
      </c>
      <c r="O200" s="2" t="s">
        <v>684</v>
      </c>
      <c r="P200" s="2" t="s">
        <v>684</v>
      </c>
      <c r="Q200" s="2" t="s">
        <v>684</v>
      </c>
      <c r="R200" s="2" t="s">
        <v>684</v>
      </c>
      <c r="S200" s="2" t="s">
        <v>684</v>
      </c>
      <c r="T200" s="2" t="s">
        <v>684</v>
      </c>
      <c r="U200" s="2" t="s">
        <v>684</v>
      </c>
      <c r="V200" s="2" t="s">
        <v>684</v>
      </c>
      <c r="W200" s="2" t="s">
        <v>684</v>
      </c>
    </row>
    <row r="201" spans="1:23" x14ac:dyDescent="0.4">
      <c r="A201" s="175" t="s">
        <v>732</v>
      </c>
      <c r="B201" s="248"/>
      <c r="C201" s="248"/>
      <c r="D201" s="175" t="s">
        <v>812</v>
      </c>
      <c r="E201" s="248"/>
      <c r="F201" s="210">
        <v>45228</v>
      </c>
      <c r="G201" s="211">
        <v>0.69861111111111107</v>
      </c>
      <c r="H201" s="210">
        <v>45228</v>
      </c>
      <c r="I201" s="211">
        <v>0.90486111111111112</v>
      </c>
      <c r="J201" s="216">
        <v>9.9</v>
      </c>
      <c r="K201" s="213">
        <v>0.41249999999999998</v>
      </c>
      <c r="L201" s="2" t="s">
        <v>884</v>
      </c>
      <c r="M201" s="2" t="s">
        <v>684</v>
      </c>
      <c r="N201" s="2" t="s">
        <v>684</v>
      </c>
      <c r="O201" s="2" t="s">
        <v>684</v>
      </c>
      <c r="P201" s="2" t="s">
        <v>684</v>
      </c>
      <c r="Q201" s="2" t="s">
        <v>684</v>
      </c>
      <c r="R201" s="2" t="s">
        <v>684</v>
      </c>
      <c r="S201" s="2" t="s">
        <v>684</v>
      </c>
      <c r="T201" s="2" t="s">
        <v>684</v>
      </c>
      <c r="U201" s="2" t="s">
        <v>684</v>
      </c>
      <c r="V201" s="2" t="s">
        <v>684</v>
      </c>
      <c r="W201" s="2" t="s">
        <v>684</v>
      </c>
    </row>
    <row r="202" spans="1:23" x14ac:dyDescent="0.4">
      <c r="A202" s="175" t="s">
        <v>732</v>
      </c>
      <c r="B202" s="248"/>
      <c r="C202" s="248"/>
      <c r="D202" s="175" t="s">
        <v>812</v>
      </c>
      <c r="E202" s="248"/>
      <c r="F202" s="210">
        <v>45228</v>
      </c>
      <c r="G202" s="211">
        <v>0.69861111111111107</v>
      </c>
      <c r="H202" s="210">
        <v>45228</v>
      </c>
      <c r="I202" s="211">
        <v>0.97847222222222219</v>
      </c>
      <c r="J202" s="216">
        <v>13.43333333</v>
      </c>
      <c r="K202" s="213">
        <v>0.55972222199999999</v>
      </c>
      <c r="L202" s="2" t="s">
        <v>884</v>
      </c>
      <c r="M202" s="2" t="s">
        <v>684</v>
      </c>
      <c r="N202" s="2" t="s">
        <v>684</v>
      </c>
      <c r="O202" s="2" t="s">
        <v>684</v>
      </c>
      <c r="P202" s="2" t="s">
        <v>684</v>
      </c>
      <c r="Q202" s="2" t="s">
        <v>684</v>
      </c>
      <c r="R202" s="2" t="s">
        <v>684</v>
      </c>
      <c r="S202" s="2" t="s">
        <v>684</v>
      </c>
      <c r="T202" s="2" t="s">
        <v>684</v>
      </c>
      <c r="U202" s="2" t="s">
        <v>684</v>
      </c>
      <c r="V202" s="2" t="s">
        <v>684</v>
      </c>
      <c r="W202" s="2" t="s">
        <v>684</v>
      </c>
    </row>
    <row r="203" spans="1:23" x14ac:dyDescent="0.4">
      <c r="A203" s="175" t="s">
        <v>732</v>
      </c>
      <c r="B203" s="248"/>
      <c r="C203" s="248"/>
      <c r="D203" s="175" t="s">
        <v>812</v>
      </c>
      <c r="E203" s="248"/>
      <c r="F203" s="210">
        <v>45228</v>
      </c>
      <c r="G203" s="211">
        <v>0.52152777777777781</v>
      </c>
      <c r="H203" s="210">
        <v>45228</v>
      </c>
      <c r="I203" s="211">
        <v>0.94513888888888886</v>
      </c>
      <c r="J203" s="216">
        <v>40.666666669999998</v>
      </c>
      <c r="K203" s="213">
        <v>1.6944444439999999</v>
      </c>
      <c r="L203" s="2" t="s">
        <v>884</v>
      </c>
      <c r="M203" s="2" t="s">
        <v>684</v>
      </c>
      <c r="N203" s="2" t="s">
        <v>684</v>
      </c>
      <c r="O203" s="2" t="s">
        <v>684</v>
      </c>
      <c r="P203" s="2" t="s">
        <v>684</v>
      </c>
      <c r="Q203" s="2" t="s">
        <v>684</v>
      </c>
      <c r="R203" s="2" t="s">
        <v>684</v>
      </c>
      <c r="S203" s="2" t="s">
        <v>684</v>
      </c>
      <c r="T203" s="2" t="s">
        <v>684</v>
      </c>
      <c r="U203" s="2" t="s">
        <v>684</v>
      </c>
      <c r="V203" s="2" t="s">
        <v>684</v>
      </c>
      <c r="W203" s="2" t="s">
        <v>684</v>
      </c>
    </row>
    <row r="204" spans="1:23" x14ac:dyDescent="0.4">
      <c r="A204" s="175" t="s">
        <v>732</v>
      </c>
      <c r="B204" s="248"/>
      <c r="C204" s="248"/>
      <c r="D204" s="175" t="s">
        <v>812</v>
      </c>
      <c r="E204" s="248"/>
      <c r="F204" s="210">
        <v>45228</v>
      </c>
      <c r="G204" s="211">
        <v>0.69861111111111107</v>
      </c>
      <c r="H204" s="210">
        <v>45228</v>
      </c>
      <c r="I204" s="211">
        <v>0.90486111111111112</v>
      </c>
      <c r="J204" s="216">
        <v>19.8</v>
      </c>
      <c r="K204" s="213">
        <v>0.82499999999999996</v>
      </c>
      <c r="L204" s="2" t="s">
        <v>884</v>
      </c>
      <c r="M204" s="2" t="s">
        <v>684</v>
      </c>
      <c r="N204" s="2" t="s">
        <v>684</v>
      </c>
      <c r="O204" s="2" t="s">
        <v>684</v>
      </c>
      <c r="P204" s="2" t="s">
        <v>684</v>
      </c>
      <c r="Q204" s="2" t="s">
        <v>684</v>
      </c>
      <c r="R204" s="2" t="s">
        <v>684</v>
      </c>
      <c r="S204" s="2" t="s">
        <v>684</v>
      </c>
      <c r="T204" s="2" t="s">
        <v>684</v>
      </c>
      <c r="U204" s="2" t="s">
        <v>684</v>
      </c>
      <c r="V204" s="2" t="s">
        <v>684</v>
      </c>
      <c r="W204" s="2" t="s">
        <v>684</v>
      </c>
    </row>
    <row r="205" spans="1:23" x14ac:dyDescent="0.4">
      <c r="A205" s="175" t="s">
        <v>732</v>
      </c>
      <c r="B205" s="248"/>
      <c r="C205" s="248"/>
      <c r="D205" s="175" t="s">
        <v>812</v>
      </c>
      <c r="E205" s="248"/>
      <c r="F205" s="210">
        <v>45228</v>
      </c>
      <c r="G205" s="211">
        <v>0.69861111111111107</v>
      </c>
      <c r="H205" s="210">
        <v>45229</v>
      </c>
      <c r="I205" s="211">
        <v>8.3333333333333332E-3</v>
      </c>
      <c r="J205" s="216">
        <v>7.4333333330000002</v>
      </c>
      <c r="K205" s="213">
        <v>0.30972222199999999</v>
      </c>
      <c r="L205" s="2" t="s">
        <v>884</v>
      </c>
      <c r="M205" s="2" t="s">
        <v>684</v>
      </c>
      <c r="N205" s="2" t="s">
        <v>684</v>
      </c>
      <c r="O205" s="2" t="s">
        <v>684</v>
      </c>
      <c r="P205" s="2" t="s">
        <v>684</v>
      </c>
      <c r="Q205" s="2" t="s">
        <v>684</v>
      </c>
      <c r="R205" s="2" t="s">
        <v>684</v>
      </c>
      <c r="S205" s="2" t="s">
        <v>684</v>
      </c>
      <c r="T205" s="2" t="s">
        <v>684</v>
      </c>
      <c r="U205" s="2" t="s">
        <v>684</v>
      </c>
      <c r="V205" s="2" t="s">
        <v>684</v>
      </c>
      <c r="W205" s="2" t="s">
        <v>684</v>
      </c>
    </row>
    <row r="206" spans="1:23" x14ac:dyDescent="0.4">
      <c r="A206" s="175" t="s">
        <v>732</v>
      </c>
      <c r="B206" s="248"/>
      <c r="C206" s="248"/>
      <c r="D206" s="175" t="s">
        <v>812</v>
      </c>
      <c r="E206" s="248"/>
      <c r="F206" s="210">
        <v>45228</v>
      </c>
      <c r="G206" s="211">
        <v>0.69861111111111107</v>
      </c>
      <c r="H206" s="210">
        <v>45228</v>
      </c>
      <c r="I206" s="211">
        <v>0.98055555555555551</v>
      </c>
      <c r="J206" s="216">
        <v>47.366666670000001</v>
      </c>
      <c r="K206" s="213">
        <v>1.9736111110000001</v>
      </c>
      <c r="L206" s="2" t="s">
        <v>884</v>
      </c>
      <c r="M206" s="2" t="s">
        <v>684</v>
      </c>
      <c r="N206" s="2" t="s">
        <v>684</v>
      </c>
      <c r="O206" s="2" t="s">
        <v>684</v>
      </c>
      <c r="P206" s="2" t="s">
        <v>684</v>
      </c>
      <c r="Q206" s="2" t="s">
        <v>684</v>
      </c>
      <c r="R206" s="2" t="s">
        <v>684</v>
      </c>
      <c r="S206" s="2" t="s">
        <v>684</v>
      </c>
      <c r="T206" s="2" t="s">
        <v>684</v>
      </c>
      <c r="U206" s="2" t="s">
        <v>684</v>
      </c>
      <c r="V206" s="2" t="s">
        <v>684</v>
      </c>
      <c r="W206" s="2" t="s">
        <v>684</v>
      </c>
    </row>
    <row r="207" spans="1:23" x14ac:dyDescent="0.4">
      <c r="A207" s="175" t="s">
        <v>732</v>
      </c>
      <c r="B207" s="248"/>
      <c r="C207" s="248"/>
      <c r="D207" s="175" t="s">
        <v>797</v>
      </c>
      <c r="E207" s="248"/>
      <c r="F207" s="210">
        <v>45229</v>
      </c>
      <c r="G207" s="211">
        <v>0.27430555555555558</v>
      </c>
      <c r="H207" s="210">
        <v>45229</v>
      </c>
      <c r="I207" s="211">
        <v>0.97222222222222221</v>
      </c>
      <c r="J207" s="216">
        <v>16.75</v>
      </c>
      <c r="K207" s="213">
        <v>0.69791666699999999</v>
      </c>
      <c r="L207" s="2" t="s">
        <v>884</v>
      </c>
      <c r="M207" s="2" t="s">
        <v>684</v>
      </c>
      <c r="N207" s="2" t="s">
        <v>684</v>
      </c>
      <c r="O207" s="2" t="s">
        <v>684</v>
      </c>
      <c r="P207" s="2" t="s">
        <v>684</v>
      </c>
      <c r="Q207" s="2" t="s">
        <v>684</v>
      </c>
      <c r="R207" s="2" t="s">
        <v>684</v>
      </c>
      <c r="S207" s="2" t="s">
        <v>684</v>
      </c>
      <c r="T207" s="2" t="s">
        <v>684</v>
      </c>
      <c r="U207" s="2" t="s">
        <v>684</v>
      </c>
      <c r="V207" s="2" t="s">
        <v>684</v>
      </c>
      <c r="W207" s="2" t="s">
        <v>684</v>
      </c>
    </row>
    <row r="208" spans="1:23" x14ac:dyDescent="0.4">
      <c r="A208" s="175" t="s">
        <v>732</v>
      </c>
      <c r="B208" s="248"/>
      <c r="C208" s="248"/>
      <c r="D208" s="175" t="s">
        <v>797</v>
      </c>
      <c r="E208" s="248"/>
      <c r="F208" s="210">
        <v>45229</v>
      </c>
      <c r="G208" s="211">
        <v>0.3972222222222222</v>
      </c>
      <c r="H208" s="210">
        <v>45229</v>
      </c>
      <c r="I208" s="211">
        <v>0.70972222222222225</v>
      </c>
      <c r="J208" s="216">
        <v>7.5</v>
      </c>
      <c r="K208" s="213">
        <v>0.3125</v>
      </c>
      <c r="L208" s="2" t="s">
        <v>884</v>
      </c>
      <c r="M208" s="2" t="s">
        <v>684</v>
      </c>
      <c r="N208" s="2" t="s">
        <v>684</v>
      </c>
      <c r="O208" s="2" t="s">
        <v>684</v>
      </c>
      <c r="P208" s="2" t="s">
        <v>684</v>
      </c>
      <c r="Q208" s="2" t="s">
        <v>684</v>
      </c>
      <c r="R208" s="2" t="s">
        <v>684</v>
      </c>
      <c r="S208" s="2" t="s">
        <v>684</v>
      </c>
      <c r="T208" s="2" t="s">
        <v>684</v>
      </c>
      <c r="U208" s="2" t="s">
        <v>684</v>
      </c>
      <c r="V208" s="2" t="s">
        <v>684</v>
      </c>
      <c r="W208" s="2" t="s">
        <v>684</v>
      </c>
    </row>
    <row r="209" spans="1:23" x14ac:dyDescent="0.4">
      <c r="A209" s="175" t="s">
        <v>732</v>
      </c>
      <c r="B209" s="248"/>
      <c r="C209" s="248"/>
      <c r="D209" s="175" t="s">
        <v>797</v>
      </c>
      <c r="E209" s="248"/>
      <c r="F209" s="210">
        <v>45228</v>
      </c>
      <c r="G209" s="211">
        <v>0.79583333333333328</v>
      </c>
      <c r="H209" s="210">
        <v>45230</v>
      </c>
      <c r="I209" s="211">
        <v>0.64236111111111116</v>
      </c>
      <c r="J209" s="216">
        <v>113.75</v>
      </c>
      <c r="K209" s="213">
        <v>4.7395833329999997</v>
      </c>
      <c r="L209" s="2" t="s">
        <v>884</v>
      </c>
      <c r="M209" s="2" t="s">
        <v>684</v>
      </c>
      <c r="N209" s="2" t="s">
        <v>684</v>
      </c>
      <c r="O209" s="2" t="s">
        <v>684</v>
      </c>
      <c r="P209" s="2" t="s">
        <v>684</v>
      </c>
      <c r="Q209" s="2" t="s">
        <v>684</v>
      </c>
      <c r="R209" s="2" t="s">
        <v>684</v>
      </c>
      <c r="S209" s="2" t="s">
        <v>684</v>
      </c>
      <c r="T209" s="2" t="s">
        <v>684</v>
      </c>
      <c r="U209" s="2" t="s">
        <v>684</v>
      </c>
      <c r="V209" s="2" t="s">
        <v>684</v>
      </c>
      <c r="W209" s="2" t="s">
        <v>684</v>
      </c>
    </row>
    <row r="210" spans="1:23" x14ac:dyDescent="0.4">
      <c r="A210" s="175" t="s">
        <v>732</v>
      </c>
      <c r="B210" s="248"/>
      <c r="C210" s="248"/>
      <c r="D210" s="175" t="s">
        <v>797</v>
      </c>
      <c r="E210" s="248"/>
      <c r="F210" s="210">
        <v>45228</v>
      </c>
      <c r="G210" s="211">
        <v>0.79583333333333328</v>
      </c>
      <c r="H210" s="210">
        <v>45230</v>
      </c>
      <c r="I210" s="211">
        <v>0.64236111111111116</v>
      </c>
      <c r="J210" s="216">
        <v>113.75</v>
      </c>
      <c r="K210" s="213">
        <v>4.7395833329999997</v>
      </c>
      <c r="L210" s="2" t="s">
        <v>884</v>
      </c>
      <c r="M210" s="2" t="s">
        <v>684</v>
      </c>
      <c r="N210" s="2" t="s">
        <v>684</v>
      </c>
      <c r="O210" s="2" t="s">
        <v>684</v>
      </c>
      <c r="P210" s="2" t="s">
        <v>684</v>
      </c>
      <c r="Q210" s="2" t="s">
        <v>684</v>
      </c>
      <c r="R210" s="2" t="s">
        <v>684</v>
      </c>
      <c r="S210" s="2" t="s">
        <v>684</v>
      </c>
      <c r="T210" s="2" t="s">
        <v>684</v>
      </c>
      <c r="U210" s="2" t="s">
        <v>684</v>
      </c>
      <c r="V210" s="2" t="s">
        <v>684</v>
      </c>
      <c r="W210" s="2" t="s">
        <v>684</v>
      </c>
    </row>
    <row r="211" spans="1:23" x14ac:dyDescent="0.4">
      <c r="A211" s="175" t="s">
        <v>732</v>
      </c>
      <c r="B211" s="248"/>
      <c r="C211" s="248"/>
      <c r="D211" s="175" t="s">
        <v>797</v>
      </c>
      <c r="E211" s="248"/>
      <c r="F211" s="210">
        <v>45229</v>
      </c>
      <c r="G211" s="211">
        <v>0.27430555555555558</v>
      </c>
      <c r="H211" s="210">
        <v>45230</v>
      </c>
      <c r="I211" s="211">
        <v>9.0277777777777769E-3</v>
      </c>
      <c r="J211" s="216">
        <v>70.533333330000005</v>
      </c>
      <c r="K211" s="213">
        <v>2.9388888889999998</v>
      </c>
      <c r="L211" s="2" t="s">
        <v>884</v>
      </c>
      <c r="M211" s="2" t="s">
        <v>684</v>
      </c>
      <c r="N211" s="2" t="s">
        <v>684</v>
      </c>
      <c r="O211" s="2" t="s">
        <v>684</v>
      </c>
      <c r="P211" s="2" t="s">
        <v>684</v>
      </c>
      <c r="Q211" s="2" t="s">
        <v>684</v>
      </c>
      <c r="R211" s="2" t="s">
        <v>684</v>
      </c>
      <c r="S211" s="2" t="s">
        <v>684</v>
      </c>
      <c r="T211" s="2" t="s">
        <v>684</v>
      </c>
      <c r="U211" s="2" t="s">
        <v>684</v>
      </c>
      <c r="V211" s="2" t="s">
        <v>684</v>
      </c>
      <c r="W211" s="2" t="s">
        <v>684</v>
      </c>
    </row>
    <row r="212" spans="1:23" x14ac:dyDescent="0.4">
      <c r="A212" s="175" t="s">
        <v>732</v>
      </c>
      <c r="B212" s="248"/>
      <c r="C212" s="248"/>
      <c r="D212" s="175" t="s">
        <v>797</v>
      </c>
      <c r="E212" s="248"/>
      <c r="F212" s="210">
        <v>45229</v>
      </c>
      <c r="G212" s="211">
        <v>0.27430555555555558</v>
      </c>
      <c r="H212" s="210">
        <v>45230</v>
      </c>
      <c r="I212" s="211">
        <v>9.0277777777777769E-3</v>
      </c>
      <c r="J212" s="216">
        <v>105.8</v>
      </c>
      <c r="K212" s="213">
        <v>4.4083333329999999</v>
      </c>
      <c r="L212" s="2" t="s">
        <v>884</v>
      </c>
      <c r="M212" s="2" t="s">
        <v>684</v>
      </c>
      <c r="N212" s="2" t="s">
        <v>684</v>
      </c>
      <c r="O212" s="2" t="s">
        <v>684</v>
      </c>
      <c r="P212" s="2" t="s">
        <v>684</v>
      </c>
      <c r="Q212" s="2" t="s">
        <v>684</v>
      </c>
      <c r="R212" s="2" t="s">
        <v>684</v>
      </c>
      <c r="S212" s="2" t="s">
        <v>684</v>
      </c>
      <c r="T212" s="2" t="s">
        <v>684</v>
      </c>
      <c r="U212" s="2" t="s">
        <v>684</v>
      </c>
      <c r="V212" s="2" t="s">
        <v>684</v>
      </c>
      <c r="W212" s="2" t="s">
        <v>684</v>
      </c>
    </row>
    <row r="213" spans="1:23" x14ac:dyDescent="0.4">
      <c r="A213" s="175" t="s">
        <v>732</v>
      </c>
      <c r="B213" s="248"/>
      <c r="C213" s="248"/>
      <c r="D213" s="175" t="s">
        <v>797</v>
      </c>
      <c r="E213" s="248"/>
      <c r="F213" s="210">
        <v>45229</v>
      </c>
      <c r="G213" s="211">
        <v>0.19027777777777777</v>
      </c>
      <c r="H213" s="210">
        <v>45230</v>
      </c>
      <c r="I213" s="211">
        <v>0.60972222222222228</v>
      </c>
      <c r="J213" s="216">
        <v>75.383333329999999</v>
      </c>
      <c r="K213" s="213">
        <v>3.1409722219999998</v>
      </c>
      <c r="L213" s="2" t="s">
        <v>884</v>
      </c>
      <c r="M213" s="2" t="s">
        <v>684</v>
      </c>
      <c r="N213" s="2" t="s">
        <v>684</v>
      </c>
      <c r="O213" s="2" t="s">
        <v>684</v>
      </c>
      <c r="P213" s="2" t="s">
        <v>684</v>
      </c>
      <c r="Q213" s="2" t="s">
        <v>684</v>
      </c>
      <c r="R213" s="2" t="s">
        <v>684</v>
      </c>
      <c r="S213" s="2" t="s">
        <v>684</v>
      </c>
      <c r="T213" s="2" t="s">
        <v>684</v>
      </c>
      <c r="U213" s="2" t="s">
        <v>684</v>
      </c>
      <c r="V213" s="2" t="s">
        <v>684</v>
      </c>
      <c r="W213" s="2" t="s">
        <v>684</v>
      </c>
    </row>
    <row r="214" spans="1:23" x14ac:dyDescent="0.4">
      <c r="A214" s="175" t="s">
        <v>732</v>
      </c>
      <c r="B214" s="248"/>
      <c r="C214" s="248"/>
      <c r="D214" s="175" t="s">
        <v>797</v>
      </c>
      <c r="E214" s="248"/>
      <c r="F214" s="210">
        <v>45229</v>
      </c>
      <c r="G214" s="211">
        <v>0.19027777777777777</v>
      </c>
      <c r="H214" s="210">
        <v>45230</v>
      </c>
      <c r="I214" s="211">
        <v>0.60972222222222228</v>
      </c>
      <c r="J214" s="216">
        <v>204.4</v>
      </c>
      <c r="K214" s="213">
        <v>8.5166666670000009</v>
      </c>
      <c r="L214" s="2" t="s">
        <v>884</v>
      </c>
      <c r="M214" s="2" t="s">
        <v>684</v>
      </c>
      <c r="N214" s="2" t="s">
        <v>684</v>
      </c>
      <c r="O214" s="2" t="s">
        <v>684</v>
      </c>
      <c r="P214" s="2" t="s">
        <v>684</v>
      </c>
      <c r="Q214" s="2" t="s">
        <v>684</v>
      </c>
      <c r="R214" s="2" t="s">
        <v>684</v>
      </c>
      <c r="S214" s="2" t="s">
        <v>684</v>
      </c>
      <c r="T214" s="2" t="s">
        <v>684</v>
      </c>
      <c r="U214" s="2" t="s">
        <v>684</v>
      </c>
      <c r="V214" s="2" t="s">
        <v>684</v>
      </c>
      <c r="W214" s="2" t="s">
        <v>684</v>
      </c>
    </row>
    <row r="215" spans="1:23" x14ac:dyDescent="0.4">
      <c r="A215" s="175" t="s">
        <v>732</v>
      </c>
      <c r="B215" s="248"/>
      <c r="C215" s="248"/>
      <c r="D215" s="175" t="s">
        <v>797</v>
      </c>
      <c r="E215" s="248"/>
      <c r="F215" s="210">
        <v>45229</v>
      </c>
      <c r="G215" s="211">
        <v>0.46666666666666667</v>
      </c>
      <c r="H215" s="210">
        <v>45230</v>
      </c>
      <c r="I215" s="211">
        <v>0.10416666666666667</v>
      </c>
      <c r="J215" s="216">
        <v>61.133333329999999</v>
      </c>
      <c r="K215" s="213">
        <v>2.5472222219999998</v>
      </c>
      <c r="L215" s="2" t="s">
        <v>884</v>
      </c>
      <c r="M215" s="2" t="s">
        <v>684</v>
      </c>
      <c r="N215" s="2" t="s">
        <v>684</v>
      </c>
      <c r="O215" s="2" t="s">
        <v>684</v>
      </c>
      <c r="P215" s="2" t="s">
        <v>684</v>
      </c>
      <c r="Q215" s="2" t="s">
        <v>684</v>
      </c>
      <c r="R215" s="2" t="s">
        <v>684</v>
      </c>
      <c r="S215" s="2" t="s">
        <v>684</v>
      </c>
      <c r="T215" s="2" t="s">
        <v>684</v>
      </c>
      <c r="U215" s="2" t="s">
        <v>684</v>
      </c>
      <c r="V215" s="2" t="s">
        <v>684</v>
      </c>
      <c r="W215" s="2" t="s">
        <v>684</v>
      </c>
    </row>
    <row r="216" spans="1:23" x14ac:dyDescent="0.4">
      <c r="A216" s="175" t="s">
        <v>732</v>
      </c>
      <c r="B216" s="248"/>
      <c r="C216" s="248"/>
      <c r="D216" s="175" t="s">
        <v>797</v>
      </c>
      <c r="E216" s="248"/>
      <c r="F216" s="210">
        <v>45229</v>
      </c>
      <c r="G216" s="211">
        <v>0.27430555555555558</v>
      </c>
      <c r="H216" s="210">
        <v>45230</v>
      </c>
      <c r="I216" s="211">
        <v>9.0277777777777769E-3</v>
      </c>
      <c r="J216" s="216">
        <v>176.33333329999999</v>
      </c>
      <c r="K216" s="213">
        <v>7.3472222220000001</v>
      </c>
      <c r="L216" s="2" t="s">
        <v>884</v>
      </c>
      <c r="M216" s="2" t="s">
        <v>684</v>
      </c>
      <c r="N216" s="2" t="s">
        <v>684</v>
      </c>
      <c r="O216" s="2" t="s">
        <v>684</v>
      </c>
      <c r="P216" s="2" t="s">
        <v>684</v>
      </c>
      <c r="Q216" s="2" t="s">
        <v>684</v>
      </c>
      <c r="R216" s="2" t="s">
        <v>684</v>
      </c>
      <c r="S216" s="2" t="s">
        <v>684</v>
      </c>
      <c r="T216" s="2" t="s">
        <v>684</v>
      </c>
      <c r="U216" s="2" t="s">
        <v>684</v>
      </c>
      <c r="V216" s="2" t="s">
        <v>684</v>
      </c>
      <c r="W216" s="2" t="s">
        <v>684</v>
      </c>
    </row>
    <row r="217" spans="1:23" x14ac:dyDescent="0.4">
      <c r="A217" s="175" t="s">
        <v>732</v>
      </c>
      <c r="B217" s="248"/>
      <c r="C217" s="248"/>
      <c r="D217" s="175" t="s">
        <v>797</v>
      </c>
      <c r="E217" s="248"/>
      <c r="F217" s="210">
        <v>45229</v>
      </c>
      <c r="G217" s="211">
        <v>0.50763888888888886</v>
      </c>
      <c r="H217" s="210">
        <v>45229</v>
      </c>
      <c r="I217" s="211">
        <v>0.70277777777777772</v>
      </c>
      <c r="J217" s="216">
        <v>4.6833333330000002</v>
      </c>
      <c r="K217" s="213">
        <v>0.19513888900000001</v>
      </c>
      <c r="L217" s="2" t="s">
        <v>884</v>
      </c>
      <c r="M217" s="2" t="s">
        <v>684</v>
      </c>
      <c r="N217" s="2" t="s">
        <v>684</v>
      </c>
      <c r="O217" s="2" t="s">
        <v>684</v>
      </c>
      <c r="P217" s="2" t="s">
        <v>684</v>
      </c>
      <c r="Q217" s="2" t="s">
        <v>684</v>
      </c>
      <c r="R217" s="2" t="s">
        <v>684</v>
      </c>
      <c r="S217" s="2" t="s">
        <v>684</v>
      </c>
      <c r="T217" s="2" t="s">
        <v>684</v>
      </c>
      <c r="U217" s="2" t="s">
        <v>684</v>
      </c>
      <c r="V217" s="2" t="s">
        <v>684</v>
      </c>
      <c r="W217" s="2" t="s">
        <v>684</v>
      </c>
    </row>
    <row r="218" spans="1:23" x14ac:dyDescent="0.4">
      <c r="A218" s="175" t="s">
        <v>732</v>
      </c>
      <c r="B218" s="248"/>
      <c r="C218" s="248"/>
      <c r="D218" s="175" t="s">
        <v>797</v>
      </c>
      <c r="E218" s="248"/>
      <c r="F218" s="210">
        <v>45229</v>
      </c>
      <c r="G218" s="211">
        <v>0.46666666666666667</v>
      </c>
      <c r="H218" s="210">
        <v>45230</v>
      </c>
      <c r="I218" s="211">
        <v>6.1805555555555558E-2</v>
      </c>
      <c r="J218" s="216">
        <v>42.2</v>
      </c>
      <c r="K218" s="213">
        <v>1.7583333329999999</v>
      </c>
      <c r="L218" s="2" t="s">
        <v>884</v>
      </c>
      <c r="M218" s="2" t="s">
        <v>684</v>
      </c>
      <c r="N218" s="2" t="s">
        <v>684</v>
      </c>
      <c r="O218" s="2" t="s">
        <v>684</v>
      </c>
      <c r="P218" s="2" t="s">
        <v>684</v>
      </c>
      <c r="Q218" s="2" t="s">
        <v>684</v>
      </c>
      <c r="R218" s="2" t="s">
        <v>684</v>
      </c>
      <c r="S218" s="2" t="s">
        <v>684</v>
      </c>
      <c r="T218" s="2" t="s">
        <v>684</v>
      </c>
      <c r="U218" s="2" t="s">
        <v>684</v>
      </c>
      <c r="V218" s="2" t="s">
        <v>684</v>
      </c>
      <c r="W218" s="2" t="s">
        <v>684</v>
      </c>
    </row>
    <row r="219" spans="1:23" x14ac:dyDescent="0.4">
      <c r="A219" s="175" t="s">
        <v>732</v>
      </c>
      <c r="B219" s="248"/>
      <c r="C219" s="248"/>
      <c r="D219" s="175" t="s">
        <v>797</v>
      </c>
      <c r="E219" s="248"/>
      <c r="F219" s="210">
        <v>45229</v>
      </c>
      <c r="G219" s="211">
        <v>0.27430555555555558</v>
      </c>
      <c r="H219" s="210">
        <v>45229</v>
      </c>
      <c r="I219" s="211">
        <v>0.97222222222222221</v>
      </c>
      <c r="J219" s="216">
        <v>33.5</v>
      </c>
      <c r="K219" s="213">
        <v>1.3958333329999999</v>
      </c>
      <c r="L219" s="2" t="s">
        <v>884</v>
      </c>
      <c r="M219" s="2" t="s">
        <v>684</v>
      </c>
      <c r="N219" s="2" t="s">
        <v>684</v>
      </c>
      <c r="O219" s="2" t="s">
        <v>684</v>
      </c>
      <c r="P219" s="2" t="s">
        <v>684</v>
      </c>
      <c r="Q219" s="2" t="s">
        <v>684</v>
      </c>
      <c r="R219" s="2" t="s">
        <v>684</v>
      </c>
      <c r="S219" s="2" t="s">
        <v>684</v>
      </c>
      <c r="T219" s="2" t="s">
        <v>684</v>
      </c>
      <c r="U219" s="2" t="s">
        <v>684</v>
      </c>
      <c r="V219" s="2" t="s">
        <v>684</v>
      </c>
      <c r="W219" s="2" t="s">
        <v>684</v>
      </c>
    </row>
    <row r="220" spans="1:23" x14ac:dyDescent="0.4">
      <c r="A220" s="175" t="s">
        <v>732</v>
      </c>
      <c r="B220" s="248"/>
      <c r="C220" s="248"/>
      <c r="D220" s="175" t="s">
        <v>793</v>
      </c>
      <c r="E220" s="248"/>
      <c r="F220" s="210">
        <v>45228</v>
      </c>
      <c r="G220" s="211">
        <v>0.42638888888888887</v>
      </c>
      <c r="H220" s="210">
        <v>45228</v>
      </c>
      <c r="I220" s="211">
        <v>0.47430555555555554</v>
      </c>
      <c r="J220" s="216">
        <v>1.1499999999999999</v>
      </c>
      <c r="K220" s="213">
        <v>4.7916667000000003E-2</v>
      </c>
      <c r="L220" s="2" t="s">
        <v>884</v>
      </c>
      <c r="M220" s="2" t="s">
        <v>684</v>
      </c>
      <c r="N220" s="2" t="s">
        <v>684</v>
      </c>
      <c r="O220" s="2" t="s">
        <v>684</v>
      </c>
      <c r="P220" s="2" t="s">
        <v>684</v>
      </c>
      <c r="Q220" s="2" t="s">
        <v>684</v>
      </c>
      <c r="R220" s="2" t="s">
        <v>684</v>
      </c>
      <c r="S220" s="2" t="s">
        <v>684</v>
      </c>
      <c r="T220" s="2" t="s">
        <v>684</v>
      </c>
      <c r="U220" s="2" t="s">
        <v>684</v>
      </c>
      <c r="V220" s="2" t="s">
        <v>684</v>
      </c>
      <c r="W220" s="2" t="s">
        <v>684</v>
      </c>
    </row>
    <row r="221" spans="1:23" x14ac:dyDescent="0.4">
      <c r="A221" s="175" t="s">
        <v>732</v>
      </c>
      <c r="B221" s="248"/>
      <c r="C221" s="248"/>
      <c r="D221" s="175" t="s">
        <v>793</v>
      </c>
      <c r="E221" s="248"/>
      <c r="F221" s="210">
        <v>45228</v>
      </c>
      <c r="G221" s="211">
        <v>0.47847222222222224</v>
      </c>
      <c r="H221" s="210">
        <v>45228</v>
      </c>
      <c r="I221" s="211">
        <v>0.70347222222222228</v>
      </c>
      <c r="J221" s="216">
        <v>10.8</v>
      </c>
      <c r="K221" s="213">
        <v>0.45</v>
      </c>
      <c r="L221" s="2" t="s">
        <v>884</v>
      </c>
      <c r="M221" s="2" t="s">
        <v>684</v>
      </c>
      <c r="N221" s="2" t="s">
        <v>684</v>
      </c>
      <c r="O221" s="2" t="s">
        <v>684</v>
      </c>
      <c r="P221" s="2" t="s">
        <v>684</v>
      </c>
      <c r="Q221" s="2" t="s">
        <v>684</v>
      </c>
      <c r="R221" s="2" t="s">
        <v>684</v>
      </c>
      <c r="S221" s="2" t="s">
        <v>684</v>
      </c>
      <c r="T221" s="2" t="s">
        <v>684</v>
      </c>
      <c r="U221" s="2" t="s">
        <v>684</v>
      </c>
      <c r="V221" s="2" t="s">
        <v>684</v>
      </c>
      <c r="W221" s="2" t="s">
        <v>684</v>
      </c>
    </row>
    <row r="222" spans="1:23" x14ac:dyDescent="0.4">
      <c r="A222" s="175" t="s">
        <v>732</v>
      </c>
      <c r="B222" s="248"/>
      <c r="C222" s="248"/>
      <c r="D222" s="175" t="s">
        <v>800</v>
      </c>
      <c r="E222" s="248"/>
      <c r="F222" s="210">
        <v>45228</v>
      </c>
      <c r="G222" s="211">
        <v>0.35486111111111113</v>
      </c>
      <c r="H222" s="210">
        <v>45228</v>
      </c>
      <c r="I222" s="211">
        <v>0.88263888888888886</v>
      </c>
      <c r="J222" s="216">
        <v>12.66666667</v>
      </c>
      <c r="K222" s="213">
        <v>0.52777777800000003</v>
      </c>
      <c r="L222" s="2" t="s">
        <v>884</v>
      </c>
      <c r="M222" s="2" t="s">
        <v>684</v>
      </c>
      <c r="N222" s="2" t="s">
        <v>684</v>
      </c>
      <c r="O222" s="2" t="s">
        <v>684</v>
      </c>
      <c r="P222" s="2" t="s">
        <v>684</v>
      </c>
      <c r="Q222" s="2" t="s">
        <v>684</v>
      </c>
      <c r="R222" s="2" t="s">
        <v>684</v>
      </c>
      <c r="S222" s="2" t="s">
        <v>684</v>
      </c>
      <c r="T222" s="2" t="s">
        <v>684</v>
      </c>
      <c r="U222" s="2" t="s">
        <v>684</v>
      </c>
      <c r="V222" s="2" t="s">
        <v>684</v>
      </c>
      <c r="W222" s="2" t="s">
        <v>684</v>
      </c>
    </row>
    <row r="223" spans="1:23" x14ac:dyDescent="0.4">
      <c r="A223" s="175" t="s">
        <v>732</v>
      </c>
      <c r="B223" s="248"/>
      <c r="C223" s="248"/>
      <c r="D223" s="175" t="s">
        <v>800</v>
      </c>
      <c r="E223" s="248"/>
      <c r="F223" s="210">
        <v>45228</v>
      </c>
      <c r="G223" s="211">
        <v>0.32222222222222224</v>
      </c>
      <c r="H223" s="210">
        <v>45228</v>
      </c>
      <c r="I223" s="211">
        <v>0.72986111111111107</v>
      </c>
      <c r="J223" s="216">
        <v>9.7833333329999999</v>
      </c>
      <c r="K223" s="213">
        <v>0.407638889</v>
      </c>
      <c r="L223" s="2" t="s">
        <v>884</v>
      </c>
      <c r="M223" s="2" t="s">
        <v>684</v>
      </c>
      <c r="N223" s="2" t="s">
        <v>684</v>
      </c>
      <c r="O223" s="2" t="s">
        <v>684</v>
      </c>
      <c r="P223" s="2" t="s">
        <v>684</v>
      </c>
      <c r="Q223" s="2" t="s">
        <v>684</v>
      </c>
      <c r="R223" s="2" t="s">
        <v>684</v>
      </c>
      <c r="S223" s="2" t="s">
        <v>684</v>
      </c>
      <c r="T223" s="2" t="s">
        <v>684</v>
      </c>
      <c r="U223" s="2" t="s">
        <v>684</v>
      </c>
      <c r="V223" s="2" t="s">
        <v>684</v>
      </c>
      <c r="W223" s="2" t="s">
        <v>684</v>
      </c>
    </row>
    <row r="224" spans="1:23" x14ac:dyDescent="0.4">
      <c r="A224" s="175" t="s">
        <v>732</v>
      </c>
      <c r="B224" s="248"/>
      <c r="C224" s="248"/>
      <c r="D224" s="175" t="s">
        <v>800</v>
      </c>
      <c r="E224" s="248"/>
      <c r="F224" s="210">
        <v>45228</v>
      </c>
      <c r="G224" s="211">
        <v>0.35486111111111113</v>
      </c>
      <c r="H224" s="210">
        <v>45229</v>
      </c>
      <c r="I224" s="211">
        <v>9.583333333333334E-2</v>
      </c>
      <c r="J224" s="216">
        <v>48.233333330000001</v>
      </c>
      <c r="K224" s="213">
        <v>2.0097222220000002</v>
      </c>
      <c r="L224" s="2" t="s">
        <v>884</v>
      </c>
      <c r="M224" s="2" t="s">
        <v>684</v>
      </c>
      <c r="N224" s="2" t="s">
        <v>684</v>
      </c>
      <c r="O224" s="2" t="s">
        <v>684</v>
      </c>
      <c r="P224" s="2" t="s">
        <v>684</v>
      </c>
      <c r="Q224" s="2" t="s">
        <v>684</v>
      </c>
      <c r="R224" s="2" t="s">
        <v>684</v>
      </c>
      <c r="S224" s="2" t="s">
        <v>684</v>
      </c>
      <c r="T224" s="2" t="s">
        <v>684</v>
      </c>
      <c r="U224" s="2" t="s">
        <v>684</v>
      </c>
      <c r="V224" s="2" t="s">
        <v>684</v>
      </c>
      <c r="W224" s="2" t="s">
        <v>684</v>
      </c>
    </row>
    <row r="225" spans="1:23" x14ac:dyDescent="0.4">
      <c r="A225" s="175" t="s">
        <v>732</v>
      </c>
      <c r="B225" s="248"/>
      <c r="C225" s="248"/>
      <c r="D225" s="175" t="s">
        <v>795</v>
      </c>
      <c r="E225" s="248"/>
      <c r="F225" s="210">
        <v>45229</v>
      </c>
      <c r="G225" s="211">
        <v>0.27430555555555558</v>
      </c>
      <c r="H225" s="210">
        <v>45229</v>
      </c>
      <c r="I225" s="211">
        <v>0.62291666666666667</v>
      </c>
      <c r="J225" s="216">
        <v>8.3666666670000005</v>
      </c>
      <c r="K225" s="213">
        <v>0.34861111099999997</v>
      </c>
      <c r="L225" s="2" t="s">
        <v>884</v>
      </c>
      <c r="M225" s="2" t="s">
        <v>684</v>
      </c>
      <c r="N225" s="2" t="s">
        <v>684</v>
      </c>
      <c r="O225" s="2" t="s">
        <v>684</v>
      </c>
      <c r="P225" s="2" t="s">
        <v>684</v>
      </c>
      <c r="Q225" s="2" t="s">
        <v>684</v>
      </c>
      <c r="R225" s="2" t="s">
        <v>684</v>
      </c>
      <c r="S225" s="2" t="s">
        <v>684</v>
      </c>
      <c r="T225" s="2" t="s">
        <v>684</v>
      </c>
      <c r="U225" s="2" t="s">
        <v>684</v>
      </c>
      <c r="V225" s="2" t="s">
        <v>684</v>
      </c>
      <c r="W225" s="2" t="s">
        <v>684</v>
      </c>
    </row>
    <row r="226" spans="1:23" x14ac:dyDescent="0.4">
      <c r="A226" s="175" t="s">
        <v>732</v>
      </c>
      <c r="B226" s="248"/>
      <c r="C226" s="248"/>
      <c r="D226" s="175" t="s">
        <v>800</v>
      </c>
      <c r="E226" s="248"/>
      <c r="F226" s="210">
        <v>45228</v>
      </c>
      <c r="G226" s="211">
        <v>0.32222222222222224</v>
      </c>
      <c r="H226" s="210">
        <v>45228</v>
      </c>
      <c r="I226" s="211">
        <v>0.72986111111111107</v>
      </c>
      <c r="J226" s="216">
        <v>9.7833333329999999</v>
      </c>
      <c r="K226" s="213">
        <v>0.407638889</v>
      </c>
      <c r="L226" s="2" t="s">
        <v>884</v>
      </c>
      <c r="M226" s="2" t="s">
        <v>684</v>
      </c>
      <c r="N226" s="2" t="s">
        <v>684</v>
      </c>
      <c r="O226" s="2" t="s">
        <v>684</v>
      </c>
      <c r="P226" s="2" t="s">
        <v>684</v>
      </c>
      <c r="Q226" s="2" t="s">
        <v>684</v>
      </c>
      <c r="R226" s="2" t="s">
        <v>684</v>
      </c>
      <c r="S226" s="2" t="s">
        <v>684</v>
      </c>
      <c r="T226" s="2" t="s">
        <v>684</v>
      </c>
      <c r="U226" s="2" t="s">
        <v>684</v>
      </c>
      <c r="V226" s="2" t="s">
        <v>684</v>
      </c>
      <c r="W226" s="2" t="s">
        <v>684</v>
      </c>
    </row>
    <row r="227" spans="1:23" x14ac:dyDescent="0.4">
      <c r="A227" s="175" t="s">
        <v>732</v>
      </c>
      <c r="B227" s="248"/>
      <c r="C227" s="248"/>
      <c r="D227" s="175" t="s">
        <v>795</v>
      </c>
      <c r="E227" s="248"/>
      <c r="F227" s="210">
        <v>45228</v>
      </c>
      <c r="G227" s="211">
        <v>0.49722222222222223</v>
      </c>
      <c r="H227" s="210">
        <v>45228</v>
      </c>
      <c r="I227" s="211">
        <v>0.75347222222222221</v>
      </c>
      <c r="J227" s="216">
        <v>18.45</v>
      </c>
      <c r="K227" s="213">
        <v>0.76875000000000004</v>
      </c>
      <c r="L227" s="2" t="s">
        <v>884</v>
      </c>
      <c r="M227" s="2" t="s">
        <v>684</v>
      </c>
      <c r="N227" s="2" t="s">
        <v>684</v>
      </c>
      <c r="O227" s="2" t="s">
        <v>684</v>
      </c>
      <c r="P227" s="2" t="s">
        <v>684</v>
      </c>
      <c r="Q227" s="2" t="s">
        <v>684</v>
      </c>
      <c r="R227" s="2" t="s">
        <v>684</v>
      </c>
      <c r="S227" s="2" t="s">
        <v>684</v>
      </c>
      <c r="T227" s="2" t="s">
        <v>684</v>
      </c>
      <c r="U227" s="2" t="s">
        <v>684</v>
      </c>
      <c r="V227" s="2" t="s">
        <v>684</v>
      </c>
      <c r="W227" s="2" t="s">
        <v>684</v>
      </c>
    </row>
    <row r="228" spans="1:23" x14ac:dyDescent="0.4">
      <c r="A228" s="175" t="s">
        <v>732</v>
      </c>
      <c r="B228" s="248"/>
      <c r="C228" s="248"/>
      <c r="D228" s="175" t="s">
        <v>795</v>
      </c>
      <c r="E228" s="248"/>
      <c r="F228" s="210">
        <v>45228</v>
      </c>
      <c r="G228" s="211">
        <v>0.38263888888888886</v>
      </c>
      <c r="H228" s="210">
        <v>45228</v>
      </c>
      <c r="I228" s="211">
        <v>0.46458333333333335</v>
      </c>
      <c r="J228" s="216">
        <v>1.9666666669999999</v>
      </c>
      <c r="K228" s="213">
        <v>8.1944444000000005E-2</v>
      </c>
      <c r="L228" s="2" t="s">
        <v>884</v>
      </c>
      <c r="M228" s="2" t="s">
        <v>684</v>
      </c>
      <c r="N228" s="2" t="s">
        <v>684</v>
      </c>
      <c r="O228" s="2" t="s">
        <v>684</v>
      </c>
      <c r="P228" s="2" t="s">
        <v>684</v>
      </c>
      <c r="Q228" s="2" t="s">
        <v>684</v>
      </c>
      <c r="R228" s="2" t="s">
        <v>684</v>
      </c>
      <c r="S228" s="2" t="s">
        <v>684</v>
      </c>
      <c r="T228" s="2" t="s">
        <v>684</v>
      </c>
      <c r="U228" s="2" t="s">
        <v>684</v>
      </c>
      <c r="V228" s="2" t="s">
        <v>684</v>
      </c>
      <c r="W228" s="2" t="s">
        <v>684</v>
      </c>
    </row>
    <row r="229" spans="1:23" x14ac:dyDescent="0.4">
      <c r="A229" s="175" t="s">
        <v>732</v>
      </c>
      <c r="B229" s="248"/>
      <c r="C229" s="248"/>
      <c r="D229" s="175" t="s">
        <v>795</v>
      </c>
      <c r="E229" s="248"/>
      <c r="F229" s="210">
        <v>45228</v>
      </c>
      <c r="G229" s="211">
        <v>0.45069444444444445</v>
      </c>
      <c r="H229" s="210">
        <v>45229</v>
      </c>
      <c r="I229" s="211">
        <v>0.66597222222222219</v>
      </c>
      <c r="J229" s="216">
        <v>27.333333329999999</v>
      </c>
      <c r="K229" s="213">
        <v>1.138888889</v>
      </c>
      <c r="L229" s="2" t="s">
        <v>884</v>
      </c>
      <c r="M229" s="2" t="s">
        <v>684</v>
      </c>
      <c r="N229" s="2" t="s">
        <v>684</v>
      </c>
      <c r="O229" s="2" t="s">
        <v>684</v>
      </c>
      <c r="P229" s="2" t="s">
        <v>684</v>
      </c>
      <c r="Q229" s="2" t="s">
        <v>684</v>
      </c>
      <c r="R229" s="2" t="s">
        <v>684</v>
      </c>
      <c r="S229" s="2" t="s">
        <v>684</v>
      </c>
      <c r="T229" s="2" t="s">
        <v>684</v>
      </c>
      <c r="U229" s="2" t="s">
        <v>684</v>
      </c>
      <c r="V229" s="2" t="s">
        <v>684</v>
      </c>
      <c r="W229" s="2" t="s">
        <v>684</v>
      </c>
    </row>
    <row r="230" spans="1:23" x14ac:dyDescent="0.4">
      <c r="A230" s="175" t="s">
        <v>732</v>
      </c>
      <c r="B230" s="248"/>
      <c r="C230" s="248"/>
      <c r="D230" s="175" t="s">
        <v>795</v>
      </c>
      <c r="E230" s="248"/>
      <c r="F230" s="210">
        <v>45228</v>
      </c>
      <c r="G230" s="211">
        <v>0.49722222222222223</v>
      </c>
      <c r="H230" s="210">
        <v>45228</v>
      </c>
      <c r="I230" s="211">
        <v>0.75347222222222221</v>
      </c>
      <c r="J230" s="216">
        <v>18.45</v>
      </c>
      <c r="K230" s="213">
        <v>0.76875000000000004</v>
      </c>
      <c r="L230" s="2" t="s">
        <v>884</v>
      </c>
      <c r="M230" s="2" t="s">
        <v>684</v>
      </c>
      <c r="N230" s="2" t="s">
        <v>684</v>
      </c>
      <c r="O230" s="2" t="s">
        <v>684</v>
      </c>
      <c r="P230" s="2" t="s">
        <v>684</v>
      </c>
      <c r="Q230" s="2" t="s">
        <v>684</v>
      </c>
      <c r="R230" s="2" t="s">
        <v>684</v>
      </c>
      <c r="S230" s="2" t="s">
        <v>684</v>
      </c>
      <c r="T230" s="2" t="s">
        <v>684</v>
      </c>
      <c r="U230" s="2" t="s">
        <v>684</v>
      </c>
      <c r="V230" s="2" t="s">
        <v>684</v>
      </c>
      <c r="W230" s="2" t="s">
        <v>684</v>
      </c>
    </row>
    <row r="231" spans="1:23" x14ac:dyDescent="0.4">
      <c r="A231" s="175" t="s">
        <v>732</v>
      </c>
      <c r="B231" s="248"/>
      <c r="C231" s="248"/>
      <c r="D231" s="175" t="s">
        <v>793</v>
      </c>
      <c r="E231" s="248"/>
      <c r="F231" s="210">
        <v>45228</v>
      </c>
      <c r="G231" s="211">
        <v>0.27152777777777776</v>
      </c>
      <c r="H231" s="210">
        <v>45232</v>
      </c>
      <c r="I231" s="211">
        <v>0.38055555555555554</v>
      </c>
      <c r="J231" s="216">
        <v>295.85000000000002</v>
      </c>
      <c r="K231" s="213">
        <v>12.327083330000001</v>
      </c>
      <c r="L231" s="2" t="s">
        <v>884</v>
      </c>
      <c r="M231" s="2" t="s">
        <v>684</v>
      </c>
      <c r="N231" s="2" t="s">
        <v>684</v>
      </c>
      <c r="O231" s="2" t="s">
        <v>684</v>
      </c>
      <c r="P231" s="2" t="s">
        <v>684</v>
      </c>
      <c r="Q231" s="2" t="s">
        <v>684</v>
      </c>
      <c r="R231" s="2" t="s">
        <v>684</v>
      </c>
      <c r="S231" s="2" t="s">
        <v>684</v>
      </c>
      <c r="T231" s="2" t="s">
        <v>684</v>
      </c>
      <c r="U231" s="2" t="s">
        <v>684</v>
      </c>
      <c r="V231" s="2" t="s">
        <v>684</v>
      </c>
      <c r="W231" s="2" t="s">
        <v>684</v>
      </c>
    </row>
    <row r="232" spans="1:23" x14ac:dyDescent="0.4">
      <c r="A232" s="175" t="s">
        <v>732</v>
      </c>
      <c r="B232" s="248"/>
      <c r="C232" s="248"/>
      <c r="D232" s="175" t="s">
        <v>793</v>
      </c>
      <c r="E232" s="248"/>
      <c r="F232" s="210">
        <v>45228</v>
      </c>
      <c r="G232" s="211">
        <v>0.42222222222222222</v>
      </c>
      <c r="H232" s="210">
        <v>45229</v>
      </c>
      <c r="I232" s="211">
        <v>0.64583333333333337</v>
      </c>
      <c r="J232" s="216">
        <v>29.366666670000001</v>
      </c>
      <c r="K232" s="213">
        <v>1.2236111110000001</v>
      </c>
      <c r="L232" s="2" t="s">
        <v>884</v>
      </c>
      <c r="M232" s="2" t="s">
        <v>684</v>
      </c>
      <c r="N232" s="2" t="s">
        <v>684</v>
      </c>
      <c r="O232" s="2" t="s">
        <v>684</v>
      </c>
      <c r="P232" s="2" t="s">
        <v>684</v>
      </c>
      <c r="Q232" s="2" t="s">
        <v>684</v>
      </c>
      <c r="R232" s="2" t="s">
        <v>684</v>
      </c>
      <c r="S232" s="2" t="s">
        <v>684</v>
      </c>
      <c r="T232" s="2" t="s">
        <v>684</v>
      </c>
      <c r="U232" s="2" t="s">
        <v>684</v>
      </c>
      <c r="V232" s="2" t="s">
        <v>684</v>
      </c>
      <c r="W232" s="2" t="s">
        <v>684</v>
      </c>
    </row>
    <row r="233" spans="1:23" x14ac:dyDescent="0.4">
      <c r="A233" s="175" t="s">
        <v>732</v>
      </c>
      <c r="B233" s="248"/>
      <c r="C233" s="248"/>
      <c r="D233" s="175" t="s">
        <v>797</v>
      </c>
      <c r="E233" s="248"/>
      <c r="F233" s="210">
        <v>45229</v>
      </c>
      <c r="G233" s="211">
        <v>0.46666666666666667</v>
      </c>
      <c r="H233" s="210">
        <v>45230</v>
      </c>
      <c r="I233" s="211">
        <v>0.10277777777777777</v>
      </c>
      <c r="J233" s="216">
        <v>15.266666669999999</v>
      </c>
      <c r="K233" s="213">
        <v>0.63611111099999995</v>
      </c>
      <c r="L233" s="2" t="s">
        <v>884</v>
      </c>
      <c r="M233" s="2" t="s">
        <v>684</v>
      </c>
      <c r="N233" s="2" t="s">
        <v>684</v>
      </c>
      <c r="O233" s="2" t="s">
        <v>684</v>
      </c>
      <c r="P233" s="2" t="s">
        <v>684</v>
      </c>
      <c r="Q233" s="2" t="s">
        <v>684</v>
      </c>
      <c r="R233" s="2" t="s">
        <v>684</v>
      </c>
      <c r="S233" s="2" t="s">
        <v>684</v>
      </c>
      <c r="T233" s="2" t="s">
        <v>684</v>
      </c>
      <c r="U233" s="2" t="s">
        <v>684</v>
      </c>
      <c r="V233" s="2" t="s">
        <v>684</v>
      </c>
      <c r="W233" s="2" t="s">
        <v>684</v>
      </c>
    </row>
    <row r="234" spans="1:23" x14ac:dyDescent="0.4">
      <c r="A234" s="175" t="s">
        <v>732</v>
      </c>
      <c r="B234" s="248"/>
      <c r="C234" s="248"/>
      <c r="D234" s="175" t="s">
        <v>795</v>
      </c>
      <c r="E234" s="248"/>
      <c r="F234" s="210">
        <v>45229</v>
      </c>
      <c r="G234" s="211">
        <v>0.23472222222222222</v>
      </c>
      <c r="H234" s="210">
        <v>45229</v>
      </c>
      <c r="I234" s="211">
        <v>0.63472222222222219</v>
      </c>
      <c r="J234" s="216">
        <v>19.2</v>
      </c>
      <c r="K234" s="213">
        <v>0.8</v>
      </c>
      <c r="L234" s="2" t="s">
        <v>884</v>
      </c>
      <c r="M234" s="2" t="s">
        <v>684</v>
      </c>
      <c r="N234" s="2" t="s">
        <v>684</v>
      </c>
      <c r="O234" s="2" t="s">
        <v>684</v>
      </c>
      <c r="P234" s="2" t="s">
        <v>684</v>
      </c>
      <c r="Q234" s="2" t="s">
        <v>684</v>
      </c>
      <c r="R234" s="2" t="s">
        <v>684</v>
      </c>
      <c r="S234" s="2" t="s">
        <v>684</v>
      </c>
      <c r="T234" s="2" t="s">
        <v>684</v>
      </c>
      <c r="U234" s="2" t="s">
        <v>684</v>
      </c>
      <c r="V234" s="2" t="s">
        <v>684</v>
      </c>
      <c r="W234" s="2" t="s">
        <v>684</v>
      </c>
    </row>
    <row r="235" spans="1:23" x14ac:dyDescent="0.4">
      <c r="A235" s="175" t="s">
        <v>732</v>
      </c>
      <c r="B235" s="248"/>
      <c r="C235" s="248"/>
      <c r="D235" s="175" t="s">
        <v>793</v>
      </c>
      <c r="E235" s="248"/>
      <c r="F235" s="210">
        <v>45228</v>
      </c>
      <c r="G235" s="211">
        <v>0.42638888888888887</v>
      </c>
      <c r="H235" s="210">
        <v>45230</v>
      </c>
      <c r="I235" s="211">
        <v>0.41111111111111109</v>
      </c>
      <c r="J235" s="216">
        <v>95.266666670000006</v>
      </c>
      <c r="K235" s="213">
        <v>3.9694444440000001</v>
      </c>
      <c r="L235" s="2" t="s">
        <v>884</v>
      </c>
      <c r="M235" s="2" t="s">
        <v>684</v>
      </c>
      <c r="N235" s="2" t="s">
        <v>684</v>
      </c>
      <c r="O235" s="2" t="s">
        <v>684</v>
      </c>
      <c r="P235" s="2" t="s">
        <v>684</v>
      </c>
      <c r="Q235" s="2" t="s">
        <v>684</v>
      </c>
      <c r="R235" s="2" t="s">
        <v>684</v>
      </c>
      <c r="S235" s="2" t="s">
        <v>684</v>
      </c>
      <c r="T235" s="2" t="s">
        <v>684</v>
      </c>
      <c r="U235" s="2" t="s">
        <v>684</v>
      </c>
      <c r="V235" s="2" t="s">
        <v>684</v>
      </c>
      <c r="W235" s="2" t="s">
        <v>684</v>
      </c>
    </row>
    <row r="236" spans="1:23" x14ac:dyDescent="0.4">
      <c r="A236" s="175" t="s">
        <v>732</v>
      </c>
      <c r="B236" s="248"/>
      <c r="C236" s="248"/>
      <c r="D236" s="175" t="s">
        <v>793</v>
      </c>
      <c r="E236" s="248"/>
      <c r="F236" s="210">
        <v>45228</v>
      </c>
      <c r="G236" s="211">
        <v>0.48055555555555557</v>
      </c>
      <c r="H236" s="210">
        <v>45228</v>
      </c>
      <c r="I236" s="211">
        <v>0.79861111111111116</v>
      </c>
      <c r="J236" s="216">
        <v>7.6333333330000004</v>
      </c>
      <c r="K236" s="213">
        <v>0.31805555600000002</v>
      </c>
      <c r="L236" s="2" t="s">
        <v>884</v>
      </c>
      <c r="M236" s="2" t="s">
        <v>684</v>
      </c>
      <c r="N236" s="2" t="s">
        <v>684</v>
      </c>
      <c r="O236" s="2" t="s">
        <v>684</v>
      </c>
      <c r="P236" s="2" t="s">
        <v>684</v>
      </c>
      <c r="Q236" s="2" t="s">
        <v>684</v>
      </c>
      <c r="R236" s="2" t="s">
        <v>684</v>
      </c>
      <c r="S236" s="2" t="s">
        <v>684</v>
      </c>
      <c r="T236" s="2" t="s">
        <v>684</v>
      </c>
      <c r="U236" s="2" t="s">
        <v>684</v>
      </c>
      <c r="V236" s="2" t="s">
        <v>684</v>
      </c>
      <c r="W236" s="2" t="s">
        <v>684</v>
      </c>
    </row>
    <row r="237" spans="1:23" x14ac:dyDescent="0.4">
      <c r="A237" s="175" t="s">
        <v>732</v>
      </c>
      <c r="B237" s="248"/>
      <c r="C237" s="248"/>
      <c r="D237" s="175" t="s">
        <v>793</v>
      </c>
      <c r="E237" s="248"/>
      <c r="F237" s="210">
        <v>45228</v>
      </c>
      <c r="G237" s="211">
        <v>0.27152777777777776</v>
      </c>
      <c r="H237" s="210">
        <v>45232</v>
      </c>
      <c r="I237" s="211">
        <v>0.38055555555555554</v>
      </c>
      <c r="J237" s="216">
        <v>591.70000000000005</v>
      </c>
      <c r="K237" s="213">
        <v>24.654166669999999</v>
      </c>
      <c r="L237" s="2" t="s">
        <v>884</v>
      </c>
      <c r="M237" s="2" t="s">
        <v>684</v>
      </c>
      <c r="N237" s="2" t="s">
        <v>684</v>
      </c>
      <c r="O237" s="2" t="s">
        <v>684</v>
      </c>
      <c r="P237" s="2" t="s">
        <v>684</v>
      </c>
      <c r="Q237" s="2" t="s">
        <v>684</v>
      </c>
      <c r="R237" s="2" t="s">
        <v>684</v>
      </c>
      <c r="S237" s="2" t="s">
        <v>684</v>
      </c>
      <c r="T237" s="2" t="s">
        <v>684</v>
      </c>
      <c r="U237" s="2" t="s">
        <v>684</v>
      </c>
      <c r="V237" s="2" t="s">
        <v>684</v>
      </c>
      <c r="W237" s="2" t="s">
        <v>684</v>
      </c>
    </row>
    <row r="238" spans="1:23" x14ac:dyDescent="0.4">
      <c r="A238" s="175" t="s">
        <v>732</v>
      </c>
      <c r="B238" s="248"/>
      <c r="C238" s="248"/>
      <c r="D238" s="175" t="s">
        <v>793</v>
      </c>
      <c r="E238" s="248"/>
      <c r="F238" s="210">
        <v>45228</v>
      </c>
      <c r="G238" s="211">
        <v>0.47847222222222224</v>
      </c>
      <c r="H238" s="210">
        <v>45228</v>
      </c>
      <c r="I238" s="211">
        <v>0.70347222222222228</v>
      </c>
      <c r="J238" s="216">
        <v>43.133333329999999</v>
      </c>
      <c r="K238" s="213">
        <v>1.797222222</v>
      </c>
      <c r="L238" s="2" t="s">
        <v>884</v>
      </c>
      <c r="M238" s="2" t="s">
        <v>684</v>
      </c>
      <c r="N238" s="2" t="s">
        <v>684</v>
      </c>
      <c r="O238" s="2" t="s">
        <v>684</v>
      </c>
      <c r="P238" s="2" t="s">
        <v>684</v>
      </c>
      <c r="Q238" s="2" t="s">
        <v>684</v>
      </c>
      <c r="R238" s="2" t="s">
        <v>684</v>
      </c>
      <c r="S238" s="2" t="s">
        <v>684</v>
      </c>
      <c r="T238" s="2" t="s">
        <v>684</v>
      </c>
      <c r="U238" s="2" t="s">
        <v>684</v>
      </c>
      <c r="V238" s="2" t="s">
        <v>684</v>
      </c>
      <c r="W238" s="2" t="s">
        <v>684</v>
      </c>
    </row>
    <row r="239" spans="1:23" x14ac:dyDescent="0.4">
      <c r="A239" s="175" t="s">
        <v>732</v>
      </c>
      <c r="B239" s="248"/>
      <c r="C239" s="248"/>
      <c r="D239" s="175" t="s">
        <v>800</v>
      </c>
      <c r="E239" s="248"/>
      <c r="F239" s="210">
        <v>45228</v>
      </c>
      <c r="G239" s="211">
        <v>0.32222222222222224</v>
      </c>
      <c r="H239" s="210">
        <v>45228</v>
      </c>
      <c r="I239" s="211">
        <v>0.47083333333333333</v>
      </c>
      <c r="J239" s="216">
        <v>3.5666666669999998</v>
      </c>
      <c r="K239" s="213">
        <v>0.14861111099999999</v>
      </c>
      <c r="L239" s="2" t="s">
        <v>884</v>
      </c>
      <c r="M239" s="2" t="s">
        <v>684</v>
      </c>
      <c r="N239" s="2" t="s">
        <v>684</v>
      </c>
      <c r="O239" s="2" t="s">
        <v>684</v>
      </c>
      <c r="P239" s="2" t="s">
        <v>684</v>
      </c>
      <c r="Q239" s="2" t="s">
        <v>684</v>
      </c>
      <c r="R239" s="2" t="s">
        <v>684</v>
      </c>
      <c r="S239" s="2" t="s">
        <v>684</v>
      </c>
      <c r="T239" s="2" t="s">
        <v>684</v>
      </c>
      <c r="U239" s="2" t="s">
        <v>684</v>
      </c>
      <c r="V239" s="2" t="s">
        <v>684</v>
      </c>
      <c r="W239" s="2" t="s">
        <v>684</v>
      </c>
    </row>
    <row r="240" spans="1:23" x14ac:dyDescent="0.4">
      <c r="A240" s="175" t="s">
        <v>732</v>
      </c>
      <c r="B240" s="248"/>
      <c r="C240" s="248"/>
      <c r="D240" s="175" t="s">
        <v>812</v>
      </c>
      <c r="E240" s="248"/>
      <c r="F240" s="210">
        <v>45228</v>
      </c>
      <c r="G240" s="211">
        <v>0.69861111111111107</v>
      </c>
      <c r="H240" s="210">
        <v>45228</v>
      </c>
      <c r="I240" s="211">
        <v>0.90486111111111112</v>
      </c>
      <c r="J240" s="216">
        <v>4.95</v>
      </c>
      <c r="K240" s="213">
        <v>0.20624999999999999</v>
      </c>
      <c r="L240" s="2" t="s">
        <v>884</v>
      </c>
      <c r="M240" s="2" t="s">
        <v>684</v>
      </c>
      <c r="N240" s="2" t="s">
        <v>684</v>
      </c>
      <c r="O240" s="2" t="s">
        <v>684</v>
      </c>
      <c r="P240" s="2" t="s">
        <v>684</v>
      </c>
      <c r="Q240" s="2" t="s">
        <v>684</v>
      </c>
      <c r="R240" s="2" t="s">
        <v>684</v>
      </c>
      <c r="S240" s="2" t="s">
        <v>684</v>
      </c>
      <c r="T240" s="2" t="s">
        <v>684</v>
      </c>
      <c r="U240" s="2" t="s">
        <v>684</v>
      </c>
      <c r="V240" s="2" t="s">
        <v>684</v>
      </c>
      <c r="W240" s="2" t="s">
        <v>684</v>
      </c>
    </row>
    <row r="241" spans="1:23" x14ac:dyDescent="0.4">
      <c r="A241" s="175" t="s">
        <v>732</v>
      </c>
      <c r="B241" s="248"/>
      <c r="C241" s="248"/>
      <c r="D241" s="175" t="s">
        <v>797</v>
      </c>
      <c r="E241" s="248"/>
      <c r="F241" s="210">
        <v>45229</v>
      </c>
      <c r="G241" s="211">
        <v>0.27430555555555558</v>
      </c>
      <c r="H241" s="210">
        <v>45230</v>
      </c>
      <c r="I241" s="211">
        <v>9.0277777777777769E-3</v>
      </c>
      <c r="J241" s="216">
        <v>35.266666669999999</v>
      </c>
      <c r="K241" s="213">
        <v>1.4694444440000001</v>
      </c>
      <c r="L241" s="2" t="s">
        <v>884</v>
      </c>
      <c r="M241" s="2" t="s">
        <v>684</v>
      </c>
      <c r="N241" s="2" t="s">
        <v>684</v>
      </c>
      <c r="O241" s="2" t="s">
        <v>684</v>
      </c>
      <c r="P241" s="2" t="s">
        <v>684</v>
      </c>
      <c r="Q241" s="2" t="s">
        <v>684</v>
      </c>
      <c r="R241" s="2" t="s">
        <v>684</v>
      </c>
      <c r="S241" s="2" t="s">
        <v>684</v>
      </c>
      <c r="T241" s="2" t="s">
        <v>684</v>
      </c>
      <c r="U241" s="2" t="s">
        <v>684</v>
      </c>
      <c r="V241" s="2" t="s">
        <v>684</v>
      </c>
      <c r="W241" s="2" t="s">
        <v>684</v>
      </c>
    </row>
    <row r="242" spans="1:23" x14ac:dyDescent="0.4">
      <c r="A242" s="175" t="s">
        <v>732</v>
      </c>
      <c r="B242" s="248"/>
      <c r="C242" s="248"/>
      <c r="D242" s="175" t="s">
        <v>797</v>
      </c>
      <c r="E242" s="248"/>
      <c r="F242" s="210">
        <v>45229</v>
      </c>
      <c r="G242" s="211">
        <v>0.3972222222222222</v>
      </c>
      <c r="H242" s="210">
        <v>45229</v>
      </c>
      <c r="I242" s="211">
        <v>0.69930555555555551</v>
      </c>
      <c r="J242" s="216">
        <v>7.25</v>
      </c>
      <c r="K242" s="213">
        <v>0.30208333300000001</v>
      </c>
      <c r="L242" s="2" t="s">
        <v>884</v>
      </c>
      <c r="M242" s="2" t="s">
        <v>684</v>
      </c>
      <c r="N242" s="2" t="s">
        <v>684</v>
      </c>
      <c r="O242" s="2" t="s">
        <v>684</v>
      </c>
      <c r="P242" s="2" t="s">
        <v>684</v>
      </c>
      <c r="Q242" s="2" t="s">
        <v>684</v>
      </c>
      <c r="R242" s="2" t="s">
        <v>684</v>
      </c>
      <c r="S242" s="2" t="s">
        <v>684</v>
      </c>
      <c r="T242" s="2" t="s">
        <v>684</v>
      </c>
      <c r="U242" s="2" t="s">
        <v>684</v>
      </c>
      <c r="V242" s="2" t="s">
        <v>684</v>
      </c>
      <c r="W242" s="2" t="s">
        <v>684</v>
      </c>
    </row>
    <row r="243" spans="1:23" x14ac:dyDescent="0.4">
      <c r="A243" s="175" t="s">
        <v>732</v>
      </c>
      <c r="B243" s="248"/>
      <c r="C243" s="248"/>
      <c r="D243" s="175" t="s">
        <v>795</v>
      </c>
      <c r="E243" s="248"/>
      <c r="F243" s="210">
        <v>45228</v>
      </c>
      <c r="G243" s="211">
        <v>0.49722222222222223</v>
      </c>
      <c r="H243" s="210">
        <v>45228</v>
      </c>
      <c r="I243" s="211">
        <v>0.74027777777777781</v>
      </c>
      <c r="J243" s="216">
        <v>17.5</v>
      </c>
      <c r="K243" s="213">
        <v>0.72916666699999999</v>
      </c>
      <c r="L243" s="2" t="s">
        <v>884</v>
      </c>
      <c r="M243" s="2" t="s">
        <v>684</v>
      </c>
      <c r="N243" s="2" t="s">
        <v>684</v>
      </c>
      <c r="O243" s="2" t="s">
        <v>684</v>
      </c>
      <c r="P243" s="2" t="s">
        <v>684</v>
      </c>
      <c r="Q243" s="2" t="s">
        <v>684</v>
      </c>
      <c r="R243" s="2" t="s">
        <v>684</v>
      </c>
      <c r="S243" s="2" t="s">
        <v>684</v>
      </c>
      <c r="T243" s="2" t="s">
        <v>684</v>
      </c>
      <c r="U243" s="2" t="s">
        <v>684</v>
      </c>
      <c r="V243" s="2" t="s">
        <v>684</v>
      </c>
      <c r="W243" s="2" t="s">
        <v>684</v>
      </c>
    </row>
    <row r="244" spans="1:23" x14ac:dyDescent="0.4">
      <c r="A244" s="175" t="s">
        <v>732</v>
      </c>
      <c r="B244" s="248"/>
      <c r="C244" s="248"/>
      <c r="D244" s="175" t="s">
        <v>793</v>
      </c>
      <c r="E244" s="248"/>
      <c r="F244" s="210">
        <v>45228</v>
      </c>
      <c r="G244" s="211">
        <v>0.27152777777777776</v>
      </c>
      <c r="H244" s="210">
        <v>45232</v>
      </c>
      <c r="I244" s="211">
        <v>0.38055555555555554</v>
      </c>
      <c r="J244" s="216">
        <v>295.85000000000002</v>
      </c>
      <c r="K244" s="213">
        <v>12.327083330000001</v>
      </c>
      <c r="L244" s="2" t="s">
        <v>884</v>
      </c>
      <c r="M244" s="2" t="s">
        <v>684</v>
      </c>
      <c r="N244" s="2" t="s">
        <v>684</v>
      </c>
      <c r="O244" s="2" t="s">
        <v>684</v>
      </c>
      <c r="P244" s="2" t="s">
        <v>684</v>
      </c>
      <c r="Q244" s="2" t="s">
        <v>684</v>
      </c>
      <c r="R244" s="2" t="s">
        <v>684</v>
      </c>
      <c r="S244" s="2" t="s">
        <v>684</v>
      </c>
      <c r="T244" s="2" t="s">
        <v>684</v>
      </c>
      <c r="U244" s="2" t="s">
        <v>684</v>
      </c>
      <c r="V244" s="2" t="s">
        <v>684</v>
      </c>
      <c r="W244" s="2" t="s">
        <v>684</v>
      </c>
    </row>
    <row r="245" spans="1:23" x14ac:dyDescent="0.4">
      <c r="A245" s="175" t="s">
        <v>732</v>
      </c>
      <c r="B245" s="248"/>
      <c r="C245" s="248"/>
      <c r="D245" s="175" t="s">
        <v>793</v>
      </c>
      <c r="E245" s="248"/>
      <c r="F245" s="210">
        <v>45228</v>
      </c>
      <c r="G245" s="211">
        <v>0.52361111111111114</v>
      </c>
      <c r="H245" s="210">
        <v>45229</v>
      </c>
      <c r="I245" s="211">
        <v>6.8750000000000006E-2</v>
      </c>
      <c r="J245" s="216">
        <v>26.166666670000001</v>
      </c>
      <c r="K245" s="213">
        <v>1.0902777779999999</v>
      </c>
      <c r="L245" s="2" t="s">
        <v>884</v>
      </c>
      <c r="M245" s="2" t="s">
        <v>684</v>
      </c>
      <c r="N245" s="2" t="s">
        <v>684</v>
      </c>
      <c r="O245" s="2" t="s">
        <v>684</v>
      </c>
      <c r="P245" s="2" t="s">
        <v>684</v>
      </c>
      <c r="Q245" s="2" t="s">
        <v>684</v>
      </c>
      <c r="R245" s="2" t="s">
        <v>684</v>
      </c>
      <c r="S245" s="2" t="s">
        <v>684</v>
      </c>
      <c r="T245" s="2" t="s">
        <v>684</v>
      </c>
      <c r="U245" s="2" t="s">
        <v>684</v>
      </c>
      <c r="V245" s="2" t="s">
        <v>684</v>
      </c>
      <c r="W245" s="2" t="s">
        <v>684</v>
      </c>
    </row>
    <row r="246" spans="1:23" x14ac:dyDescent="0.4">
      <c r="A246" s="175" t="s">
        <v>732</v>
      </c>
      <c r="B246" s="248"/>
      <c r="C246" s="248"/>
      <c r="D246" s="175" t="s">
        <v>797</v>
      </c>
      <c r="E246" s="248"/>
      <c r="F246" s="210">
        <v>45229</v>
      </c>
      <c r="G246" s="211">
        <v>0.27430555555555558</v>
      </c>
      <c r="H246" s="210">
        <v>45230</v>
      </c>
      <c r="I246" s="211">
        <v>9.0277777777777769E-3</v>
      </c>
      <c r="J246" s="216">
        <v>70.533333330000005</v>
      </c>
      <c r="K246" s="213">
        <v>2.9388888889999998</v>
      </c>
      <c r="L246" s="2" t="s">
        <v>884</v>
      </c>
      <c r="M246" s="2" t="s">
        <v>684</v>
      </c>
      <c r="N246" s="2" t="s">
        <v>684</v>
      </c>
      <c r="O246" s="2" t="s">
        <v>684</v>
      </c>
      <c r="P246" s="2" t="s">
        <v>684</v>
      </c>
      <c r="Q246" s="2" t="s">
        <v>684</v>
      </c>
      <c r="R246" s="2" t="s">
        <v>684</v>
      </c>
      <c r="S246" s="2" t="s">
        <v>684</v>
      </c>
      <c r="T246" s="2" t="s">
        <v>684</v>
      </c>
      <c r="U246" s="2" t="s">
        <v>684</v>
      </c>
      <c r="V246" s="2" t="s">
        <v>684</v>
      </c>
      <c r="W246" s="2" t="s">
        <v>684</v>
      </c>
    </row>
    <row r="247" spans="1:23" x14ac:dyDescent="0.4">
      <c r="A247" s="175" t="s">
        <v>732</v>
      </c>
      <c r="B247" s="248"/>
      <c r="C247" s="248"/>
      <c r="D247" s="175" t="s">
        <v>797</v>
      </c>
      <c r="E247" s="248"/>
      <c r="F247" s="210">
        <v>45229</v>
      </c>
      <c r="G247" s="211">
        <v>0.50763888888888886</v>
      </c>
      <c r="H247" s="210">
        <v>45229</v>
      </c>
      <c r="I247" s="211">
        <v>0.70277777777777772</v>
      </c>
      <c r="J247" s="216">
        <v>4.6833333330000002</v>
      </c>
      <c r="K247" s="213">
        <v>0.19513888900000001</v>
      </c>
      <c r="L247" s="2" t="s">
        <v>884</v>
      </c>
      <c r="M247" s="2" t="s">
        <v>684</v>
      </c>
      <c r="N247" s="2" t="s">
        <v>684</v>
      </c>
      <c r="O247" s="2" t="s">
        <v>684</v>
      </c>
      <c r="P247" s="2" t="s">
        <v>684</v>
      </c>
      <c r="Q247" s="2" t="s">
        <v>684</v>
      </c>
      <c r="R247" s="2" t="s">
        <v>684</v>
      </c>
      <c r="S247" s="2" t="s">
        <v>684</v>
      </c>
      <c r="T247" s="2" t="s">
        <v>684</v>
      </c>
      <c r="U247" s="2" t="s">
        <v>684</v>
      </c>
      <c r="V247" s="2" t="s">
        <v>684</v>
      </c>
      <c r="W247" s="2" t="s">
        <v>684</v>
      </c>
    </row>
    <row r="248" spans="1:23" x14ac:dyDescent="0.4">
      <c r="A248" s="175" t="s">
        <v>732</v>
      </c>
      <c r="B248" s="248"/>
      <c r="C248" s="248"/>
      <c r="D248" s="175" t="s">
        <v>812</v>
      </c>
      <c r="E248" s="248"/>
      <c r="F248" s="210">
        <v>45229</v>
      </c>
      <c r="G248" s="211">
        <v>0.11388888888888889</v>
      </c>
      <c r="H248" s="210">
        <v>45229</v>
      </c>
      <c r="I248" s="211">
        <v>0.57499999999999996</v>
      </c>
      <c r="J248" s="216">
        <v>11.06666667</v>
      </c>
      <c r="K248" s="213">
        <v>0.46111111100000002</v>
      </c>
      <c r="L248" s="2" t="s">
        <v>884</v>
      </c>
      <c r="M248" s="2" t="s">
        <v>684</v>
      </c>
      <c r="N248" s="2" t="s">
        <v>684</v>
      </c>
      <c r="O248" s="2" t="s">
        <v>684</v>
      </c>
      <c r="P248" s="2" t="s">
        <v>684</v>
      </c>
      <c r="Q248" s="2" t="s">
        <v>684</v>
      </c>
      <c r="R248" s="2" t="s">
        <v>684</v>
      </c>
      <c r="S248" s="2" t="s">
        <v>684</v>
      </c>
      <c r="T248" s="2" t="s">
        <v>684</v>
      </c>
      <c r="U248" s="2" t="s">
        <v>684</v>
      </c>
      <c r="V248" s="2" t="s">
        <v>684</v>
      </c>
      <c r="W248" s="2" t="s">
        <v>684</v>
      </c>
    </row>
    <row r="249" spans="1:23" x14ac:dyDescent="0.4">
      <c r="A249" s="175" t="s">
        <v>732</v>
      </c>
      <c r="B249" s="248"/>
      <c r="C249" s="248"/>
      <c r="D249" s="175" t="s">
        <v>793</v>
      </c>
      <c r="E249" s="248"/>
      <c r="F249" s="210">
        <v>45228</v>
      </c>
      <c r="G249" s="211">
        <v>0.34166666666666667</v>
      </c>
      <c r="H249" s="210">
        <v>45228</v>
      </c>
      <c r="I249" s="211">
        <v>0.99027777777777781</v>
      </c>
      <c r="J249" s="216">
        <v>30.133333329999999</v>
      </c>
      <c r="K249" s="213">
        <v>1.255555556</v>
      </c>
      <c r="L249" s="2" t="s">
        <v>884</v>
      </c>
      <c r="M249" s="2" t="s">
        <v>684</v>
      </c>
      <c r="N249" s="2" t="s">
        <v>684</v>
      </c>
      <c r="O249" s="2" t="s">
        <v>684</v>
      </c>
      <c r="P249" s="2" t="s">
        <v>684</v>
      </c>
      <c r="Q249" s="2" t="s">
        <v>684</v>
      </c>
      <c r="R249" s="2" t="s">
        <v>684</v>
      </c>
      <c r="S249" s="2" t="s">
        <v>684</v>
      </c>
      <c r="T249" s="2" t="s">
        <v>684</v>
      </c>
      <c r="U249" s="2" t="s">
        <v>684</v>
      </c>
      <c r="V249" s="2" t="s">
        <v>684</v>
      </c>
      <c r="W249" s="2" t="s">
        <v>684</v>
      </c>
    </row>
    <row r="250" spans="1:23" x14ac:dyDescent="0.4">
      <c r="A250" s="175" t="s">
        <v>732</v>
      </c>
      <c r="B250" s="248"/>
      <c r="C250" s="248"/>
      <c r="D250" s="175" t="s">
        <v>793</v>
      </c>
      <c r="E250" s="248"/>
      <c r="F250" s="210">
        <v>45228</v>
      </c>
      <c r="G250" s="211">
        <v>0.57777777777777772</v>
      </c>
      <c r="H250" s="210">
        <v>45229</v>
      </c>
      <c r="I250" s="211">
        <v>0.84930555555555554</v>
      </c>
      <c r="J250" s="216">
        <v>35.066666669999996</v>
      </c>
      <c r="K250" s="213">
        <v>1.4611111109999999</v>
      </c>
      <c r="L250" s="2" t="s">
        <v>884</v>
      </c>
      <c r="M250" s="2" t="s">
        <v>684</v>
      </c>
      <c r="N250" s="2" t="s">
        <v>684</v>
      </c>
      <c r="O250" s="2" t="s">
        <v>684</v>
      </c>
      <c r="P250" s="2" t="s">
        <v>684</v>
      </c>
      <c r="Q250" s="2" t="s">
        <v>684</v>
      </c>
      <c r="R250" s="2" t="s">
        <v>684</v>
      </c>
      <c r="S250" s="2" t="s">
        <v>684</v>
      </c>
      <c r="T250" s="2" t="s">
        <v>684</v>
      </c>
      <c r="U250" s="2" t="s">
        <v>684</v>
      </c>
      <c r="V250" s="2" t="s">
        <v>684</v>
      </c>
      <c r="W250" s="2" t="s">
        <v>684</v>
      </c>
    </row>
    <row r="251" spans="1:23" x14ac:dyDescent="0.4">
      <c r="A251" s="175" t="s">
        <v>732</v>
      </c>
      <c r="B251" s="248"/>
      <c r="C251" s="248"/>
      <c r="D251" s="175" t="s">
        <v>793</v>
      </c>
      <c r="E251" s="248"/>
      <c r="F251" s="210">
        <v>45228</v>
      </c>
      <c r="G251" s="211">
        <v>0.43611111111111112</v>
      </c>
      <c r="H251" s="210">
        <v>45229</v>
      </c>
      <c r="I251" s="211">
        <v>0.64097222222222228</v>
      </c>
      <c r="J251" s="216">
        <v>173.5</v>
      </c>
      <c r="K251" s="213">
        <v>7.2291666670000003</v>
      </c>
      <c r="L251" s="2" t="s">
        <v>884</v>
      </c>
      <c r="M251" s="2" t="s">
        <v>684</v>
      </c>
      <c r="N251" s="2" t="s">
        <v>684</v>
      </c>
      <c r="O251" s="2" t="s">
        <v>684</v>
      </c>
      <c r="P251" s="2" t="s">
        <v>684</v>
      </c>
      <c r="Q251" s="2" t="s">
        <v>684</v>
      </c>
      <c r="R251" s="2" t="s">
        <v>684</v>
      </c>
      <c r="S251" s="2" t="s">
        <v>684</v>
      </c>
      <c r="T251" s="2" t="s">
        <v>684</v>
      </c>
      <c r="U251" s="2" t="s">
        <v>684</v>
      </c>
      <c r="V251" s="2" t="s">
        <v>684</v>
      </c>
      <c r="W251" s="2" t="s">
        <v>684</v>
      </c>
    </row>
    <row r="252" spans="1:23" x14ac:dyDescent="0.4">
      <c r="A252" s="175" t="s">
        <v>732</v>
      </c>
      <c r="B252" s="248"/>
      <c r="C252" s="248"/>
      <c r="D252" s="175" t="s">
        <v>800</v>
      </c>
      <c r="E252" s="248"/>
      <c r="F252" s="210">
        <v>45228</v>
      </c>
      <c r="G252" s="211">
        <v>0.35486111111111113</v>
      </c>
      <c r="H252" s="210">
        <v>45229</v>
      </c>
      <c r="I252" s="211">
        <v>0.53402777777777777</v>
      </c>
      <c r="J252" s="216">
        <v>111.83333330000001</v>
      </c>
      <c r="K252" s="213">
        <v>4.6597222220000001</v>
      </c>
      <c r="L252" s="2" t="s">
        <v>884</v>
      </c>
      <c r="M252" s="2" t="s">
        <v>684</v>
      </c>
      <c r="N252" s="2" t="s">
        <v>684</v>
      </c>
      <c r="O252" s="2" t="s">
        <v>684</v>
      </c>
      <c r="P252" s="2" t="s">
        <v>684</v>
      </c>
      <c r="Q252" s="2" t="s">
        <v>684</v>
      </c>
      <c r="R252" s="2" t="s">
        <v>684</v>
      </c>
      <c r="S252" s="2" t="s">
        <v>684</v>
      </c>
      <c r="T252" s="2" t="s">
        <v>684</v>
      </c>
      <c r="U252" s="2" t="s">
        <v>684</v>
      </c>
      <c r="V252" s="2" t="s">
        <v>684</v>
      </c>
      <c r="W252" s="2" t="s">
        <v>684</v>
      </c>
    </row>
    <row r="253" spans="1:23" x14ac:dyDescent="0.4">
      <c r="A253" s="175" t="s">
        <v>732</v>
      </c>
      <c r="B253" s="248"/>
      <c r="C253" s="248"/>
      <c r="D253" s="175" t="s">
        <v>795</v>
      </c>
      <c r="E253" s="248"/>
      <c r="F253" s="210">
        <v>45228</v>
      </c>
      <c r="G253" s="211">
        <v>0.49513888888888891</v>
      </c>
      <c r="H253" s="210">
        <v>45229</v>
      </c>
      <c r="I253" s="211">
        <v>0.76597222222222228</v>
      </c>
      <c r="J253" s="216">
        <v>46.45</v>
      </c>
      <c r="K253" s="213">
        <v>1.9354166669999999</v>
      </c>
      <c r="L253" s="2" t="s">
        <v>884</v>
      </c>
      <c r="M253" s="2" t="s">
        <v>684</v>
      </c>
      <c r="N253" s="2" t="s">
        <v>684</v>
      </c>
      <c r="O253" s="2" t="s">
        <v>684</v>
      </c>
      <c r="P253" s="2" t="s">
        <v>684</v>
      </c>
      <c r="Q253" s="2" t="s">
        <v>684</v>
      </c>
      <c r="R253" s="2" t="s">
        <v>684</v>
      </c>
      <c r="S253" s="2" t="s">
        <v>684</v>
      </c>
      <c r="T253" s="2" t="s">
        <v>684</v>
      </c>
      <c r="U253" s="2" t="s">
        <v>684</v>
      </c>
      <c r="V253" s="2" t="s">
        <v>684</v>
      </c>
      <c r="W253" s="2" t="s">
        <v>684</v>
      </c>
    </row>
    <row r="254" spans="1:23" x14ac:dyDescent="0.4">
      <c r="A254" s="175" t="s">
        <v>732</v>
      </c>
      <c r="B254" s="248"/>
      <c r="C254" s="248"/>
      <c r="D254" s="175" t="s">
        <v>793</v>
      </c>
      <c r="E254" s="248"/>
      <c r="F254" s="210">
        <v>45228</v>
      </c>
      <c r="G254" s="211">
        <v>0.43611111111111112</v>
      </c>
      <c r="H254" s="210">
        <v>45229</v>
      </c>
      <c r="I254" s="211">
        <v>0.64097222222222228</v>
      </c>
      <c r="J254" s="216">
        <v>57.833333330000002</v>
      </c>
      <c r="K254" s="213">
        <v>2.4097222220000001</v>
      </c>
      <c r="L254" s="2" t="s">
        <v>884</v>
      </c>
      <c r="M254" s="2" t="s">
        <v>684</v>
      </c>
      <c r="N254" s="2" t="s">
        <v>684</v>
      </c>
      <c r="O254" s="2" t="s">
        <v>684</v>
      </c>
      <c r="P254" s="2" t="s">
        <v>684</v>
      </c>
      <c r="Q254" s="2" t="s">
        <v>684</v>
      </c>
      <c r="R254" s="2" t="s">
        <v>684</v>
      </c>
      <c r="S254" s="2" t="s">
        <v>684</v>
      </c>
      <c r="T254" s="2" t="s">
        <v>684</v>
      </c>
      <c r="U254" s="2" t="s">
        <v>684</v>
      </c>
      <c r="V254" s="2" t="s">
        <v>684</v>
      </c>
      <c r="W254" s="2" t="s">
        <v>684</v>
      </c>
    </row>
    <row r="255" spans="1:23" x14ac:dyDescent="0.4">
      <c r="A255" s="175" t="s">
        <v>732</v>
      </c>
      <c r="B255" s="248"/>
      <c r="C255" s="248"/>
      <c r="D255" s="175" t="s">
        <v>793</v>
      </c>
      <c r="E255" s="248"/>
      <c r="F255" s="210">
        <v>45228</v>
      </c>
      <c r="G255" s="211">
        <v>0.43611111111111112</v>
      </c>
      <c r="H255" s="210">
        <v>45229</v>
      </c>
      <c r="I255" s="211">
        <v>0.64097222222222228</v>
      </c>
      <c r="J255" s="216">
        <v>59.266666669999999</v>
      </c>
      <c r="K255" s="213">
        <v>2.4694444440000001</v>
      </c>
      <c r="L255" s="2" t="s">
        <v>884</v>
      </c>
      <c r="M255" s="2" t="s">
        <v>684</v>
      </c>
      <c r="N255" s="2" t="s">
        <v>684</v>
      </c>
      <c r="O255" s="2" t="s">
        <v>684</v>
      </c>
      <c r="P255" s="2" t="s">
        <v>684</v>
      </c>
      <c r="Q255" s="2" t="s">
        <v>684</v>
      </c>
      <c r="R255" s="2" t="s">
        <v>684</v>
      </c>
      <c r="S255" s="2" t="s">
        <v>684</v>
      </c>
      <c r="T255" s="2" t="s">
        <v>684</v>
      </c>
      <c r="U255" s="2" t="s">
        <v>684</v>
      </c>
      <c r="V255" s="2" t="s">
        <v>684</v>
      </c>
      <c r="W255" s="2" t="s">
        <v>684</v>
      </c>
    </row>
    <row r="256" spans="1:23" x14ac:dyDescent="0.4">
      <c r="A256" s="175" t="s">
        <v>732</v>
      </c>
      <c r="B256" s="248"/>
      <c r="C256" s="248"/>
      <c r="D256" s="175" t="s">
        <v>793</v>
      </c>
      <c r="E256" s="248"/>
      <c r="F256" s="210">
        <v>45228</v>
      </c>
      <c r="G256" s="211">
        <v>0.48055555555555557</v>
      </c>
      <c r="H256" s="210">
        <v>45228</v>
      </c>
      <c r="I256" s="211">
        <v>0.79861111111111116</v>
      </c>
      <c r="J256" s="216">
        <v>15.266666669999999</v>
      </c>
      <c r="K256" s="213">
        <v>0.63611111099999995</v>
      </c>
      <c r="L256" s="2" t="s">
        <v>884</v>
      </c>
      <c r="M256" s="2" t="s">
        <v>684</v>
      </c>
      <c r="N256" s="2" t="s">
        <v>684</v>
      </c>
      <c r="O256" s="2" t="s">
        <v>684</v>
      </c>
      <c r="P256" s="2" t="s">
        <v>684</v>
      </c>
      <c r="Q256" s="2" t="s">
        <v>684</v>
      </c>
      <c r="R256" s="2" t="s">
        <v>684</v>
      </c>
      <c r="S256" s="2" t="s">
        <v>684</v>
      </c>
      <c r="T256" s="2" t="s">
        <v>684</v>
      </c>
      <c r="U256" s="2" t="s">
        <v>684</v>
      </c>
      <c r="V256" s="2" t="s">
        <v>684</v>
      </c>
      <c r="W256" s="2" t="s">
        <v>684</v>
      </c>
    </row>
    <row r="257" spans="1:23" x14ac:dyDescent="0.4">
      <c r="A257" s="175" t="s">
        <v>732</v>
      </c>
      <c r="B257" s="248"/>
      <c r="C257" s="248"/>
      <c r="D257" s="175" t="s">
        <v>812</v>
      </c>
      <c r="E257" s="248"/>
      <c r="F257" s="210">
        <v>45228</v>
      </c>
      <c r="G257" s="211">
        <v>0.69861111111111107</v>
      </c>
      <c r="H257" s="210">
        <v>45228</v>
      </c>
      <c r="I257" s="211">
        <v>0.90486111111111112</v>
      </c>
      <c r="J257" s="216">
        <v>4.95</v>
      </c>
      <c r="K257" s="213">
        <v>0.20624999999999999</v>
      </c>
      <c r="L257" s="2" t="s">
        <v>884</v>
      </c>
      <c r="M257" s="2" t="s">
        <v>684</v>
      </c>
      <c r="N257" s="2" t="s">
        <v>684</v>
      </c>
      <c r="O257" s="2" t="s">
        <v>684</v>
      </c>
      <c r="P257" s="2" t="s">
        <v>684</v>
      </c>
      <c r="Q257" s="2" t="s">
        <v>684</v>
      </c>
      <c r="R257" s="2" t="s">
        <v>684</v>
      </c>
      <c r="S257" s="2" t="s">
        <v>684</v>
      </c>
      <c r="T257" s="2" t="s">
        <v>684</v>
      </c>
      <c r="U257" s="2" t="s">
        <v>684</v>
      </c>
      <c r="V257" s="2" t="s">
        <v>684</v>
      </c>
      <c r="W257" s="2" t="s">
        <v>684</v>
      </c>
    </row>
    <row r="258" spans="1:23" x14ac:dyDescent="0.4">
      <c r="A258" s="175" t="s">
        <v>732</v>
      </c>
      <c r="B258" s="248"/>
      <c r="C258" s="248"/>
      <c r="D258" s="175" t="s">
        <v>793</v>
      </c>
      <c r="E258" s="248"/>
      <c r="F258" s="210">
        <v>45228</v>
      </c>
      <c r="G258" s="211">
        <v>0.47847222222222224</v>
      </c>
      <c r="H258" s="210">
        <v>45228</v>
      </c>
      <c r="I258" s="211">
        <v>0.70347222222222228</v>
      </c>
      <c r="J258" s="216">
        <v>32.4</v>
      </c>
      <c r="K258" s="213">
        <v>1.35</v>
      </c>
      <c r="L258" s="2" t="s">
        <v>884</v>
      </c>
      <c r="M258" s="2" t="s">
        <v>684</v>
      </c>
      <c r="N258" s="2" t="s">
        <v>684</v>
      </c>
      <c r="O258" s="2" t="s">
        <v>684</v>
      </c>
      <c r="P258" s="2" t="s">
        <v>684</v>
      </c>
      <c r="Q258" s="2" t="s">
        <v>684</v>
      </c>
      <c r="R258" s="2" t="s">
        <v>684</v>
      </c>
      <c r="S258" s="2" t="s">
        <v>684</v>
      </c>
      <c r="T258" s="2" t="s">
        <v>684</v>
      </c>
      <c r="U258" s="2" t="s">
        <v>684</v>
      </c>
      <c r="V258" s="2" t="s">
        <v>684</v>
      </c>
      <c r="W258" s="2" t="s">
        <v>684</v>
      </c>
    </row>
    <row r="259" spans="1:23" x14ac:dyDescent="0.4">
      <c r="A259" s="175" t="s">
        <v>732</v>
      </c>
      <c r="B259" s="248"/>
      <c r="C259" s="248"/>
      <c r="D259" s="175" t="s">
        <v>795</v>
      </c>
      <c r="E259" s="248"/>
      <c r="F259" s="210">
        <v>45228</v>
      </c>
      <c r="G259" s="211">
        <v>0.49722222222222223</v>
      </c>
      <c r="H259" s="210">
        <v>45228</v>
      </c>
      <c r="I259" s="211">
        <v>0.75347222222222221</v>
      </c>
      <c r="J259" s="216">
        <v>18.45</v>
      </c>
      <c r="K259" s="213">
        <v>0.76875000000000004</v>
      </c>
      <c r="L259" s="2" t="s">
        <v>884</v>
      </c>
      <c r="M259" s="2" t="s">
        <v>684</v>
      </c>
      <c r="N259" s="2" t="s">
        <v>684</v>
      </c>
      <c r="O259" s="2" t="s">
        <v>684</v>
      </c>
      <c r="P259" s="2" t="s">
        <v>684</v>
      </c>
      <c r="Q259" s="2" t="s">
        <v>684</v>
      </c>
      <c r="R259" s="2" t="s">
        <v>684</v>
      </c>
      <c r="S259" s="2" t="s">
        <v>684</v>
      </c>
      <c r="T259" s="2" t="s">
        <v>684</v>
      </c>
      <c r="U259" s="2" t="s">
        <v>684</v>
      </c>
      <c r="V259" s="2" t="s">
        <v>684</v>
      </c>
      <c r="W259" s="2" t="s">
        <v>684</v>
      </c>
    </row>
    <row r="260" spans="1:23" x14ac:dyDescent="0.4">
      <c r="A260" s="175" t="s">
        <v>732</v>
      </c>
      <c r="B260" s="248"/>
      <c r="C260" s="248"/>
      <c r="D260" s="175" t="s">
        <v>800</v>
      </c>
      <c r="E260" s="248"/>
      <c r="F260" s="210">
        <v>45228</v>
      </c>
      <c r="G260" s="211">
        <v>0.32222222222222224</v>
      </c>
      <c r="H260" s="210">
        <v>45228</v>
      </c>
      <c r="I260" s="211">
        <v>0.47083333333333333</v>
      </c>
      <c r="J260" s="216">
        <v>3.5666666669999998</v>
      </c>
      <c r="K260" s="213">
        <v>0.14861111099999999</v>
      </c>
      <c r="L260" s="2" t="s">
        <v>884</v>
      </c>
      <c r="M260" s="2" t="s">
        <v>684</v>
      </c>
      <c r="N260" s="2" t="s">
        <v>684</v>
      </c>
      <c r="O260" s="2" t="s">
        <v>684</v>
      </c>
      <c r="P260" s="2" t="s">
        <v>684</v>
      </c>
      <c r="Q260" s="2" t="s">
        <v>684</v>
      </c>
      <c r="R260" s="2" t="s">
        <v>684</v>
      </c>
      <c r="S260" s="2" t="s">
        <v>684</v>
      </c>
      <c r="T260" s="2" t="s">
        <v>684</v>
      </c>
      <c r="U260" s="2" t="s">
        <v>684</v>
      </c>
      <c r="V260" s="2" t="s">
        <v>684</v>
      </c>
      <c r="W260" s="2" t="s">
        <v>684</v>
      </c>
    </row>
    <row r="261" spans="1:23" x14ac:dyDescent="0.4">
      <c r="A261" s="175" t="s">
        <v>732</v>
      </c>
      <c r="B261" s="248"/>
      <c r="C261" s="248"/>
      <c r="D261" s="175" t="s">
        <v>800</v>
      </c>
      <c r="E261" s="248"/>
      <c r="F261" s="210">
        <v>45228</v>
      </c>
      <c r="G261" s="211">
        <v>0.35486111111111113</v>
      </c>
      <c r="H261" s="210">
        <v>45229</v>
      </c>
      <c r="I261" s="211">
        <v>0.50555555555555554</v>
      </c>
      <c r="J261" s="216">
        <v>90.8</v>
      </c>
      <c r="K261" s="213">
        <v>3.7833333329999999</v>
      </c>
      <c r="L261" s="2" t="s">
        <v>884</v>
      </c>
      <c r="M261" s="2" t="s">
        <v>684</v>
      </c>
      <c r="N261" s="2" t="s">
        <v>684</v>
      </c>
      <c r="O261" s="2" t="s">
        <v>684</v>
      </c>
      <c r="P261" s="2" t="s">
        <v>684</v>
      </c>
      <c r="Q261" s="2" t="s">
        <v>684</v>
      </c>
      <c r="R261" s="2" t="s">
        <v>684</v>
      </c>
      <c r="S261" s="2" t="s">
        <v>684</v>
      </c>
      <c r="T261" s="2" t="s">
        <v>684</v>
      </c>
      <c r="U261" s="2" t="s">
        <v>684</v>
      </c>
      <c r="V261" s="2" t="s">
        <v>684</v>
      </c>
      <c r="W261" s="2" t="s">
        <v>684</v>
      </c>
    </row>
    <row r="262" spans="1:23" x14ac:dyDescent="0.4">
      <c r="A262" s="175" t="s">
        <v>732</v>
      </c>
      <c r="B262" s="248"/>
      <c r="C262" s="248"/>
      <c r="D262" s="175" t="s">
        <v>812</v>
      </c>
      <c r="E262" s="248"/>
      <c r="F262" s="210">
        <v>45228</v>
      </c>
      <c r="G262" s="211">
        <v>0.69861111111111107</v>
      </c>
      <c r="H262" s="210">
        <v>45228</v>
      </c>
      <c r="I262" s="211">
        <v>0.90486111111111112</v>
      </c>
      <c r="J262" s="216">
        <v>4.95</v>
      </c>
      <c r="K262" s="213">
        <v>0.20624999999999999</v>
      </c>
      <c r="L262" s="2" t="s">
        <v>884</v>
      </c>
      <c r="M262" s="2" t="s">
        <v>684</v>
      </c>
      <c r="N262" s="2" t="s">
        <v>684</v>
      </c>
      <c r="O262" s="2" t="s">
        <v>684</v>
      </c>
      <c r="P262" s="2" t="s">
        <v>684</v>
      </c>
      <c r="Q262" s="2" t="s">
        <v>684</v>
      </c>
      <c r="R262" s="2" t="s">
        <v>684</v>
      </c>
      <c r="S262" s="2" t="s">
        <v>684</v>
      </c>
      <c r="T262" s="2" t="s">
        <v>684</v>
      </c>
      <c r="U262" s="2" t="s">
        <v>684</v>
      </c>
      <c r="V262" s="2" t="s">
        <v>684</v>
      </c>
      <c r="W262" s="2" t="s">
        <v>684</v>
      </c>
    </row>
    <row r="263" spans="1:23" x14ac:dyDescent="0.4">
      <c r="A263" s="175" t="s">
        <v>732</v>
      </c>
      <c r="B263" s="248"/>
      <c r="C263" s="248"/>
      <c r="D263" s="175" t="s">
        <v>793</v>
      </c>
      <c r="E263" s="248"/>
      <c r="F263" s="210">
        <v>45228</v>
      </c>
      <c r="G263" s="211">
        <v>0.42638888888888887</v>
      </c>
      <c r="H263" s="210">
        <v>45228</v>
      </c>
      <c r="I263" s="211">
        <v>0.86319444444444449</v>
      </c>
      <c r="J263" s="216">
        <v>20.966666669999999</v>
      </c>
      <c r="K263" s="213">
        <v>0.873611111</v>
      </c>
      <c r="L263" s="2" t="s">
        <v>884</v>
      </c>
      <c r="M263" s="2" t="s">
        <v>684</v>
      </c>
      <c r="N263" s="2" t="s">
        <v>684</v>
      </c>
      <c r="O263" s="2" t="s">
        <v>684</v>
      </c>
      <c r="P263" s="2" t="s">
        <v>684</v>
      </c>
      <c r="Q263" s="2" t="s">
        <v>684</v>
      </c>
      <c r="R263" s="2" t="s">
        <v>684</v>
      </c>
      <c r="S263" s="2" t="s">
        <v>684</v>
      </c>
      <c r="T263" s="2" t="s">
        <v>684</v>
      </c>
      <c r="U263" s="2" t="s">
        <v>684</v>
      </c>
      <c r="V263" s="2" t="s">
        <v>684</v>
      </c>
      <c r="W263" s="2" t="s">
        <v>684</v>
      </c>
    </row>
    <row r="264" spans="1:23" x14ac:dyDescent="0.4">
      <c r="A264" s="175" t="s">
        <v>732</v>
      </c>
      <c r="B264" s="248"/>
      <c r="C264" s="248"/>
      <c r="D264" s="175" t="s">
        <v>793</v>
      </c>
      <c r="E264" s="248"/>
      <c r="F264" s="210">
        <v>45228</v>
      </c>
      <c r="G264" s="211">
        <v>0.48055555555555557</v>
      </c>
      <c r="H264" s="210">
        <v>45228</v>
      </c>
      <c r="I264" s="211">
        <v>0.79861111111111116</v>
      </c>
      <c r="J264" s="216">
        <v>7.6333333330000004</v>
      </c>
      <c r="K264" s="213">
        <v>0.31805555600000002</v>
      </c>
      <c r="L264" s="2" t="s">
        <v>884</v>
      </c>
      <c r="M264" s="2" t="s">
        <v>684</v>
      </c>
      <c r="N264" s="2" t="s">
        <v>684</v>
      </c>
      <c r="O264" s="2" t="s">
        <v>684</v>
      </c>
      <c r="P264" s="2" t="s">
        <v>684</v>
      </c>
      <c r="Q264" s="2" t="s">
        <v>684</v>
      </c>
      <c r="R264" s="2" t="s">
        <v>684</v>
      </c>
      <c r="S264" s="2" t="s">
        <v>684</v>
      </c>
      <c r="T264" s="2" t="s">
        <v>684</v>
      </c>
      <c r="U264" s="2" t="s">
        <v>684</v>
      </c>
      <c r="V264" s="2" t="s">
        <v>684</v>
      </c>
      <c r="W264" s="2" t="s">
        <v>684</v>
      </c>
    </row>
    <row r="265" spans="1:23" x14ac:dyDescent="0.4">
      <c r="A265" s="175" t="s">
        <v>732</v>
      </c>
      <c r="B265" s="248"/>
      <c r="C265" s="248"/>
      <c r="D265" s="175" t="s">
        <v>793</v>
      </c>
      <c r="E265" s="248"/>
      <c r="F265" s="210">
        <v>45228</v>
      </c>
      <c r="G265" s="211">
        <v>0.34166666666666667</v>
      </c>
      <c r="H265" s="210">
        <v>45228</v>
      </c>
      <c r="I265" s="211">
        <v>0.99027777777777781</v>
      </c>
      <c r="J265" s="216">
        <v>45.7</v>
      </c>
      <c r="K265" s="213">
        <v>1.9041666669999999</v>
      </c>
      <c r="L265" s="2" t="s">
        <v>884</v>
      </c>
      <c r="M265" s="2" t="s">
        <v>684</v>
      </c>
      <c r="N265" s="2" t="s">
        <v>684</v>
      </c>
      <c r="O265" s="2" t="s">
        <v>684</v>
      </c>
      <c r="P265" s="2" t="s">
        <v>684</v>
      </c>
      <c r="Q265" s="2" t="s">
        <v>684</v>
      </c>
      <c r="R265" s="2" t="s">
        <v>684</v>
      </c>
      <c r="S265" s="2" t="s">
        <v>684</v>
      </c>
      <c r="T265" s="2" t="s">
        <v>684</v>
      </c>
      <c r="U265" s="2" t="s">
        <v>684</v>
      </c>
      <c r="V265" s="2" t="s">
        <v>684</v>
      </c>
      <c r="W265" s="2" t="s">
        <v>684</v>
      </c>
    </row>
    <row r="266" spans="1:23" x14ac:dyDescent="0.4">
      <c r="A266" s="175" t="s">
        <v>732</v>
      </c>
      <c r="B266" s="248"/>
      <c r="C266" s="248"/>
      <c r="D266" s="175" t="s">
        <v>793</v>
      </c>
      <c r="E266" s="248"/>
      <c r="F266" s="210">
        <v>45228</v>
      </c>
      <c r="G266" s="211">
        <v>0.42222222222222222</v>
      </c>
      <c r="H266" s="210">
        <v>45229</v>
      </c>
      <c r="I266" s="211">
        <v>0.64583333333333337</v>
      </c>
      <c r="J266" s="216">
        <v>29.366666670000001</v>
      </c>
      <c r="K266" s="213">
        <v>1.2236111110000001</v>
      </c>
      <c r="L266" s="2" t="s">
        <v>884</v>
      </c>
      <c r="M266" s="2" t="s">
        <v>684</v>
      </c>
      <c r="N266" s="2" t="s">
        <v>684</v>
      </c>
      <c r="O266" s="2" t="s">
        <v>684</v>
      </c>
      <c r="P266" s="2" t="s">
        <v>684</v>
      </c>
      <c r="Q266" s="2" t="s">
        <v>684</v>
      </c>
      <c r="R266" s="2" t="s">
        <v>684</v>
      </c>
      <c r="S266" s="2" t="s">
        <v>684</v>
      </c>
      <c r="T266" s="2" t="s">
        <v>684</v>
      </c>
      <c r="U266" s="2" t="s">
        <v>684</v>
      </c>
      <c r="V266" s="2" t="s">
        <v>684</v>
      </c>
      <c r="W266" s="2" t="s">
        <v>684</v>
      </c>
    </row>
    <row r="267" spans="1:23" x14ac:dyDescent="0.4">
      <c r="A267" s="175" t="s">
        <v>732</v>
      </c>
      <c r="B267" s="248"/>
      <c r="C267" s="248"/>
      <c r="D267" s="175" t="s">
        <v>800</v>
      </c>
      <c r="E267" s="248"/>
      <c r="F267" s="210">
        <v>45228</v>
      </c>
      <c r="G267" s="211">
        <v>0.32222222222222224</v>
      </c>
      <c r="H267" s="210">
        <v>45228</v>
      </c>
      <c r="I267" s="211">
        <v>0.72986111111111107</v>
      </c>
      <c r="J267" s="216">
        <v>9.7833333329999999</v>
      </c>
      <c r="K267" s="213">
        <v>0.407638889</v>
      </c>
      <c r="L267" s="2" t="s">
        <v>884</v>
      </c>
      <c r="M267" s="2" t="s">
        <v>684</v>
      </c>
      <c r="N267" s="2" t="s">
        <v>684</v>
      </c>
      <c r="O267" s="2" t="s">
        <v>684</v>
      </c>
      <c r="P267" s="2" t="s">
        <v>684</v>
      </c>
      <c r="Q267" s="2" t="s">
        <v>684</v>
      </c>
      <c r="R267" s="2" t="s">
        <v>684</v>
      </c>
      <c r="S267" s="2" t="s">
        <v>684</v>
      </c>
      <c r="T267" s="2" t="s">
        <v>684</v>
      </c>
      <c r="U267" s="2" t="s">
        <v>684</v>
      </c>
      <c r="V267" s="2" t="s">
        <v>684</v>
      </c>
      <c r="W267" s="2" t="s">
        <v>684</v>
      </c>
    </row>
    <row r="268" spans="1:23" x14ac:dyDescent="0.4">
      <c r="A268" s="175" t="s">
        <v>732</v>
      </c>
      <c r="B268" s="248"/>
      <c r="C268" s="248"/>
      <c r="D268" s="175" t="s">
        <v>800</v>
      </c>
      <c r="E268" s="248"/>
      <c r="F268" s="210">
        <v>45228</v>
      </c>
      <c r="G268" s="211">
        <v>0.35486111111111113</v>
      </c>
      <c r="H268" s="210">
        <v>45229</v>
      </c>
      <c r="I268" s="211">
        <v>0.50555555555555554</v>
      </c>
      <c r="J268" s="216">
        <v>180.46666669999999</v>
      </c>
      <c r="K268" s="213">
        <v>7.5194444440000003</v>
      </c>
      <c r="L268" s="2" t="s">
        <v>884</v>
      </c>
      <c r="M268" s="2" t="s">
        <v>684</v>
      </c>
      <c r="N268" s="2" t="s">
        <v>684</v>
      </c>
      <c r="O268" s="2" t="s">
        <v>684</v>
      </c>
      <c r="P268" s="2" t="s">
        <v>684</v>
      </c>
      <c r="Q268" s="2" t="s">
        <v>684</v>
      </c>
      <c r="R268" s="2" t="s">
        <v>684</v>
      </c>
      <c r="S268" s="2" t="s">
        <v>684</v>
      </c>
      <c r="T268" s="2" t="s">
        <v>684</v>
      </c>
      <c r="U268" s="2" t="s">
        <v>684</v>
      </c>
      <c r="V268" s="2" t="s">
        <v>684</v>
      </c>
      <c r="W268" s="2" t="s">
        <v>684</v>
      </c>
    </row>
    <row r="269" spans="1:23" x14ac:dyDescent="0.4">
      <c r="A269" s="175" t="s">
        <v>732</v>
      </c>
      <c r="B269" s="248"/>
      <c r="C269" s="248"/>
      <c r="D269" s="175" t="s">
        <v>812</v>
      </c>
      <c r="E269" s="248"/>
      <c r="F269" s="210">
        <v>45228</v>
      </c>
      <c r="G269" s="211">
        <v>0.52152777777777781</v>
      </c>
      <c r="H269" s="210">
        <v>45228</v>
      </c>
      <c r="I269" s="211">
        <v>0.94513888888888886</v>
      </c>
      <c r="J269" s="216">
        <v>10.16666667</v>
      </c>
      <c r="K269" s="213">
        <v>0.42361111099999998</v>
      </c>
      <c r="L269" s="2" t="s">
        <v>884</v>
      </c>
      <c r="M269" s="2" t="s">
        <v>684</v>
      </c>
      <c r="N269" s="2" t="s">
        <v>684</v>
      </c>
      <c r="O269" s="2" t="s">
        <v>684</v>
      </c>
      <c r="P269" s="2" t="s">
        <v>684</v>
      </c>
      <c r="Q269" s="2" t="s">
        <v>684</v>
      </c>
      <c r="R269" s="2" t="s">
        <v>684</v>
      </c>
      <c r="S269" s="2" t="s">
        <v>684</v>
      </c>
      <c r="T269" s="2" t="s">
        <v>684</v>
      </c>
      <c r="U269" s="2" t="s">
        <v>684</v>
      </c>
      <c r="V269" s="2" t="s">
        <v>684</v>
      </c>
      <c r="W269" s="2" t="s">
        <v>684</v>
      </c>
    </row>
    <row r="270" spans="1:23" x14ac:dyDescent="0.4">
      <c r="A270" s="175" t="s">
        <v>732</v>
      </c>
      <c r="B270" s="248"/>
      <c r="C270" s="248"/>
      <c r="D270" s="175" t="s">
        <v>812</v>
      </c>
      <c r="E270" s="248"/>
      <c r="F270" s="210">
        <v>45228</v>
      </c>
      <c r="G270" s="211">
        <v>0.51388888888888884</v>
      </c>
      <c r="H270" s="210">
        <v>45229</v>
      </c>
      <c r="I270" s="211">
        <v>0.57291666666666663</v>
      </c>
      <c r="J270" s="216">
        <v>25.416666670000001</v>
      </c>
      <c r="K270" s="213">
        <v>1.0590277779999999</v>
      </c>
      <c r="L270" s="2" t="s">
        <v>884</v>
      </c>
      <c r="M270" s="2" t="s">
        <v>684</v>
      </c>
      <c r="N270" s="2" t="s">
        <v>684</v>
      </c>
      <c r="O270" s="2" t="s">
        <v>684</v>
      </c>
      <c r="P270" s="2" t="s">
        <v>684</v>
      </c>
      <c r="Q270" s="2" t="s">
        <v>684</v>
      </c>
      <c r="R270" s="2" t="s">
        <v>684</v>
      </c>
      <c r="S270" s="2" t="s">
        <v>684</v>
      </c>
      <c r="T270" s="2" t="s">
        <v>684</v>
      </c>
      <c r="U270" s="2" t="s">
        <v>684</v>
      </c>
      <c r="V270" s="2" t="s">
        <v>684</v>
      </c>
      <c r="W270" s="2" t="s">
        <v>684</v>
      </c>
    </row>
    <row r="271" spans="1:23" x14ac:dyDescent="0.4">
      <c r="A271" s="175" t="s">
        <v>732</v>
      </c>
      <c r="B271" s="248"/>
      <c r="C271" s="248"/>
      <c r="D271" s="175" t="s">
        <v>812</v>
      </c>
      <c r="E271" s="248"/>
      <c r="F271" s="210">
        <v>45228</v>
      </c>
      <c r="G271" s="211">
        <v>0.69861111111111107</v>
      </c>
      <c r="H271" s="210">
        <v>45229</v>
      </c>
      <c r="I271" s="211">
        <v>8.3333333333333332E-3</v>
      </c>
      <c r="J271" s="216">
        <v>7.4333333330000002</v>
      </c>
      <c r="K271" s="213">
        <v>0.30972222199999999</v>
      </c>
      <c r="L271" s="2" t="s">
        <v>884</v>
      </c>
      <c r="M271" s="2" t="s">
        <v>684</v>
      </c>
      <c r="N271" s="2" t="s">
        <v>684</v>
      </c>
      <c r="O271" s="2" t="s">
        <v>684</v>
      </c>
      <c r="P271" s="2" t="s">
        <v>684</v>
      </c>
      <c r="Q271" s="2" t="s">
        <v>684</v>
      </c>
      <c r="R271" s="2" t="s">
        <v>684</v>
      </c>
      <c r="S271" s="2" t="s">
        <v>684</v>
      </c>
      <c r="T271" s="2" t="s">
        <v>684</v>
      </c>
      <c r="U271" s="2" t="s">
        <v>684</v>
      </c>
      <c r="V271" s="2" t="s">
        <v>684</v>
      </c>
      <c r="W271" s="2" t="s">
        <v>684</v>
      </c>
    </row>
    <row r="272" spans="1:23" x14ac:dyDescent="0.4">
      <c r="A272" s="175" t="s">
        <v>732</v>
      </c>
      <c r="B272" s="248"/>
      <c r="C272" s="248"/>
      <c r="D272" s="175" t="s">
        <v>797</v>
      </c>
      <c r="E272" s="248"/>
      <c r="F272" s="210">
        <v>45229</v>
      </c>
      <c r="G272" s="211">
        <v>0.27430555555555558</v>
      </c>
      <c r="H272" s="210">
        <v>45229</v>
      </c>
      <c r="I272" s="211">
        <v>0.97222222222222221</v>
      </c>
      <c r="J272" s="216">
        <v>65.033333330000005</v>
      </c>
      <c r="K272" s="213">
        <v>2.7097222219999999</v>
      </c>
      <c r="L272" s="2" t="s">
        <v>884</v>
      </c>
      <c r="M272" s="2" t="s">
        <v>684</v>
      </c>
      <c r="N272" s="2" t="s">
        <v>684</v>
      </c>
      <c r="O272" s="2" t="s">
        <v>684</v>
      </c>
      <c r="P272" s="2" t="s">
        <v>684</v>
      </c>
      <c r="Q272" s="2" t="s">
        <v>684</v>
      </c>
      <c r="R272" s="2" t="s">
        <v>684</v>
      </c>
      <c r="S272" s="2" t="s">
        <v>684</v>
      </c>
      <c r="T272" s="2" t="s">
        <v>684</v>
      </c>
      <c r="U272" s="2" t="s">
        <v>684</v>
      </c>
      <c r="V272" s="2" t="s">
        <v>684</v>
      </c>
      <c r="W272" s="2" t="s">
        <v>684</v>
      </c>
    </row>
    <row r="273" spans="1:23" x14ac:dyDescent="0.4">
      <c r="A273" s="175" t="s">
        <v>732</v>
      </c>
      <c r="B273" s="248"/>
      <c r="C273" s="248"/>
      <c r="D273" s="175" t="s">
        <v>797</v>
      </c>
      <c r="E273" s="248"/>
      <c r="F273" s="210">
        <v>45229</v>
      </c>
      <c r="G273" s="211">
        <v>0.3972222222222222</v>
      </c>
      <c r="H273" s="210">
        <v>45229</v>
      </c>
      <c r="I273" s="211">
        <v>0.69930555555555551</v>
      </c>
      <c r="J273" s="216">
        <v>7.25</v>
      </c>
      <c r="K273" s="213">
        <v>0.30208333300000001</v>
      </c>
      <c r="L273" s="2" t="s">
        <v>884</v>
      </c>
      <c r="M273" s="2" t="s">
        <v>684</v>
      </c>
      <c r="N273" s="2" t="s">
        <v>684</v>
      </c>
      <c r="O273" s="2" t="s">
        <v>684</v>
      </c>
      <c r="P273" s="2" t="s">
        <v>684</v>
      </c>
      <c r="Q273" s="2" t="s">
        <v>684</v>
      </c>
      <c r="R273" s="2" t="s">
        <v>684</v>
      </c>
      <c r="S273" s="2" t="s">
        <v>684</v>
      </c>
      <c r="T273" s="2" t="s">
        <v>684</v>
      </c>
      <c r="U273" s="2" t="s">
        <v>684</v>
      </c>
      <c r="V273" s="2" t="s">
        <v>684</v>
      </c>
      <c r="W273" s="2" t="s">
        <v>684</v>
      </c>
    </row>
    <row r="274" spans="1:23" x14ac:dyDescent="0.4">
      <c r="A274" s="175" t="s">
        <v>732</v>
      </c>
      <c r="B274" s="248"/>
      <c r="C274" s="248"/>
      <c r="D274" s="175" t="s">
        <v>795</v>
      </c>
      <c r="E274" s="248"/>
      <c r="F274" s="210">
        <v>45228</v>
      </c>
      <c r="G274" s="211">
        <v>0.38263888888888886</v>
      </c>
      <c r="H274" s="210">
        <v>45228</v>
      </c>
      <c r="I274" s="211">
        <v>0.75624999999999998</v>
      </c>
      <c r="J274" s="216">
        <v>26.91416667</v>
      </c>
      <c r="K274" s="213">
        <v>1.121423611</v>
      </c>
      <c r="L274" s="2" t="s">
        <v>884</v>
      </c>
      <c r="M274" s="2" t="s">
        <v>684</v>
      </c>
      <c r="N274" s="2" t="s">
        <v>684</v>
      </c>
      <c r="O274" s="2" t="s">
        <v>684</v>
      </c>
      <c r="P274" s="2" t="s">
        <v>684</v>
      </c>
      <c r="Q274" s="2" t="s">
        <v>684</v>
      </c>
      <c r="R274" s="2" t="s">
        <v>684</v>
      </c>
      <c r="S274" s="2" t="s">
        <v>684</v>
      </c>
      <c r="T274" s="2" t="s">
        <v>684</v>
      </c>
      <c r="U274" s="2" t="s">
        <v>684</v>
      </c>
      <c r="V274" s="2" t="s">
        <v>684</v>
      </c>
      <c r="W274" s="2" t="s">
        <v>684</v>
      </c>
    </row>
    <row r="275" spans="1:23" x14ac:dyDescent="0.4">
      <c r="A275" s="175" t="s">
        <v>732</v>
      </c>
      <c r="B275" s="248"/>
      <c r="C275" s="248"/>
      <c r="D275" s="175" t="s">
        <v>795</v>
      </c>
      <c r="E275" s="248"/>
      <c r="F275" s="210">
        <v>45228</v>
      </c>
      <c r="G275" s="211">
        <v>0.49722222222222223</v>
      </c>
      <c r="H275" s="210">
        <v>45228</v>
      </c>
      <c r="I275" s="211">
        <v>0.75347222222222221</v>
      </c>
      <c r="J275" s="216">
        <v>18.45</v>
      </c>
      <c r="K275" s="213">
        <v>0.76875000000000004</v>
      </c>
      <c r="L275" s="2" t="s">
        <v>884</v>
      </c>
      <c r="M275" s="2" t="s">
        <v>684</v>
      </c>
      <c r="N275" s="2" t="s">
        <v>684</v>
      </c>
      <c r="O275" s="2" t="s">
        <v>684</v>
      </c>
      <c r="P275" s="2" t="s">
        <v>684</v>
      </c>
      <c r="Q275" s="2" t="s">
        <v>684</v>
      </c>
      <c r="R275" s="2" t="s">
        <v>684</v>
      </c>
      <c r="S275" s="2" t="s">
        <v>684</v>
      </c>
      <c r="T275" s="2" t="s">
        <v>684</v>
      </c>
      <c r="U275" s="2" t="s">
        <v>684</v>
      </c>
      <c r="V275" s="2" t="s">
        <v>684</v>
      </c>
      <c r="W275" s="2" t="s">
        <v>684</v>
      </c>
    </row>
    <row r="276" spans="1:23" x14ac:dyDescent="0.4">
      <c r="A276" s="175" t="s">
        <v>732</v>
      </c>
      <c r="B276" s="248"/>
      <c r="C276" s="248"/>
      <c r="D276" s="175" t="s">
        <v>795</v>
      </c>
      <c r="E276" s="248"/>
      <c r="F276" s="210">
        <v>45228</v>
      </c>
      <c r="G276" s="211">
        <v>0.51597222222222228</v>
      </c>
      <c r="H276" s="210">
        <v>45228</v>
      </c>
      <c r="I276" s="211">
        <v>0.76527777777777772</v>
      </c>
      <c r="J276" s="216">
        <v>5.983333333</v>
      </c>
      <c r="K276" s="213">
        <v>0.24930555600000001</v>
      </c>
      <c r="L276" s="2" t="s">
        <v>884</v>
      </c>
      <c r="M276" s="2" t="s">
        <v>684</v>
      </c>
      <c r="N276" s="2" t="s">
        <v>684</v>
      </c>
      <c r="O276" s="2" t="s">
        <v>684</v>
      </c>
      <c r="P276" s="2" t="s">
        <v>684</v>
      </c>
      <c r="Q276" s="2" t="s">
        <v>684</v>
      </c>
      <c r="R276" s="2" t="s">
        <v>684</v>
      </c>
      <c r="S276" s="2" t="s">
        <v>684</v>
      </c>
      <c r="T276" s="2" t="s">
        <v>684</v>
      </c>
      <c r="U276" s="2" t="s">
        <v>684</v>
      </c>
      <c r="V276" s="2" t="s">
        <v>684</v>
      </c>
      <c r="W276" s="2" t="s">
        <v>684</v>
      </c>
    </row>
    <row r="277" spans="1:23" x14ac:dyDescent="0.4">
      <c r="A277" s="175" t="s">
        <v>732</v>
      </c>
      <c r="B277" s="248"/>
      <c r="C277" s="248"/>
      <c r="D277" s="175" t="s">
        <v>800</v>
      </c>
      <c r="E277" s="248"/>
      <c r="F277" s="210">
        <v>45228</v>
      </c>
      <c r="G277" s="211">
        <v>0.32222222222222224</v>
      </c>
      <c r="H277" s="210">
        <v>45228</v>
      </c>
      <c r="I277" s="211">
        <v>0.47083333333333333</v>
      </c>
      <c r="J277" s="216">
        <v>3.5666666669999998</v>
      </c>
      <c r="K277" s="213">
        <v>0.14861111099999999</v>
      </c>
      <c r="L277" s="2" t="s">
        <v>884</v>
      </c>
      <c r="M277" s="2" t="s">
        <v>684</v>
      </c>
      <c r="N277" s="2" t="s">
        <v>684</v>
      </c>
      <c r="O277" s="2" t="s">
        <v>684</v>
      </c>
      <c r="P277" s="2" t="s">
        <v>684</v>
      </c>
      <c r="Q277" s="2" t="s">
        <v>684</v>
      </c>
      <c r="R277" s="2" t="s">
        <v>684</v>
      </c>
      <c r="S277" s="2" t="s">
        <v>684</v>
      </c>
      <c r="T277" s="2" t="s">
        <v>684</v>
      </c>
      <c r="U277" s="2" t="s">
        <v>684</v>
      </c>
      <c r="V277" s="2" t="s">
        <v>684</v>
      </c>
      <c r="W277" s="2" t="s">
        <v>684</v>
      </c>
    </row>
    <row r="278" spans="1:23" x14ac:dyDescent="0.4">
      <c r="A278" s="175" t="s">
        <v>732</v>
      </c>
      <c r="B278" s="248"/>
      <c r="C278" s="248"/>
      <c r="D278" s="175" t="s">
        <v>812</v>
      </c>
      <c r="E278" s="248"/>
      <c r="F278" s="210">
        <v>45228</v>
      </c>
      <c r="G278" s="211">
        <v>0.69861111111111107</v>
      </c>
      <c r="H278" s="210">
        <v>45228</v>
      </c>
      <c r="I278" s="211">
        <v>0.90486111111111112</v>
      </c>
      <c r="J278" s="216">
        <v>4.95</v>
      </c>
      <c r="K278" s="213">
        <v>0.20624999999999999</v>
      </c>
      <c r="L278" s="2" t="s">
        <v>884</v>
      </c>
      <c r="M278" s="2" t="s">
        <v>684</v>
      </c>
      <c r="N278" s="2" t="s">
        <v>684</v>
      </c>
      <c r="O278" s="2" t="s">
        <v>684</v>
      </c>
      <c r="P278" s="2" t="s">
        <v>684</v>
      </c>
      <c r="Q278" s="2" t="s">
        <v>684</v>
      </c>
      <c r="R278" s="2" t="s">
        <v>684</v>
      </c>
      <c r="S278" s="2" t="s">
        <v>684</v>
      </c>
      <c r="T278" s="2" t="s">
        <v>684</v>
      </c>
      <c r="U278" s="2" t="s">
        <v>684</v>
      </c>
      <c r="V278" s="2" t="s">
        <v>684</v>
      </c>
      <c r="W278" s="2" t="s">
        <v>684</v>
      </c>
    </row>
    <row r="279" spans="1:23" x14ac:dyDescent="0.4">
      <c r="A279" s="175" t="s">
        <v>732</v>
      </c>
      <c r="B279" s="248"/>
      <c r="C279" s="248"/>
      <c r="D279" s="175" t="s">
        <v>793</v>
      </c>
      <c r="E279" s="248"/>
      <c r="F279" s="210">
        <v>45228</v>
      </c>
      <c r="G279" s="211">
        <v>0.27152777777777776</v>
      </c>
      <c r="H279" s="210">
        <v>45232</v>
      </c>
      <c r="I279" s="211">
        <v>0.38055555555555554</v>
      </c>
      <c r="J279" s="216">
        <v>1183.4000000000001</v>
      </c>
      <c r="K279" s="213">
        <v>49.308333330000004</v>
      </c>
      <c r="L279" s="2" t="s">
        <v>884</v>
      </c>
      <c r="M279" s="2" t="s">
        <v>684</v>
      </c>
      <c r="N279" s="2" t="s">
        <v>684</v>
      </c>
      <c r="O279" s="2" t="s">
        <v>684</v>
      </c>
      <c r="P279" s="2" t="s">
        <v>684</v>
      </c>
      <c r="Q279" s="2" t="s">
        <v>684</v>
      </c>
      <c r="R279" s="2" t="s">
        <v>684</v>
      </c>
      <c r="S279" s="2" t="s">
        <v>684</v>
      </c>
      <c r="T279" s="2" t="s">
        <v>684</v>
      </c>
      <c r="U279" s="2" t="s">
        <v>684</v>
      </c>
      <c r="V279" s="2" t="s">
        <v>684</v>
      </c>
      <c r="W279" s="2" t="s">
        <v>684</v>
      </c>
    </row>
    <row r="280" spans="1:23" x14ac:dyDescent="0.4">
      <c r="A280" s="175" t="s">
        <v>732</v>
      </c>
      <c r="B280" s="248"/>
      <c r="C280" s="248"/>
      <c r="D280" s="175" t="s">
        <v>795</v>
      </c>
      <c r="E280" s="248"/>
      <c r="F280" s="210">
        <v>45229</v>
      </c>
      <c r="G280" s="211">
        <v>0.27430555555555558</v>
      </c>
      <c r="H280" s="210">
        <v>45229</v>
      </c>
      <c r="I280" s="211">
        <v>0.62291666666666667</v>
      </c>
      <c r="J280" s="216">
        <v>8.3666666670000005</v>
      </c>
      <c r="K280" s="213">
        <v>0.34861111099999997</v>
      </c>
      <c r="L280" s="2" t="s">
        <v>884</v>
      </c>
      <c r="M280" s="2" t="s">
        <v>684</v>
      </c>
      <c r="N280" s="2" t="s">
        <v>684</v>
      </c>
      <c r="O280" s="2" t="s">
        <v>684</v>
      </c>
      <c r="P280" s="2" t="s">
        <v>684</v>
      </c>
      <c r="Q280" s="2" t="s">
        <v>684</v>
      </c>
      <c r="R280" s="2" t="s">
        <v>684</v>
      </c>
      <c r="S280" s="2" t="s">
        <v>684</v>
      </c>
      <c r="T280" s="2" t="s">
        <v>684</v>
      </c>
      <c r="U280" s="2" t="s">
        <v>684</v>
      </c>
      <c r="V280" s="2" t="s">
        <v>684</v>
      </c>
      <c r="W280" s="2" t="s">
        <v>684</v>
      </c>
    </row>
    <row r="281" spans="1:23" x14ac:dyDescent="0.4">
      <c r="A281" s="175" t="s">
        <v>732</v>
      </c>
      <c r="B281" s="248"/>
      <c r="C281" s="248"/>
      <c r="D281" s="175" t="s">
        <v>812</v>
      </c>
      <c r="E281" s="248"/>
      <c r="F281" s="210">
        <v>45228</v>
      </c>
      <c r="G281" s="211">
        <v>0.69861111111111107</v>
      </c>
      <c r="H281" s="210">
        <v>45228</v>
      </c>
      <c r="I281" s="211">
        <v>0.90486111111111112</v>
      </c>
      <c r="J281" s="216">
        <v>39.6</v>
      </c>
      <c r="K281" s="213">
        <v>1.65</v>
      </c>
      <c r="L281" s="2" t="s">
        <v>884</v>
      </c>
      <c r="M281" s="2" t="s">
        <v>684</v>
      </c>
      <c r="N281" s="2" t="s">
        <v>684</v>
      </c>
      <c r="O281" s="2" t="s">
        <v>684</v>
      </c>
      <c r="P281" s="2" t="s">
        <v>684</v>
      </c>
      <c r="Q281" s="2" t="s">
        <v>684</v>
      </c>
      <c r="R281" s="2" t="s">
        <v>684</v>
      </c>
      <c r="S281" s="2" t="s">
        <v>684</v>
      </c>
      <c r="T281" s="2" t="s">
        <v>684</v>
      </c>
      <c r="U281" s="2" t="s">
        <v>684</v>
      </c>
      <c r="V281" s="2" t="s">
        <v>684</v>
      </c>
      <c r="W281" s="2" t="s">
        <v>684</v>
      </c>
    </row>
    <row r="282" spans="1:23" x14ac:dyDescent="0.4">
      <c r="A282" s="175" t="s">
        <v>732</v>
      </c>
      <c r="B282" s="248"/>
      <c r="C282" s="248"/>
      <c r="D282" s="175" t="s">
        <v>795</v>
      </c>
      <c r="E282" s="248"/>
      <c r="F282" s="210">
        <v>45229</v>
      </c>
      <c r="G282" s="211">
        <v>0.23472222222222222</v>
      </c>
      <c r="H282" s="210">
        <v>45229</v>
      </c>
      <c r="I282" s="211">
        <v>0.63472222222222219</v>
      </c>
      <c r="J282" s="216">
        <v>19.2</v>
      </c>
      <c r="K282" s="213">
        <v>0.8</v>
      </c>
      <c r="L282" s="2" t="s">
        <v>884</v>
      </c>
      <c r="M282" s="2" t="s">
        <v>684</v>
      </c>
      <c r="N282" s="2" t="s">
        <v>684</v>
      </c>
      <c r="O282" s="2" t="s">
        <v>684</v>
      </c>
      <c r="P282" s="2" t="s">
        <v>684</v>
      </c>
      <c r="Q282" s="2" t="s">
        <v>684</v>
      </c>
      <c r="R282" s="2" t="s">
        <v>684</v>
      </c>
      <c r="S282" s="2" t="s">
        <v>684</v>
      </c>
      <c r="T282" s="2" t="s">
        <v>684</v>
      </c>
      <c r="U282" s="2" t="s">
        <v>684</v>
      </c>
      <c r="V282" s="2" t="s">
        <v>684</v>
      </c>
      <c r="W282" s="2" t="s">
        <v>684</v>
      </c>
    </row>
    <row r="283" spans="1:23" x14ac:dyDescent="0.4">
      <c r="A283" s="175" t="s">
        <v>732</v>
      </c>
      <c r="B283" s="248"/>
      <c r="C283" s="248"/>
      <c r="D283" s="175" t="s">
        <v>795</v>
      </c>
      <c r="E283" s="248"/>
      <c r="F283" s="210">
        <v>45228</v>
      </c>
      <c r="G283" s="211">
        <v>0.38263888888888886</v>
      </c>
      <c r="H283" s="210">
        <v>45228</v>
      </c>
      <c r="I283" s="211">
        <v>0.75624999999999998</v>
      </c>
      <c r="J283" s="216">
        <v>26.91416667</v>
      </c>
      <c r="K283" s="213">
        <v>1.121423611</v>
      </c>
      <c r="L283" s="2" t="s">
        <v>884</v>
      </c>
      <c r="M283" s="2" t="s">
        <v>684</v>
      </c>
      <c r="N283" s="2" t="s">
        <v>684</v>
      </c>
      <c r="O283" s="2" t="s">
        <v>684</v>
      </c>
      <c r="P283" s="2" t="s">
        <v>684</v>
      </c>
      <c r="Q283" s="2" t="s">
        <v>684</v>
      </c>
      <c r="R283" s="2" t="s">
        <v>684</v>
      </c>
      <c r="S283" s="2" t="s">
        <v>684</v>
      </c>
      <c r="T283" s="2" t="s">
        <v>684</v>
      </c>
      <c r="U283" s="2" t="s">
        <v>684</v>
      </c>
      <c r="V283" s="2" t="s">
        <v>684</v>
      </c>
      <c r="W283" s="2" t="s">
        <v>684</v>
      </c>
    </row>
    <row r="284" spans="1:23" x14ac:dyDescent="0.4">
      <c r="A284" s="175" t="s">
        <v>732</v>
      </c>
      <c r="B284" s="248"/>
      <c r="C284" s="248"/>
      <c r="D284" s="175" t="s">
        <v>795</v>
      </c>
      <c r="E284" s="248"/>
      <c r="F284" s="210">
        <v>45228</v>
      </c>
      <c r="G284" s="211">
        <v>0.51597222222222228</v>
      </c>
      <c r="H284" s="210">
        <v>45228</v>
      </c>
      <c r="I284" s="211">
        <v>0.76527777777777772</v>
      </c>
      <c r="J284" s="216">
        <v>5.983333333</v>
      </c>
      <c r="K284" s="213">
        <v>0.24930555600000001</v>
      </c>
      <c r="L284" s="2" t="s">
        <v>884</v>
      </c>
      <c r="M284" s="2" t="s">
        <v>684</v>
      </c>
      <c r="N284" s="2" t="s">
        <v>684</v>
      </c>
      <c r="O284" s="2" t="s">
        <v>684</v>
      </c>
      <c r="P284" s="2" t="s">
        <v>684</v>
      </c>
      <c r="Q284" s="2" t="s">
        <v>684</v>
      </c>
      <c r="R284" s="2" t="s">
        <v>684</v>
      </c>
      <c r="S284" s="2" t="s">
        <v>684</v>
      </c>
      <c r="T284" s="2" t="s">
        <v>684</v>
      </c>
      <c r="U284" s="2" t="s">
        <v>684</v>
      </c>
      <c r="V284" s="2" t="s">
        <v>684</v>
      </c>
      <c r="W284" s="2" t="s">
        <v>684</v>
      </c>
    </row>
    <row r="285" spans="1:23" x14ac:dyDescent="0.4">
      <c r="A285" s="175" t="s">
        <v>732</v>
      </c>
      <c r="B285" s="248"/>
      <c r="C285" s="248"/>
      <c r="D285" s="175" t="s">
        <v>793</v>
      </c>
      <c r="E285" s="248"/>
      <c r="F285" s="210">
        <v>45228</v>
      </c>
      <c r="G285" s="211">
        <v>0.48055555555555557</v>
      </c>
      <c r="H285" s="210">
        <v>45228</v>
      </c>
      <c r="I285" s="211">
        <v>0.79861111111111116</v>
      </c>
      <c r="J285" s="216">
        <v>26.466666669999999</v>
      </c>
      <c r="K285" s="213">
        <v>1.1027777780000001</v>
      </c>
      <c r="L285" s="2" t="s">
        <v>884</v>
      </c>
      <c r="M285" s="2" t="s">
        <v>684</v>
      </c>
      <c r="N285" s="2" t="s">
        <v>684</v>
      </c>
      <c r="O285" s="2" t="s">
        <v>684</v>
      </c>
      <c r="P285" s="2" t="s">
        <v>684</v>
      </c>
      <c r="Q285" s="2" t="s">
        <v>684</v>
      </c>
      <c r="R285" s="2" t="s">
        <v>684</v>
      </c>
      <c r="S285" s="2" t="s">
        <v>684</v>
      </c>
      <c r="T285" s="2" t="s">
        <v>684</v>
      </c>
      <c r="U285" s="2" t="s">
        <v>684</v>
      </c>
      <c r="V285" s="2" t="s">
        <v>684</v>
      </c>
      <c r="W285" s="2" t="s">
        <v>684</v>
      </c>
    </row>
    <row r="286" spans="1:23" x14ac:dyDescent="0.4">
      <c r="A286" s="175" t="s">
        <v>732</v>
      </c>
      <c r="B286" s="248"/>
      <c r="C286" s="248"/>
      <c r="D286" s="175" t="s">
        <v>793</v>
      </c>
      <c r="E286" s="248"/>
      <c r="F286" s="210">
        <v>45228</v>
      </c>
      <c r="G286" s="211">
        <v>0.57777777777777772</v>
      </c>
      <c r="H286" s="210">
        <v>45229</v>
      </c>
      <c r="I286" s="211">
        <v>0.84930555555555554</v>
      </c>
      <c r="J286" s="216">
        <v>35.066666669999996</v>
      </c>
      <c r="K286" s="213">
        <v>1.4611111109999999</v>
      </c>
      <c r="L286" s="2" t="s">
        <v>884</v>
      </c>
      <c r="M286" s="2" t="s">
        <v>684</v>
      </c>
      <c r="N286" s="2" t="s">
        <v>684</v>
      </c>
      <c r="O286" s="2" t="s">
        <v>684</v>
      </c>
      <c r="P286" s="2" t="s">
        <v>684</v>
      </c>
      <c r="Q286" s="2" t="s">
        <v>684</v>
      </c>
      <c r="R286" s="2" t="s">
        <v>684</v>
      </c>
      <c r="S286" s="2" t="s">
        <v>684</v>
      </c>
      <c r="T286" s="2" t="s">
        <v>684</v>
      </c>
      <c r="U286" s="2" t="s">
        <v>684</v>
      </c>
      <c r="V286" s="2" t="s">
        <v>684</v>
      </c>
      <c r="W286" s="2" t="s">
        <v>684</v>
      </c>
    </row>
    <row r="287" spans="1:23" x14ac:dyDescent="0.4">
      <c r="A287" s="175" t="s">
        <v>732</v>
      </c>
      <c r="B287" s="248"/>
      <c r="C287" s="248"/>
      <c r="D287" s="175" t="s">
        <v>793</v>
      </c>
      <c r="E287" s="248"/>
      <c r="F287" s="210">
        <v>45228</v>
      </c>
      <c r="G287" s="211">
        <v>0.4777777777777778</v>
      </c>
      <c r="H287" s="210">
        <v>45228</v>
      </c>
      <c r="I287" s="211">
        <v>0.75972222222222219</v>
      </c>
      <c r="J287" s="216">
        <v>27.06666667</v>
      </c>
      <c r="K287" s="213">
        <v>1.127777778</v>
      </c>
      <c r="L287" s="2" t="s">
        <v>884</v>
      </c>
      <c r="M287" s="2" t="s">
        <v>684</v>
      </c>
      <c r="N287" s="2" t="s">
        <v>684</v>
      </c>
      <c r="O287" s="2" t="s">
        <v>684</v>
      </c>
      <c r="P287" s="2" t="s">
        <v>684</v>
      </c>
      <c r="Q287" s="2" t="s">
        <v>684</v>
      </c>
      <c r="R287" s="2" t="s">
        <v>684</v>
      </c>
      <c r="S287" s="2" t="s">
        <v>684</v>
      </c>
      <c r="T287" s="2" t="s">
        <v>684</v>
      </c>
      <c r="U287" s="2" t="s">
        <v>684</v>
      </c>
      <c r="V287" s="2" t="s">
        <v>684</v>
      </c>
      <c r="W287" s="2" t="s">
        <v>684</v>
      </c>
    </row>
    <row r="288" spans="1:23" x14ac:dyDescent="0.4">
      <c r="A288" s="175" t="s">
        <v>732</v>
      </c>
      <c r="B288" s="248"/>
      <c r="C288" s="248"/>
      <c r="D288" s="175" t="s">
        <v>800</v>
      </c>
      <c r="E288" s="248"/>
      <c r="F288" s="210">
        <v>45228</v>
      </c>
      <c r="G288" s="211">
        <v>0.32222222222222224</v>
      </c>
      <c r="H288" s="210">
        <v>45228</v>
      </c>
      <c r="I288" s="211">
        <v>0.72986111111111107</v>
      </c>
      <c r="J288" s="216">
        <v>48.916666669999998</v>
      </c>
      <c r="K288" s="213">
        <v>2.0381944440000002</v>
      </c>
      <c r="L288" s="2" t="s">
        <v>884</v>
      </c>
      <c r="M288" s="2" t="s">
        <v>684</v>
      </c>
      <c r="N288" s="2" t="s">
        <v>684</v>
      </c>
      <c r="O288" s="2" t="s">
        <v>684</v>
      </c>
      <c r="P288" s="2" t="s">
        <v>684</v>
      </c>
      <c r="Q288" s="2" t="s">
        <v>684</v>
      </c>
      <c r="R288" s="2" t="s">
        <v>684</v>
      </c>
      <c r="S288" s="2" t="s">
        <v>684</v>
      </c>
      <c r="T288" s="2" t="s">
        <v>684</v>
      </c>
      <c r="U288" s="2" t="s">
        <v>684</v>
      </c>
      <c r="V288" s="2" t="s">
        <v>684</v>
      </c>
      <c r="W288" s="2" t="s">
        <v>684</v>
      </c>
    </row>
    <row r="289" spans="1:23" x14ac:dyDescent="0.4">
      <c r="A289" s="175" t="s">
        <v>732</v>
      </c>
      <c r="B289" s="248"/>
      <c r="C289" s="248"/>
      <c r="D289" s="175" t="s">
        <v>812</v>
      </c>
      <c r="E289" s="248"/>
      <c r="F289" s="210">
        <v>45228</v>
      </c>
      <c r="G289" s="211">
        <v>0.51388888888888884</v>
      </c>
      <c r="H289" s="210">
        <v>45229</v>
      </c>
      <c r="I289" s="211">
        <v>0.57291666666666663</v>
      </c>
      <c r="J289" s="216">
        <v>101.66666669999999</v>
      </c>
      <c r="K289" s="213">
        <v>4.2361111109999996</v>
      </c>
      <c r="L289" s="2" t="s">
        <v>884</v>
      </c>
      <c r="M289" s="2" t="s">
        <v>684</v>
      </c>
      <c r="N289" s="2" t="s">
        <v>684</v>
      </c>
      <c r="O289" s="2" t="s">
        <v>684</v>
      </c>
      <c r="P289" s="2" t="s">
        <v>684</v>
      </c>
      <c r="Q289" s="2" t="s">
        <v>684</v>
      </c>
      <c r="R289" s="2" t="s">
        <v>684</v>
      </c>
      <c r="S289" s="2" t="s">
        <v>684</v>
      </c>
      <c r="T289" s="2" t="s">
        <v>684</v>
      </c>
      <c r="U289" s="2" t="s">
        <v>684</v>
      </c>
      <c r="V289" s="2" t="s">
        <v>684</v>
      </c>
      <c r="W289" s="2" t="s">
        <v>684</v>
      </c>
    </row>
    <row r="290" spans="1:23" x14ac:dyDescent="0.4">
      <c r="A290" s="175" t="s">
        <v>732</v>
      </c>
      <c r="B290" s="248"/>
      <c r="C290" s="248"/>
      <c r="D290" s="175" t="s">
        <v>812</v>
      </c>
      <c r="E290" s="248"/>
      <c r="F290" s="210">
        <v>45229</v>
      </c>
      <c r="G290" s="211">
        <v>0.11388888888888889</v>
      </c>
      <c r="H290" s="210">
        <v>45229</v>
      </c>
      <c r="I290" s="211">
        <v>0.57499999999999996</v>
      </c>
      <c r="J290" s="216">
        <v>11.06666667</v>
      </c>
      <c r="K290" s="213">
        <v>0.46111111100000002</v>
      </c>
      <c r="L290" s="2" t="s">
        <v>884</v>
      </c>
      <c r="M290" s="2" t="s">
        <v>684</v>
      </c>
      <c r="N290" s="2" t="s">
        <v>684</v>
      </c>
      <c r="O290" s="2" t="s">
        <v>684</v>
      </c>
      <c r="P290" s="2" t="s">
        <v>684</v>
      </c>
      <c r="Q290" s="2" t="s">
        <v>684</v>
      </c>
      <c r="R290" s="2" t="s">
        <v>684</v>
      </c>
      <c r="S290" s="2" t="s">
        <v>684</v>
      </c>
      <c r="T290" s="2" t="s">
        <v>684</v>
      </c>
      <c r="U290" s="2" t="s">
        <v>684</v>
      </c>
      <c r="V290" s="2" t="s">
        <v>684</v>
      </c>
      <c r="W290" s="2" t="s">
        <v>684</v>
      </c>
    </row>
    <row r="291" spans="1:23" x14ac:dyDescent="0.4">
      <c r="A291" s="175" t="s">
        <v>732</v>
      </c>
      <c r="B291" s="248"/>
      <c r="C291" s="248"/>
      <c r="D291" s="175" t="s">
        <v>797</v>
      </c>
      <c r="E291" s="248"/>
      <c r="F291" s="210">
        <v>45229</v>
      </c>
      <c r="G291" s="211">
        <v>0.46666666666666667</v>
      </c>
      <c r="H291" s="210">
        <v>45230</v>
      </c>
      <c r="I291" s="211">
        <v>3.4722222222222224E-2</v>
      </c>
      <c r="J291" s="216">
        <v>81.8</v>
      </c>
      <c r="K291" s="213">
        <v>3.4083333329999999</v>
      </c>
      <c r="L291" s="2" t="s">
        <v>884</v>
      </c>
      <c r="M291" s="2" t="s">
        <v>684</v>
      </c>
      <c r="N291" s="2" t="s">
        <v>684</v>
      </c>
      <c r="O291" s="2" t="s">
        <v>684</v>
      </c>
      <c r="P291" s="2" t="s">
        <v>684</v>
      </c>
      <c r="Q291" s="2" t="s">
        <v>684</v>
      </c>
      <c r="R291" s="2" t="s">
        <v>684</v>
      </c>
      <c r="S291" s="2" t="s">
        <v>684</v>
      </c>
      <c r="T291" s="2" t="s">
        <v>684</v>
      </c>
      <c r="U291" s="2" t="s">
        <v>684</v>
      </c>
      <c r="V291" s="2" t="s">
        <v>684</v>
      </c>
      <c r="W291" s="2" t="s">
        <v>684</v>
      </c>
    </row>
    <row r="292" spans="1:23" x14ac:dyDescent="0.4">
      <c r="A292" s="175" t="s">
        <v>732</v>
      </c>
      <c r="B292" s="248"/>
      <c r="C292" s="248"/>
      <c r="D292" s="175" t="s">
        <v>797</v>
      </c>
      <c r="E292" s="248"/>
      <c r="F292" s="210">
        <v>45229</v>
      </c>
      <c r="G292" s="211">
        <v>0.27430555555555558</v>
      </c>
      <c r="H292" s="210">
        <v>45229</v>
      </c>
      <c r="I292" s="211">
        <v>0.97222222222222221</v>
      </c>
      <c r="J292" s="216">
        <v>79.816666670000004</v>
      </c>
      <c r="K292" s="213">
        <v>3.3256944439999998</v>
      </c>
      <c r="L292" s="2" t="s">
        <v>884</v>
      </c>
      <c r="M292" s="2" t="s">
        <v>684</v>
      </c>
      <c r="N292" s="2" t="s">
        <v>684</v>
      </c>
      <c r="O292" s="2" t="s">
        <v>684</v>
      </c>
      <c r="P292" s="2" t="s">
        <v>684</v>
      </c>
      <c r="Q292" s="2" t="s">
        <v>684</v>
      </c>
      <c r="R292" s="2" t="s">
        <v>684</v>
      </c>
      <c r="S292" s="2" t="s">
        <v>684</v>
      </c>
      <c r="T292" s="2" t="s">
        <v>684</v>
      </c>
      <c r="U292" s="2" t="s">
        <v>684</v>
      </c>
      <c r="V292" s="2" t="s">
        <v>684</v>
      </c>
      <c r="W292" s="2" t="s">
        <v>684</v>
      </c>
    </row>
    <row r="293" spans="1:23" x14ac:dyDescent="0.4">
      <c r="A293" s="175" t="s">
        <v>732</v>
      </c>
      <c r="B293" s="248"/>
      <c r="C293" s="248"/>
      <c r="D293" s="175" t="s">
        <v>795</v>
      </c>
      <c r="E293" s="248"/>
      <c r="F293" s="210">
        <v>45228</v>
      </c>
      <c r="G293" s="211">
        <v>0.38263888888888886</v>
      </c>
      <c r="H293" s="210">
        <v>45228</v>
      </c>
      <c r="I293" s="211">
        <v>0.75624999999999998</v>
      </c>
      <c r="J293" s="216">
        <v>80.147499999999994</v>
      </c>
      <c r="K293" s="213">
        <v>3.3394791669999999</v>
      </c>
      <c r="L293" s="2" t="s">
        <v>884</v>
      </c>
      <c r="M293" s="2" t="s">
        <v>684</v>
      </c>
      <c r="N293" s="2" t="s">
        <v>684</v>
      </c>
      <c r="O293" s="2" t="s">
        <v>684</v>
      </c>
      <c r="P293" s="2" t="s">
        <v>684</v>
      </c>
      <c r="Q293" s="2" t="s">
        <v>684</v>
      </c>
      <c r="R293" s="2" t="s">
        <v>684</v>
      </c>
      <c r="S293" s="2" t="s">
        <v>684</v>
      </c>
      <c r="T293" s="2" t="s">
        <v>684</v>
      </c>
      <c r="U293" s="2" t="s">
        <v>684</v>
      </c>
      <c r="V293" s="2" t="s">
        <v>684</v>
      </c>
      <c r="W293" s="2" t="s">
        <v>684</v>
      </c>
    </row>
    <row r="294" spans="1:23" x14ac:dyDescent="0.4">
      <c r="A294" s="175" t="s">
        <v>732</v>
      </c>
      <c r="B294" s="248"/>
      <c r="C294" s="248"/>
      <c r="D294" s="175" t="s">
        <v>795</v>
      </c>
      <c r="E294" s="248"/>
      <c r="F294" s="210">
        <v>45228</v>
      </c>
      <c r="G294" s="211">
        <v>0.50138888888888888</v>
      </c>
      <c r="H294" s="210">
        <v>45228</v>
      </c>
      <c r="I294" s="211">
        <v>0.8354166666666667</v>
      </c>
      <c r="J294" s="216">
        <v>8.0166666670000009</v>
      </c>
      <c r="K294" s="213">
        <v>0.334027778</v>
      </c>
      <c r="L294" s="2" t="s">
        <v>884</v>
      </c>
      <c r="M294" s="2" t="s">
        <v>684</v>
      </c>
      <c r="N294" s="2" t="s">
        <v>684</v>
      </c>
      <c r="O294" s="2" t="s">
        <v>684</v>
      </c>
      <c r="P294" s="2" t="s">
        <v>684</v>
      </c>
      <c r="Q294" s="2" t="s">
        <v>684</v>
      </c>
      <c r="R294" s="2" t="s">
        <v>684</v>
      </c>
      <c r="S294" s="2" t="s">
        <v>684</v>
      </c>
      <c r="T294" s="2" t="s">
        <v>684</v>
      </c>
      <c r="U294" s="2" t="s">
        <v>684</v>
      </c>
      <c r="V294" s="2" t="s">
        <v>684</v>
      </c>
      <c r="W294" s="2" t="s">
        <v>684</v>
      </c>
    </row>
    <row r="295" spans="1:23" x14ac:dyDescent="0.4">
      <c r="A295" s="175" t="s">
        <v>732</v>
      </c>
      <c r="B295" s="248"/>
      <c r="C295" s="248"/>
      <c r="D295" s="175" t="s">
        <v>795</v>
      </c>
      <c r="E295" s="248"/>
      <c r="F295" s="210">
        <v>45228</v>
      </c>
      <c r="G295" s="211">
        <v>0.49722222222222223</v>
      </c>
      <c r="H295" s="210">
        <v>45228</v>
      </c>
      <c r="I295" s="211">
        <v>0.75347222222222221</v>
      </c>
      <c r="J295" s="216">
        <v>264.39999999999998</v>
      </c>
      <c r="K295" s="213">
        <v>11.016666669999999</v>
      </c>
      <c r="L295" s="2" t="s">
        <v>884</v>
      </c>
      <c r="M295" s="2" t="s">
        <v>684</v>
      </c>
      <c r="N295" s="2" t="s">
        <v>684</v>
      </c>
      <c r="O295" s="2" t="s">
        <v>684</v>
      </c>
      <c r="P295" s="2" t="s">
        <v>684</v>
      </c>
      <c r="Q295" s="2" t="s">
        <v>684</v>
      </c>
      <c r="R295" s="2" t="s">
        <v>684</v>
      </c>
      <c r="S295" s="2" t="s">
        <v>684</v>
      </c>
      <c r="T295" s="2" t="s">
        <v>684</v>
      </c>
      <c r="U295" s="2" t="s">
        <v>684</v>
      </c>
      <c r="V295" s="2" t="s">
        <v>684</v>
      </c>
      <c r="W295" s="2" t="s">
        <v>684</v>
      </c>
    </row>
    <row r="296" spans="1:23" x14ac:dyDescent="0.4">
      <c r="A296" s="175" t="s">
        <v>732</v>
      </c>
      <c r="B296" s="248"/>
      <c r="C296" s="248"/>
      <c r="D296" s="175" t="s">
        <v>795</v>
      </c>
      <c r="E296" s="248"/>
      <c r="F296" s="210">
        <v>45228</v>
      </c>
      <c r="G296" s="211">
        <v>0.51597222222222228</v>
      </c>
      <c r="H296" s="210">
        <v>45228</v>
      </c>
      <c r="I296" s="211">
        <v>0.76527777777777772</v>
      </c>
      <c r="J296" s="216">
        <v>23.93333333</v>
      </c>
      <c r="K296" s="213">
        <v>0.99722222199999999</v>
      </c>
      <c r="L296" s="2" t="s">
        <v>884</v>
      </c>
      <c r="M296" s="2" t="s">
        <v>684</v>
      </c>
      <c r="N296" s="2" t="s">
        <v>684</v>
      </c>
      <c r="O296" s="2" t="s">
        <v>684</v>
      </c>
      <c r="P296" s="2" t="s">
        <v>684</v>
      </c>
      <c r="Q296" s="2" t="s">
        <v>684</v>
      </c>
      <c r="R296" s="2" t="s">
        <v>684</v>
      </c>
      <c r="S296" s="2" t="s">
        <v>684</v>
      </c>
      <c r="T296" s="2" t="s">
        <v>684</v>
      </c>
      <c r="U296" s="2" t="s">
        <v>684</v>
      </c>
      <c r="V296" s="2" t="s">
        <v>684</v>
      </c>
      <c r="W296" s="2" t="s">
        <v>684</v>
      </c>
    </row>
    <row r="297" spans="1:23" x14ac:dyDescent="0.4">
      <c r="A297" s="175" t="s">
        <v>732</v>
      </c>
      <c r="B297" s="248"/>
      <c r="C297" s="248"/>
      <c r="D297" s="175" t="s">
        <v>793</v>
      </c>
      <c r="E297" s="248"/>
      <c r="F297" s="210">
        <v>45228</v>
      </c>
      <c r="G297" s="211">
        <v>0.47847222222222224</v>
      </c>
      <c r="H297" s="210">
        <v>45228</v>
      </c>
      <c r="I297" s="211">
        <v>0.70347222222222228</v>
      </c>
      <c r="J297" s="216">
        <v>32.333333330000002</v>
      </c>
      <c r="K297" s="213">
        <v>1.3472222220000001</v>
      </c>
      <c r="L297" s="2" t="s">
        <v>884</v>
      </c>
      <c r="M297" s="2" t="s">
        <v>684</v>
      </c>
      <c r="N297" s="2" t="s">
        <v>684</v>
      </c>
      <c r="O297" s="2" t="s">
        <v>684</v>
      </c>
      <c r="P297" s="2" t="s">
        <v>684</v>
      </c>
      <c r="Q297" s="2" t="s">
        <v>684</v>
      </c>
      <c r="R297" s="2" t="s">
        <v>684</v>
      </c>
      <c r="S297" s="2" t="s">
        <v>684</v>
      </c>
      <c r="T297" s="2" t="s">
        <v>684</v>
      </c>
      <c r="U297" s="2" t="s">
        <v>684</v>
      </c>
      <c r="V297" s="2" t="s">
        <v>684</v>
      </c>
      <c r="W297" s="2" t="s">
        <v>684</v>
      </c>
    </row>
    <row r="298" spans="1:23" x14ac:dyDescent="0.4">
      <c r="A298" s="175" t="s">
        <v>732</v>
      </c>
      <c r="B298" s="248"/>
      <c r="C298" s="248"/>
      <c r="D298" s="175" t="s">
        <v>800</v>
      </c>
      <c r="E298" s="248"/>
      <c r="F298" s="210">
        <v>45228</v>
      </c>
      <c r="G298" s="211">
        <v>0.32083333333333336</v>
      </c>
      <c r="H298" s="210">
        <v>45228</v>
      </c>
      <c r="I298" s="211">
        <v>0.70902777777777781</v>
      </c>
      <c r="J298" s="216">
        <v>18.633333329999999</v>
      </c>
      <c r="K298" s="213">
        <v>0.77638888900000003</v>
      </c>
      <c r="L298" s="2" t="s">
        <v>884</v>
      </c>
      <c r="M298" s="2" t="s">
        <v>684</v>
      </c>
      <c r="N298" s="2" t="s">
        <v>684</v>
      </c>
      <c r="O298" s="2" t="s">
        <v>684</v>
      </c>
      <c r="P298" s="2" t="s">
        <v>684</v>
      </c>
      <c r="Q298" s="2" t="s">
        <v>684</v>
      </c>
      <c r="R298" s="2" t="s">
        <v>684</v>
      </c>
      <c r="S298" s="2" t="s">
        <v>684</v>
      </c>
      <c r="T298" s="2" t="s">
        <v>684</v>
      </c>
      <c r="U298" s="2" t="s">
        <v>684</v>
      </c>
      <c r="V298" s="2" t="s">
        <v>684</v>
      </c>
      <c r="W298" s="2" t="s">
        <v>684</v>
      </c>
    </row>
    <row r="299" spans="1:23" x14ac:dyDescent="0.4">
      <c r="A299" s="175" t="s">
        <v>732</v>
      </c>
      <c r="B299" s="248"/>
      <c r="C299" s="248"/>
      <c r="D299" s="175" t="s">
        <v>800</v>
      </c>
      <c r="E299" s="248"/>
      <c r="F299" s="210">
        <v>45228</v>
      </c>
      <c r="G299" s="211">
        <v>0.32222222222222224</v>
      </c>
      <c r="H299" s="210">
        <v>45228</v>
      </c>
      <c r="I299" s="211">
        <v>0.47083333333333333</v>
      </c>
      <c r="J299" s="216">
        <v>7.1333333330000004</v>
      </c>
      <c r="K299" s="213">
        <v>0.29722222199999998</v>
      </c>
      <c r="L299" s="2" t="s">
        <v>884</v>
      </c>
      <c r="M299" s="2" t="s">
        <v>684</v>
      </c>
      <c r="N299" s="2" t="s">
        <v>684</v>
      </c>
      <c r="O299" s="2" t="s">
        <v>684</v>
      </c>
      <c r="P299" s="2" t="s">
        <v>684</v>
      </c>
      <c r="Q299" s="2" t="s">
        <v>684</v>
      </c>
      <c r="R299" s="2" t="s">
        <v>684</v>
      </c>
      <c r="S299" s="2" t="s">
        <v>684</v>
      </c>
      <c r="T299" s="2" t="s">
        <v>684</v>
      </c>
      <c r="U299" s="2" t="s">
        <v>684</v>
      </c>
      <c r="V299" s="2" t="s">
        <v>684</v>
      </c>
      <c r="W299" s="2" t="s">
        <v>684</v>
      </c>
    </row>
    <row r="300" spans="1:23" x14ac:dyDescent="0.4">
      <c r="A300" s="175" t="s">
        <v>732</v>
      </c>
      <c r="B300" s="248"/>
      <c r="C300" s="248"/>
      <c r="D300" s="175" t="s">
        <v>800</v>
      </c>
      <c r="E300" s="248"/>
      <c r="F300" s="210">
        <v>45228</v>
      </c>
      <c r="G300" s="211">
        <v>0.36736111111111114</v>
      </c>
      <c r="H300" s="210">
        <v>45228</v>
      </c>
      <c r="I300" s="211">
        <v>0.74236111111111114</v>
      </c>
      <c r="J300" s="216">
        <v>17.99666667</v>
      </c>
      <c r="K300" s="213">
        <v>0.74986111099999997</v>
      </c>
      <c r="L300" s="2" t="s">
        <v>884</v>
      </c>
      <c r="M300" s="2" t="s">
        <v>684</v>
      </c>
      <c r="N300" s="2" t="s">
        <v>684</v>
      </c>
      <c r="O300" s="2" t="s">
        <v>684</v>
      </c>
      <c r="P300" s="2" t="s">
        <v>684</v>
      </c>
      <c r="Q300" s="2" t="s">
        <v>684</v>
      </c>
      <c r="R300" s="2" t="s">
        <v>684</v>
      </c>
      <c r="S300" s="2" t="s">
        <v>684</v>
      </c>
      <c r="T300" s="2" t="s">
        <v>684</v>
      </c>
      <c r="U300" s="2" t="s">
        <v>684</v>
      </c>
      <c r="V300" s="2" t="s">
        <v>684</v>
      </c>
      <c r="W300" s="2" t="s">
        <v>684</v>
      </c>
    </row>
    <row r="301" spans="1:23" x14ac:dyDescent="0.4">
      <c r="A301" s="175" t="s">
        <v>732</v>
      </c>
      <c r="B301" s="248"/>
      <c r="C301" s="248"/>
      <c r="D301" s="175" t="s">
        <v>800</v>
      </c>
      <c r="E301" s="248"/>
      <c r="F301" s="210">
        <v>45228</v>
      </c>
      <c r="G301" s="211">
        <v>0.35486111111111113</v>
      </c>
      <c r="H301" s="210">
        <v>45229</v>
      </c>
      <c r="I301" s="211">
        <v>9.583333333333334E-2</v>
      </c>
      <c r="J301" s="216">
        <v>71.133333329999999</v>
      </c>
      <c r="K301" s="213">
        <v>2.9638888890000001</v>
      </c>
      <c r="L301" s="2" t="s">
        <v>884</v>
      </c>
      <c r="M301" s="2" t="s">
        <v>684</v>
      </c>
      <c r="N301" s="2" t="s">
        <v>684</v>
      </c>
      <c r="O301" s="2" t="s">
        <v>684</v>
      </c>
      <c r="P301" s="2" t="s">
        <v>684</v>
      </c>
      <c r="Q301" s="2" t="s">
        <v>684</v>
      </c>
      <c r="R301" s="2" t="s">
        <v>684</v>
      </c>
      <c r="S301" s="2" t="s">
        <v>684</v>
      </c>
      <c r="T301" s="2" t="s">
        <v>684</v>
      </c>
      <c r="U301" s="2" t="s">
        <v>684</v>
      </c>
      <c r="V301" s="2" t="s">
        <v>684</v>
      </c>
      <c r="W301" s="2" t="s">
        <v>684</v>
      </c>
    </row>
    <row r="302" spans="1:23" x14ac:dyDescent="0.4">
      <c r="A302" s="175" t="s">
        <v>732</v>
      </c>
      <c r="B302" s="248"/>
      <c r="C302" s="248"/>
      <c r="D302" s="175" t="s">
        <v>812</v>
      </c>
      <c r="E302" s="248"/>
      <c r="F302" s="210">
        <v>45228</v>
      </c>
      <c r="G302" s="211">
        <v>0.69861111111111107</v>
      </c>
      <c r="H302" s="210">
        <v>45228</v>
      </c>
      <c r="I302" s="211">
        <v>0.97847222222222219</v>
      </c>
      <c r="J302" s="216">
        <v>20.149999999999999</v>
      </c>
      <c r="K302" s="213">
        <v>0.83958333299999999</v>
      </c>
      <c r="L302" s="2" t="s">
        <v>884</v>
      </c>
      <c r="M302" s="2" t="s">
        <v>684</v>
      </c>
      <c r="N302" s="2" t="s">
        <v>684</v>
      </c>
      <c r="O302" s="2" t="s">
        <v>684</v>
      </c>
      <c r="P302" s="2" t="s">
        <v>684</v>
      </c>
      <c r="Q302" s="2" t="s">
        <v>684</v>
      </c>
      <c r="R302" s="2" t="s">
        <v>684</v>
      </c>
      <c r="S302" s="2" t="s">
        <v>684</v>
      </c>
      <c r="T302" s="2" t="s">
        <v>684</v>
      </c>
      <c r="U302" s="2" t="s">
        <v>684</v>
      </c>
      <c r="V302" s="2" t="s">
        <v>684</v>
      </c>
      <c r="W302" s="2" t="s">
        <v>684</v>
      </c>
    </row>
    <row r="303" spans="1:23" x14ac:dyDescent="0.4">
      <c r="A303" s="175" t="s">
        <v>732</v>
      </c>
      <c r="B303" s="248"/>
      <c r="C303" s="248"/>
      <c r="D303" s="175" t="s">
        <v>812</v>
      </c>
      <c r="E303" s="248"/>
      <c r="F303" s="210">
        <v>45228</v>
      </c>
      <c r="G303" s="211">
        <v>0.51388888888888884</v>
      </c>
      <c r="H303" s="210">
        <v>45228</v>
      </c>
      <c r="I303" s="211">
        <v>0.58611111111111114</v>
      </c>
      <c r="J303" s="216">
        <v>1.733333333</v>
      </c>
      <c r="K303" s="213">
        <v>7.2222222000000003E-2</v>
      </c>
      <c r="L303" s="2" t="s">
        <v>884</v>
      </c>
      <c r="M303" s="2" t="s">
        <v>684</v>
      </c>
      <c r="N303" s="2" t="s">
        <v>684</v>
      </c>
      <c r="O303" s="2" t="s">
        <v>684</v>
      </c>
      <c r="P303" s="2" t="s">
        <v>684</v>
      </c>
      <c r="Q303" s="2" t="s">
        <v>684</v>
      </c>
      <c r="R303" s="2" t="s">
        <v>684</v>
      </c>
      <c r="S303" s="2" t="s">
        <v>684</v>
      </c>
      <c r="T303" s="2" t="s">
        <v>684</v>
      </c>
      <c r="U303" s="2" t="s">
        <v>684</v>
      </c>
      <c r="V303" s="2" t="s">
        <v>684</v>
      </c>
      <c r="W303" s="2" t="s">
        <v>684</v>
      </c>
    </row>
    <row r="304" spans="1:23" x14ac:dyDescent="0.4">
      <c r="A304" s="175" t="s">
        <v>732</v>
      </c>
      <c r="B304" s="248"/>
      <c r="C304" s="248"/>
      <c r="D304" s="175" t="s">
        <v>797</v>
      </c>
      <c r="E304" s="248"/>
      <c r="F304" s="210">
        <v>45229</v>
      </c>
      <c r="G304" s="211">
        <v>0.50763888888888886</v>
      </c>
      <c r="H304" s="210">
        <v>45229</v>
      </c>
      <c r="I304" s="211">
        <v>0.70277777777777772</v>
      </c>
      <c r="J304" s="216">
        <v>4.6833333330000002</v>
      </c>
      <c r="K304" s="213">
        <v>0.19513888900000001</v>
      </c>
      <c r="L304" s="2" t="s">
        <v>884</v>
      </c>
      <c r="M304" s="2" t="s">
        <v>684</v>
      </c>
      <c r="N304" s="2" t="s">
        <v>684</v>
      </c>
      <c r="O304" s="2" t="s">
        <v>684</v>
      </c>
      <c r="P304" s="2" t="s">
        <v>684</v>
      </c>
      <c r="Q304" s="2" t="s">
        <v>684</v>
      </c>
      <c r="R304" s="2" t="s">
        <v>684</v>
      </c>
      <c r="S304" s="2" t="s">
        <v>684</v>
      </c>
      <c r="T304" s="2" t="s">
        <v>684</v>
      </c>
      <c r="U304" s="2" t="s">
        <v>684</v>
      </c>
      <c r="V304" s="2" t="s">
        <v>684</v>
      </c>
      <c r="W304" s="2" t="s">
        <v>684</v>
      </c>
    </row>
    <row r="305" spans="1:23" x14ac:dyDescent="0.4">
      <c r="A305" s="175" t="s">
        <v>732</v>
      </c>
      <c r="B305" s="248"/>
      <c r="C305" s="248"/>
      <c r="D305" s="175" t="s">
        <v>793</v>
      </c>
      <c r="E305" s="248"/>
      <c r="F305" s="210">
        <v>45228</v>
      </c>
      <c r="G305" s="211">
        <v>0.34166666666666667</v>
      </c>
      <c r="H305" s="210">
        <v>45228</v>
      </c>
      <c r="I305" s="211">
        <v>0.94861111111111107</v>
      </c>
      <c r="J305" s="216">
        <v>14.56666667</v>
      </c>
      <c r="K305" s="213">
        <v>0.60694444400000003</v>
      </c>
      <c r="L305" s="2" t="s">
        <v>884</v>
      </c>
      <c r="M305" s="2" t="s">
        <v>684</v>
      </c>
      <c r="N305" s="2" t="s">
        <v>684</v>
      </c>
      <c r="O305" s="2" t="s">
        <v>684</v>
      </c>
      <c r="P305" s="2" t="s">
        <v>684</v>
      </c>
      <c r="Q305" s="2" t="s">
        <v>684</v>
      </c>
      <c r="R305" s="2" t="s">
        <v>684</v>
      </c>
      <c r="S305" s="2" t="s">
        <v>684</v>
      </c>
      <c r="T305" s="2" t="s">
        <v>684</v>
      </c>
      <c r="U305" s="2" t="s">
        <v>684</v>
      </c>
      <c r="V305" s="2" t="s">
        <v>684</v>
      </c>
      <c r="W305" s="2" t="s">
        <v>684</v>
      </c>
    </row>
    <row r="306" spans="1:23" x14ac:dyDescent="0.4">
      <c r="A306" s="175" t="s">
        <v>732</v>
      </c>
      <c r="B306" s="248"/>
      <c r="C306" s="248"/>
      <c r="D306" s="175" t="s">
        <v>795</v>
      </c>
      <c r="E306" s="248"/>
      <c r="F306" s="210">
        <v>45228</v>
      </c>
      <c r="G306" s="211">
        <v>0.51597222222222228</v>
      </c>
      <c r="H306" s="210">
        <v>45228</v>
      </c>
      <c r="I306" s="211">
        <v>0.76527777777777772</v>
      </c>
      <c r="J306" s="216">
        <v>5.983333333</v>
      </c>
      <c r="K306" s="213">
        <v>0.24930555600000001</v>
      </c>
      <c r="L306" s="2" t="s">
        <v>884</v>
      </c>
      <c r="M306" s="2" t="s">
        <v>684</v>
      </c>
      <c r="N306" s="2" t="s">
        <v>684</v>
      </c>
      <c r="O306" s="2" t="s">
        <v>684</v>
      </c>
      <c r="P306" s="2" t="s">
        <v>684</v>
      </c>
      <c r="Q306" s="2" t="s">
        <v>684</v>
      </c>
      <c r="R306" s="2" t="s">
        <v>684</v>
      </c>
      <c r="S306" s="2" t="s">
        <v>684</v>
      </c>
      <c r="T306" s="2" t="s">
        <v>684</v>
      </c>
      <c r="U306" s="2" t="s">
        <v>684</v>
      </c>
      <c r="V306" s="2" t="s">
        <v>684</v>
      </c>
      <c r="W306" s="2" t="s">
        <v>684</v>
      </c>
    </row>
    <row r="307" spans="1:23" x14ac:dyDescent="0.4">
      <c r="A307" s="175" t="s">
        <v>732</v>
      </c>
      <c r="B307" s="248"/>
      <c r="C307" s="248"/>
      <c r="D307" s="175" t="s">
        <v>795</v>
      </c>
      <c r="E307" s="248"/>
      <c r="F307" s="210">
        <v>45228</v>
      </c>
      <c r="G307" s="211">
        <v>0.38263888888888886</v>
      </c>
      <c r="H307" s="210">
        <v>45228</v>
      </c>
      <c r="I307" s="211">
        <v>0.75624999999999998</v>
      </c>
      <c r="J307" s="216">
        <v>30.8475</v>
      </c>
      <c r="K307" s="213">
        <v>1.2853125000000001</v>
      </c>
      <c r="L307" s="2" t="s">
        <v>884</v>
      </c>
      <c r="M307" s="2" t="s">
        <v>684</v>
      </c>
      <c r="N307" s="2" t="s">
        <v>684</v>
      </c>
      <c r="O307" s="2" t="s">
        <v>684</v>
      </c>
      <c r="P307" s="2" t="s">
        <v>684</v>
      </c>
      <c r="Q307" s="2" t="s">
        <v>684</v>
      </c>
      <c r="R307" s="2" t="s">
        <v>684</v>
      </c>
      <c r="S307" s="2" t="s">
        <v>684</v>
      </c>
      <c r="T307" s="2" t="s">
        <v>684</v>
      </c>
      <c r="U307" s="2" t="s">
        <v>684</v>
      </c>
      <c r="V307" s="2" t="s">
        <v>684</v>
      </c>
      <c r="W307" s="2" t="s">
        <v>684</v>
      </c>
    </row>
    <row r="308" spans="1:23" x14ac:dyDescent="0.4">
      <c r="A308" s="175" t="s">
        <v>732</v>
      </c>
      <c r="B308" s="248"/>
      <c r="C308" s="248"/>
      <c r="D308" s="175" t="s">
        <v>795</v>
      </c>
      <c r="E308" s="248"/>
      <c r="F308" s="210">
        <v>45228</v>
      </c>
      <c r="G308" s="211">
        <v>0.38472222222222224</v>
      </c>
      <c r="H308" s="210">
        <v>45229</v>
      </c>
      <c r="I308" s="211">
        <v>0.74097222222222225</v>
      </c>
      <c r="J308" s="216">
        <v>57.25</v>
      </c>
      <c r="K308" s="213">
        <v>2.3854166669999999</v>
      </c>
      <c r="L308" s="2" t="s">
        <v>884</v>
      </c>
      <c r="M308" s="2" t="s">
        <v>684</v>
      </c>
      <c r="N308" s="2" t="s">
        <v>684</v>
      </c>
      <c r="O308" s="2" t="s">
        <v>684</v>
      </c>
      <c r="P308" s="2" t="s">
        <v>684</v>
      </c>
      <c r="Q308" s="2" t="s">
        <v>684</v>
      </c>
      <c r="R308" s="2" t="s">
        <v>684</v>
      </c>
      <c r="S308" s="2" t="s">
        <v>684</v>
      </c>
      <c r="T308" s="2" t="s">
        <v>684</v>
      </c>
      <c r="U308" s="2" t="s">
        <v>684</v>
      </c>
      <c r="V308" s="2" t="s">
        <v>684</v>
      </c>
      <c r="W308" s="2" t="s">
        <v>684</v>
      </c>
    </row>
    <row r="309" spans="1:23" x14ac:dyDescent="0.4">
      <c r="A309" s="175" t="s">
        <v>732</v>
      </c>
      <c r="B309" s="248"/>
      <c r="C309" s="248"/>
      <c r="D309" s="175" t="s">
        <v>795</v>
      </c>
      <c r="E309" s="248"/>
      <c r="F309" s="210">
        <v>45228</v>
      </c>
      <c r="G309" s="211">
        <v>0.49722222222222223</v>
      </c>
      <c r="H309" s="210">
        <v>45228</v>
      </c>
      <c r="I309" s="211">
        <v>0.73819444444444449</v>
      </c>
      <c r="J309" s="216">
        <v>17.350000000000001</v>
      </c>
      <c r="K309" s="213">
        <v>0.72291666700000001</v>
      </c>
      <c r="L309" s="2" t="s">
        <v>884</v>
      </c>
      <c r="M309" s="2" t="s">
        <v>684</v>
      </c>
      <c r="N309" s="2" t="s">
        <v>684</v>
      </c>
      <c r="O309" s="2" t="s">
        <v>684</v>
      </c>
      <c r="P309" s="2" t="s">
        <v>684</v>
      </c>
      <c r="Q309" s="2" t="s">
        <v>684</v>
      </c>
      <c r="R309" s="2" t="s">
        <v>684</v>
      </c>
      <c r="S309" s="2" t="s">
        <v>684</v>
      </c>
      <c r="T309" s="2" t="s">
        <v>684</v>
      </c>
      <c r="U309" s="2" t="s">
        <v>684</v>
      </c>
      <c r="V309" s="2" t="s">
        <v>684</v>
      </c>
      <c r="W309" s="2" t="s">
        <v>684</v>
      </c>
    </row>
    <row r="310" spans="1:23" x14ac:dyDescent="0.4">
      <c r="A310" s="175" t="s">
        <v>732</v>
      </c>
      <c r="B310" s="248"/>
      <c r="C310" s="248"/>
      <c r="D310" s="175" t="s">
        <v>797</v>
      </c>
      <c r="E310" s="248"/>
      <c r="F310" s="210">
        <v>45229</v>
      </c>
      <c r="G310" s="211">
        <v>0.19027777777777777</v>
      </c>
      <c r="H310" s="210">
        <v>45230</v>
      </c>
      <c r="I310" s="211">
        <v>0.60972222222222228</v>
      </c>
      <c r="J310" s="216">
        <v>68.133333329999999</v>
      </c>
      <c r="K310" s="213">
        <v>2.8388888890000001</v>
      </c>
      <c r="L310" s="2" t="s">
        <v>884</v>
      </c>
      <c r="M310" s="2" t="s">
        <v>684</v>
      </c>
      <c r="N310" s="2" t="s">
        <v>684</v>
      </c>
      <c r="O310" s="2" t="s">
        <v>684</v>
      </c>
      <c r="P310" s="2" t="s">
        <v>684</v>
      </c>
      <c r="Q310" s="2" t="s">
        <v>684</v>
      </c>
      <c r="R310" s="2" t="s">
        <v>684</v>
      </c>
      <c r="S310" s="2" t="s">
        <v>684</v>
      </c>
      <c r="T310" s="2" t="s">
        <v>684</v>
      </c>
      <c r="U310" s="2" t="s">
        <v>684</v>
      </c>
      <c r="V310" s="2" t="s">
        <v>684</v>
      </c>
      <c r="W310" s="2" t="s">
        <v>684</v>
      </c>
    </row>
    <row r="311" spans="1:23" x14ac:dyDescent="0.4">
      <c r="A311" s="175" t="s">
        <v>732</v>
      </c>
      <c r="B311" s="248"/>
      <c r="C311" s="248"/>
      <c r="D311" s="175" t="s">
        <v>793</v>
      </c>
      <c r="E311" s="248"/>
      <c r="F311" s="210">
        <v>45228</v>
      </c>
      <c r="G311" s="211">
        <v>0.42638888888888887</v>
      </c>
      <c r="H311" s="210">
        <v>45228</v>
      </c>
      <c r="I311" s="211">
        <v>0.86319444444444449</v>
      </c>
      <c r="J311" s="216">
        <v>20.966666669999999</v>
      </c>
      <c r="K311" s="213">
        <v>0.873611111</v>
      </c>
      <c r="L311" s="2" t="s">
        <v>884</v>
      </c>
      <c r="M311" s="2" t="s">
        <v>684</v>
      </c>
      <c r="N311" s="2" t="s">
        <v>684</v>
      </c>
      <c r="O311" s="2" t="s">
        <v>684</v>
      </c>
      <c r="P311" s="2" t="s">
        <v>684</v>
      </c>
      <c r="Q311" s="2" t="s">
        <v>684</v>
      </c>
      <c r="R311" s="2" t="s">
        <v>684</v>
      </c>
      <c r="S311" s="2" t="s">
        <v>684</v>
      </c>
      <c r="T311" s="2" t="s">
        <v>684</v>
      </c>
      <c r="U311" s="2" t="s">
        <v>684</v>
      </c>
      <c r="V311" s="2" t="s">
        <v>684</v>
      </c>
      <c r="W311" s="2" t="s">
        <v>684</v>
      </c>
    </row>
    <row r="312" spans="1:23" x14ac:dyDescent="0.4">
      <c r="A312" s="175" t="s">
        <v>732</v>
      </c>
      <c r="B312" s="248"/>
      <c r="C312" s="248"/>
      <c r="D312" s="175" t="s">
        <v>793</v>
      </c>
      <c r="E312" s="248"/>
      <c r="F312" s="210">
        <v>45228</v>
      </c>
      <c r="G312" s="211">
        <v>0.34166666666666667</v>
      </c>
      <c r="H312" s="210">
        <v>45229</v>
      </c>
      <c r="I312" s="211">
        <v>5.5555555555555558E-3</v>
      </c>
      <c r="J312" s="216">
        <v>58.55</v>
      </c>
      <c r="K312" s="213">
        <v>2.4395833329999999</v>
      </c>
      <c r="L312" s="2" t="s">
        <v>884</v>
      </c>
      <c r="M312" s="2" t="s">
        <v>684</v>
      </c>
      <c r="N312" s="2" t="s">
        <v>684</v>
      </c>
      <c r="O312" s="2" t="s">
        <v>684</v>
      </c>
      <c r="P312" s="2" t="s">
        <v>684</v>
      </c>
      <c r="Q312" s="2" t="s">
        <v>684</v>
      </c>
      <c r="R312" s="2" t="s">
        <v>684</v>
      </c>
      <c r="S312" s="2" t="s">
        <v>684</v>
      </c>
      <c r="T312" s="2" t="s">
        <v>684</v>
      </c>
      <c r="U312" s="2" t="s">
        <v>684</v>
      </c>
      <c r="V312" s="2" t="s">
        <v>684</v>
      </c>
      <c r="W312" s="2" t="s">
        <v>684</v>
      </c>
    </row>
    <row r="313" spans="1:23" x14ac:dyDescent="0.4">
      <c r="A313" s="175" t="s">
        <v>732</v>
      </c>
      <c r="B313" s="248"/>
      <c r="C313" s="248"/>
      <c r="D313" s="175" t="s">
        <v>793</v>
      </c>
      <c r="E313" s="248"/>
      <c r="F313" s="210">
        <v>45228</v>
      </c>
      <c r="G313" s="211">
        <v>0.27152777777777776</v>
      </c>
      <c r="H313" s="210">
        <v>45232</v>
      </c>
      <c r="I313" s="211">
        <v>0.38055555555555554</v>
      </c>
      <c r="J313" s="216">
        <v>330.91666670000001</v>
      </c>
      <c r="K313" s="213">
        <v>13.78819444</v>
      </c>
      <c r="L313" s="2" t="s">
        <v>884</v>
      </c>
      <c r="M313" s="2" t="s">
        <v>684</v>
      </c>
      <c r="N313" s="2" t="s">
        <v>684</v>
      </c>
      <c r="O313" s="2" t="s">
        <v>684</v>
      </c>
      <c r="P313" s="2" t="s">
        <v>684</v>
      </c>
      <c r="Q313" s="2" t="s">
        <v>684</v>
      </c>
      <c r="R313" s="2" t="s">
        <v>684</v>
      </c>
      <c r="S313" s="2" t="s">
        <v>684</v>
      </c>
      <c r="T313" s="2" t="s">
        <v>684</v>
      </c>
      <c r="U313" s="2" t="s">
        <v>684</v>
      </c>
      <c r="V313" s="2" t="s">
        <v>684</v>
      </c>
      <c r="W313" s="2" t="s">
        <v>684</v>
      </c>
    </row>
    <row r="314" spans="1:23" x14ac:dyDescent="0.4">
      <c r="A314" s="175" t="s">
        <v>732</v>
      </c>
      <c r="B314" s="248"/>
      <c r="C314" s="248"/>
      <c r="D314" s="175" t="s">
        <v>793</v>
      </c>
      <c r="E314" s="248"/>
      <c r="F314" s="210">
        <v>45228</v>
      </c>
      <c r="G314" s="211">
        <v>0.4777777777777778</v>
      </c>
      <c r="H314" s="210">
        <v>45228</v>
      </c>
      <c r="I314" s="211">
        <v>0.7104166666666667</v>
      </c>
      <c r="J314" s="216">
        <v>5.5833333329999997</v>
      </c>
      <c r="K314" s="213">
        <v>0.23263888899999999</v>
      </c>
      <c r="L314" s="2" t="s">
        <v>884</v>
      </c>
      <c r="M314" s="2" t="s">
        <v>684</v>
      </c>
      <c r="N314" s="2" t="s">
        <v>684</v>
      </c>
      <c r="O314" s="2" t="s">
        <v>684</v>
      </c>
      <c r="P314" s="2" t="s">
        <v>684</v>
      </c>
      <c r="Q314" s="2" t="s">
        <v>684</v>
      </c>
      <c r="R314" s="2" t="s">
        <v>684</v>
      </c>
      <c r="S314" s="2" t="s">
        <v>684</v>
      </c>
      <c r="T314" s="2" t="s">
        <v>684</v>
      </c>
      <c r="U314" s="2" t="s">
        <v>684</v>
      </c>
      <c r="V314" s="2" t="s">
        <v>684</v>
      </c>
      <c r="W314" s="2" t="s">
        <v>684</v>
      </c>
    </row>
    <row r="315" spans="1:23" x14ac:dyDescent="0.4">
      <c r="A315" s="175" t="s">
        <v>732</v>
      </c>
      <c r="B315" s="248"/>
      <c r="C315" s="248"/>
      <c r="D315" s="175" t="s">
        <v>793</v>
      </c>
      <c r="E315" s="248"/>
      <c r="F315" s="210">
        <v>45228</v>
      </c>
      <c r="G315" s="211">
        <v>0.47847222222222224</v>
      </c>
      <c r="H315" s="210">
        <v>45230</v>
      </c>
      <c r="I315" s="211">
        <v>0.62708333333333333</v>
      </c>
      <c r="J315" s="216">
        <v>206.2666667</v>
      </c>
      <c r="K315" s="213">
        <v>8.5944444440000005</v>
      </c>
      <c r="L315" s="2" t="s">
        <v>884</v>
      </c>
      <c r="M315" s="2" t="s">
        <v>684</v>
      </c>
      <c r="N315" s="2" t="s">
        <v>684</v>
      </c>
      <c r="O315" s="2" t="s">
        <v>684</v>
      </c>
      <c r="P315" s="2" t="s">
        <v>684</v>
      </c>
      <c r="Q315" s="2" t="s">
        <v>684</v>
      </c>
      <c r="R315" s="2" t="s">
        <v>684</v>
      </c>
      <c r="S315" s="2" t="s">
        <v>684</v>
      </c>
      <c r="T315" s="2" t="s">
        <v>684</v>
      </c>
      <c r="U315" s="2" t="s">
        <v>684</v>
      </c>
      <c r="V315" s="2" t="s">
        <v>684</v>
      </c>
      <c r="W315" s="2" t="s">
        <v>684</v>
      </c>
    </row>
    <row r="316" spans="1:23" x14ac:dyDescent="0.4">
      <c r="A316" s="175" t="s">
        <v>732</v>
      </c>
      <c r="B316" s="248"/>
      <c r="C316" s="248"/>
      <c r="D316" s="175" t="s">
        <v>793</v>
      </c>
      <c r="E316" s="248"/>
      <c r="F316" s="210">
        <v>45228</v>
      </c>
      <c r="G316" s="211">
        <v>0.43611111111111112</v>
      </c>
      <c r="H316" s="210">
        <v>45229</v>
      </c>
      <c r="I316" s="211">
        <v>0.64097222222222228</v>
      </c>
      <c r="J316" s="216">
        <v>348.43333330000002</v>
      </c>
      <c r="K316" s="213">
        <v>14.518055560000001</v>
      </c>
      <c r="L316" s="2" t="s">
        <v>884</v>
      </c>
      <c r="M316" s="2" t="s">
        <v>684</v>
      </c>
      <c r="N316" s="2" t="s">
        <v>684</v>
      </c>
      <c r="O316" s="2" t="s">
        <v>684</v>
      </c>
      <c r="P316" s="2" t="s">
        <v>684</v>
      </c>
      <c r="Q316" s="2" t="s">
        <v>684</v>
      </c>
      <c r="R316" s="2" t="s">
        <v>684</v>
      </c>
      <c r="S316" s="2" t="s">
        <v>684</v>
      </c>
      <c r="T316" s="2" t="s">
        <v>684</v>
      </c>
      <c r="U316" s="2" t="s">
        <v>684</v>
      </c>
      <c r="V316" s="2" t="s">
        <v>684</v>
      </c>
      <c r="W316" s="2" t="s">
        <v>684</v>
      </c>
    </row>
    <row r="317" spans="1:23" x14ac:dyDescent="0.4">
      <c r="A317" s="175" t="s">
        <v>732</v>
      </c>
      <c r="B317" s="248"/>
      <c r="C317" s="248"/>
      <c r="D317" s="175" t="s">
        <v>800</v>
      </c>
      <c r="E317" s="248"/>
      <c r="F317" s="210">
        <v>45228</v>
      </c>
      <c r="G317" s="211">
        <v>0.32083333333333336</v>
      </c>
      <c r="H317" s="210">
        <v>45228</v>
      </c>
      <c r="I317" s="211">
        <v>0.70902777777777781</v>
      </c>
      <c r="J317" s="216">
        <v>9.3166666669999998</v>
      </c>
      <c r="K317" s="213">
        <v>0.38819444400000003</v>
      </c>
      <c r="L317" s="2" t="s">
        <v>884</v>
      </c>
      <c r="M317" s="2" t="s">
        <v>684</v>
      </c>
      <c r="N317" s="2" t="s">
        <v>684</v>
      </c>
      <c r="O317" s="2" t="s">
        <v>684</v>
      </c>
      <c r="P317" s="2" t="s">
        <v>684</v>
      </c>
      <c r="Q317" s="2" t="s">
        <v>684</v>
      </c>
      <c r="R317" s="2" t="s">
        <v>684</v>
      </c>
      <c r="S317" s="2" t="s">
        <v>684</v>
      </c>
      <c r="T317" s="2" t="s">
        <v>684</v>
      </c>
      <c r="U317" s="2" t="s">
        <v>684</v>
      </c>
      <c r="V317" s="2" t="s">
        <v>684</v>
      </c>
      <c r="W317" s="2" t="s">
        <v>684</v>
      </c>
    </row>
    <row r="318" spans="1:23" x14ac:dyDescent="0.4">
      <c r="A318" s="175" t="s">
        <v>732</v>
      </c>
      <c r="B318" s="248"/>
      <c r="C318" s="248"/>
      <c r="D318" s="175" t="s">
        <v>800</v>
      </c>
      <c r="E318" s="248"/>
      <c r="F318" s="210">
        <v>45228</v>
      </c>
      <c r="G318" s="211">
        <v>0.35486111111111113</v>
      </c>
      <c r="H318" s="210">
        <v>45229</v>
      </c>
      <c r="I318" s="211">
        <v>0.50555555555555554</v>
      </c>
      <c r="J318" s="216">
        <v>345.95</v>
      </c>
      <c r="K318" s="213">
        <v>14.414583329999999</v>
      </c>
      <c r="L318" s="2" t="s">
        <v>884</v>
      </c>
      <c r="M318" s="2" t="s">
        <v>684</v>
      </c>
      <c r="N318" s="2" t="s">
        <v>684</v>
      </c>
      <c r="O318" s="2" t="s">
        <v>684</v>
      </c>
      <c r="P318" s="2" t="s">
        <v>684</v>
      </c>
      <c r="Q318" s="2" t="s">
        <v>684</v>
      </c>
      <c r="R318" s="2" t="s">
        <v>684</v>
      </c>
      <c r="S318" s="2" t="s">
        <v>684</v>
      </c>
      <c r="T318" s="2" t="s">
        <v>684</v>
      </c>
      <c r="U318" s="2" t="s">
        <v>684</v>
      </c>
      <c r="V318" s="2" t="s">
        <v>684</v>
      </c>
      <c r="W318" s="2" t="s">
        <v>684</v>
      </c>
    </row>
    <row r="319" spans="1:23" x14ac:dyDescent="0.4">
      <c r="A319" s="175" t="s">
        <v>732</v>
      </c>
      <c r="B319" s="248"/>
      <c r="C319" s="248"/>
      <c r="D319" s="175" t="s">
        <v>812</v>
      </c>
      <c r="E319" s="248"/>
      <c r="F319" s="210">
        <v>45229</v>
      </c>
      <c r="G319" s="211">
        <v>0.11388888888888889</v>
      </c>
      <c r="H319" s="210">
        <v>45229</v>
      </c>
      <c r="I319" s="211">
        <v>0.61597222222222225</v>
      </c>
      <c r="J319" s="216">
        <v>23.116666670000001</v>
      </c>
      <c r="K319" s="213">
        <v>0.96319444399999998</v>
      </c>
      <c r="L319" s="2" t="s">
        <v>884</v>
      </c>
      <c r="M319" s="2" t="s">
        <v>684</v>
      </c>
      <c r="N319" s="2" t="s">
        <v>684</v>
      </c>
      <c r="O319" s="2" t="s">
        <v>684</v>
      </c>
      <c r="P319" s="2" t="s">
        <v>684</v>
      </c>
      <c r="Q319" s="2" t="s">
        <v>684</v>
      </c>
      <c r="R319" s="2" t="s">
        <v>684</v>
      </c>
      <c r="S319" s="2" t="s">
        <v>684</v>
      </c>
      <c r="T319" s="2" t="s">
        <v>684</v>
      </c>
      <c r="U319" s="2" t="s">
        <v>684</v>
      </c>
      <c r="V319" s="2" t="s">
        <v>684</v>
      </c>
      <c r="W319" s="2" t="s">
        <v>684</v>
      </c>
    </row>
    <row r="320" spans="1:23" x14ac:dyDescent="0.4">
      <c r="A320" s="175" t="s">
        <v>732</v>
      </c>
      <c r="B320" s="248"/>
      <c r="C320" s="248"/>
      <c r="D320" s="175" t="s">
        <v>812</v>
      </c>
      <c r="E320" s="248"/>
      <c r="F320" s="210">
        <v>45228</v>
      </c>
      <c r="G320" s="211">
        <v>0.69861111111111107</v>
      </c>
      <c r="H320" s="210">
        <v>45228</v>
      </c>
      <c r="I320" s="211">
        <v>0.98055555555555551</v>
      </c>
      <c r="J320" s="216">
        <v>13.53333333</v>
      </c>
      <c r="K320" s="213">
        <v>0.563888889</v>
      </c>
      <c r="L320" s="2" t="s">
        <v>884</v>
      </c>
      <c r="M320" s="2" t="s">
        <v>684</v>
      </c>
      <c r="N320" s="2" t="s">
        <v>684</v>
      </c>
      <c r="O320" s="2" t="s">
        <v>684</v>
      </c>
      <c r="P320" s="2" t="s">
        <v>684</v>
      </c>
      <c r="Q320" s="2" t="s">
        <v>684</v>
      </c>
      <c r="R320" s="2" t="s">
        <v>684</v>
      </c>
      <c r="S320" s="2" t="s">
        <v>684</v>
      </c>
      <c r="T320" s="2" t="s">
        <v>684</v>
      </c>
      <c r="U320" s="2" t="s">
        <v>684</v>
      </c>
      <c r="V320" s="2" t="s">
        <v>684</v>
      </c>
      <c r="W320" s="2" t="s">
        <v>684</v>
      </c>
    </row>
    <row r="321" spans="1:23" x14ac:dyDescent="0.4">
      <c r="A321" s="175" t="s">
        <v>732</v>
      </c>
      <c r="B321" s="248"/>
      <c r="C321" s="248"/>
      <c r="D321" s="175" t="s">
        <v>797</v>
      </c>
      <c r="E321" s="248"/>
      <c r="F321" s="210">
        <v>45229</v>
      </c>
      <c r="G321" s="211">
        <v>0.50763888888888886</v>
      </c>
      <c r="H321" s="210">
        <v>45229</v>
      </c>
      <c r="I321" s="211">
        <v>0.70277777777777772</v>
      </c>
      <c r="J321" s="216">
        <v>4.6833333330000002</v>
      </c>
      <c r="K321" s="213">
        <v>0.19513888900000001</v>
      </c>
      <c r="L321" s="2" t="s">
        <v>884</v>
      </c>
      <c r="M321" s="2" t="s">
        <v>684</v>
      </c>
      <c r="N321" s="2" t="s">
        <v>684</v>
      </c>
      <c r="O321" s="2" t="s">
        <v>684</v>
      </c>
      <c r="P321" s="2" t="s">
        <v>684</v>
      </c>
      <c r="Q321" s="2" t="s">
        <v>684</v>
      </c>
      <c r="R321" s="2" t="s">
        <v>684</v>
      </c>
      <c r="S321" s="2" t="s">
        <v>684</v>
      </c>
      <c r="T321" s="2" t="s">
        <v>684</v>
      </c>
      <c r="U321" s="2" t="s">
        <v>684</v>
      </c>
      <c r="V321" s="2" t="s">
        <v>684</v>
      </c>
      <c r="W321" s="2" t="s">
        <v>684</v>
      </c>
    </row>
    <row r="322" spans="1:23" x14ac:dyDescent="0.4">
      <c r="A322" s="175" t="s">
        <v>732</v>
      </c>
      <c r="B322" s="248"/>
      <c r="C322" s="248"/>
      <c r="D322" s="175" t="s">
        <v>797</v>
      </c>
      <c r="E322" s="248"/>
      <c r="F322" s="210">
        <v>45229</v>
      </c>
      <c r="G322" s="211">
        <v>0.46666666666666667</v>
      </c>
      <c r="H322" s="210">
        <v>45230</v>
      </c>
      <c r="I322" s="211">
        <v>0.10416666666666667</v>
      </c>
      <c r="J322" s="216">
        <v>15.3</v>
      </c>
      <c r="K322" s="213">
        <v>0.63749999999999996</v>
      </c>
      <c r="L322" s="2" t="s">
        <v>884</v>
      </c>
      <c r="M322" s="2" t="s">
        <v>684</v>
      </c>
      <c r="N322" s="2" t="s">
        <v>684</v>
      </c>
      <c r="O322" s="2" t="s">
        <v>684</v>
      </c>
      <c r="P322" s="2" t="s">
        <v>684</v>
      </c>
      <c r="Q322" s="2" t="s">
        <v>684</v>
      </c>
      <c r="R322" s="2" t="s">
        <v>684</v>
      </c>
      <c r="S322" s="2" t="s">
        <v>684</v>
      </c>
      <c r="T322" s="2" t="s">
        <v>684</v>
      </c>
      <c r="U322" s="2" t="s">
        <v>684</v>
      </c>
      <c r="V322" s="2" t="s">
        <v>684</v>
      </c>
      <c r="W322" s="2" t="s">
        <v>684</v>
      </c>
    </row>
    <row r="323" spans="1:23" x14ac:dyDescent="0.4">
      <c r="A323" s="175" t="s">
        <v>732</v>
      </c>
      <c r="B323" s="248"/>
      <c r="C323" s="248"/>
      <c r="D323" s="175" t="s">
        <v>797</v>
      </c>
      <c r="E323" s="248"/>
      <c r="F323" s="210">
        <v>45229</v>
      </c>
      <c r="G323" s="211">
        <v>0.27430555555555558</v>
      </c>
      <c r="H323" s="210">
        <v>45230</v>
      </c>
      <c r="I323" s="211">
        <v>9.0277777777777769E-3</v>
      </c>
      <c r="J323" s="216">
        <v>68.766666670000006</v>
      </c>
      <c r="K323" s="213">
        <v>2.8652777779999998</v>
      </c>
      <c r="L323" s="2" t="s">
        <v>884</v>
      </c>
      <c r="M323" s="2" t="s">
        <v>684</v>
      </c>
      <c r="N323" s="2" t="s">
        <v>684</v>
      </c>
      <c r="O323" s="2" t="s">
        <v>684</v>
      </c>
      <c r="P323" s="2" t="s">
        <v>684</v>
      </c>
      <c r="Q323" s="2" t="s">
        <v>684</v>
      </c>
      <c r="R323" s="2" t="s">
        <v>684</v>
      </c>
      <c r="S323" s="2" t="s">
        <v>684</v>
      </c>
      <c r="T323" s="2" t="s">
        <v>684</v>
      </c>
      <c r="U323" s="2" t="s">
        <v>684</v>
      </c>
      <c r="V323" s="2" t="s">
        <v>684</v>
      </c>
      <c r="W323" s="2" t="s">
        <v>684</v>
      </c>
    </row>
    <row r="324" spans="1:23" x14ac:dyDescent="0.4">
      <c r="A324" s="175" t="s">
        <v>732</v>
      </c>
      <c r="B324" s="248"/>
      <c r="C324" s="248"/>
      <c r="D324" s="175" t="s">
        <v>795</v>
      </c>
      <c r="E324" s="248"/>
      <c r="F324" s="210">
        <v>45228</v>
      </c>
      <c r="G324" s="211">
        <v>0.38472222222222224</v>
      </c>
      <c r="H324" s="210">
        <v>45229</v>
      </c>
      <c r="I324" s="211">
        <v>0.74097222222222225</v>
      </c>
      <c r="J324" s="216">
        <v>114.5</v>
      </c>
      <c r="K324" s="213">
        <v>4.7708333329999997</v>
      </c>
      <c r="L324" s="2" t="s">
        <v>884</v>
      </c>
      <c r="M324" s="2" t="s">
        <v>684</v>
      </c>
      <c r="N324" s="2" t="s">
        <v>684</v>
      </c>
      <c r="O324" s="2" t="s">
        <v>684</v>
      </c>
      <c r="P324" s="2" t="s">
        <v>684</v>
      </c>
      <c r="Q324" s="2" t="s">
        <v>684</v>
      </c>
      <c r="R324" s="2" t="s">
        <v>684</v>
      </c>
      <c r="S324" s="2" t="s">
        <v>684</v>
      </c>
      <c r="T324" s="2" t="s">
        <v>684</v>
      </c>
      <c r="U324" s="2" t="s">
        <v>684</v>
      </c>
      <c r="V324" s="2" t="s">
        <v>684</v>
      </c>
      <c r="W324" s="2" t="s">
        <v>684</v>
      </c>
    </row>
    <row r="325" spans="1:23" x14ac:dyDescent="0.4">
      <c r="A325" s="175" t="s">
        <v>732</v>
      </c>
      <c r="B325" s="248"/>
      <c r="C325" s="248"/>
      <c r="D325" s="175" t="s">
        <v>795</v>
      </c>
      <c r="E325" s="248"/>
      <c r="F325" s="210">
        <v>45228</v>
      </c>
      <c r="G325" s="211">
        <v>0.38263888888888886</v>
      </c>
      <c r="H325" s="210">
        <v>45228</v>
      </c>
      <c r="I325" s="211">
        <v>0.75624999999999998</v>
      </c>
      <c r="J325" s="216">
        <v>26.91416667</v>
      </c>
      <c r="K325" s="213">
        <v>1.121423611</v>
      </c>
      <c r="L325" s="2" t="s">
        <v>884</v>
      </c>
      <c r="M325" s="2" t="s">
        <v>684</v>
      </c>
      <c r="N325" s="2" t="s">
        <v>684</v>
      </c>
      <c r="O325" s="2" t="s">
        <v>684</v>
      </c>
      <c r="P325" s="2" t="s">
        <v>684</v>
      </c>
      <c r="Q325" s="2" t="s">
        <v>684</v>
      </c>
      <c r="R325" s="2" t="s">
        <v>684</v>
      </c>
      <c r="S325" s="2" t="s">
        <v>684</v>
      </c>
      <c r="T325" s="2" t="s">
        <v>684</v>
      </c>
      <c r="U325" s="2" t="s">
        <v>684</v>
      </c>
      <c r="V325" s="2" t="s">
        <v>684</v>
      </c>
      <c r="W325" s="2" t="s">
        <v>684</v>
      </c>
    </row>
    <row r="326" spans="1:23" x14ac:dyDescent="0.4">
      <c r="A326" s="175" t="s">
        <v>732</v>
      </c>
      <c r="B326" s="248"/>
      <c r="C326" s="248"/>
      <c r="D326" s="175" t="s">
        <v>795</v>
      </c>
      <c r="E326" s="248"/>
      <c r="F326" s="210">
        <v>45228</v>
      </c>
      <c r="G326" s="211">
        <v>0.49722222222222223</v>
      </c>
      <c r="H326" s="210">
        <v>45228</v>
      </c>
      <c r="I326" s="211">
        <v>0.74027777777777781</v>
      </c>
      <c r="J326" s="216">
        <v>52.5</v>
      </c>
      <c r="K326" s="213">
        <v>2.1875</v>
      </c>
      <c r="L326" s="2" t="s">
        <v>884</v>
      </c>
      <c r="M326" s="2" t="s">
        <v>684</v>
      </c>
      <c r="N326" s="2" t="s">
        <v>684</v>
      </c>
      <c r="O326" s="2" t="s">
        <v>684</v>
      </c>
      <c r="P326" s="2" t="s">
        <v>684</v>
      </c>
      <c r="Q326" s="2" t="s">
        <v>684</v>
      </c>
      <c r="R326" s="2" t="s">
        <v>684</v>
      </c>
      <c r="S326" s="2" t="s">
        <v>684</v>
      </c>
      <c r="T326" s="2" t="s">
        <v>684</v>
      </c>
      <c r="U326" s="2" t="s">
        <v>684</v>
      </c>
      <c r="V326" s="2" t="s">
        <v>684</v>
      </c>
      <c r="W326" s="2" t="s">
        <v>684</v>
      </c>
    </row>
    <row r="327" spans="1:23" x14ac:dyDescent="0.4">
      <c r="A327" s="175" t="s">
        <v>732</v>
      </c>
      <c r="B327" s="248"/>
      <c r="C327" s="248"/>
      <c r="D327" s="175" t="s">
        <v>795</v>
      </c>
      <c r="E327" s="248"/>
      <c r="F327" s="210">
        <v>45228</v>
      </c>
      <c r="G327" s="211">
        <v>0.51597222222222228</v>
      </c>
      <c r="H327" s="210">
        <v>45228</v>
      </c>
      <c r="I327" s="211">
        <v>0.76527777777777772</v>
      </c>
      <c r="J327" s="216">
        <v>5.983333333</v>
      </c>
      <c r="K327" s="213">
        <v>0.24930555600000001</v>
      </c>
      <c r="L327" s="2" t="s">
        <v>884</v>
      </c>
      <c r="M327" s="2" t="s">
        <v>684</v>
      </c>
      <c r="N327" s="2" t="s">
        <v>684</v>
      </c>
      <c r="O327" s="2" t="s">
        <v>684</v>
      </c>
      <c r="P327" s="2" t="s">
        <v>684</v>
      </c>
      <c r="Q327" s="2" t="s">
        <v>684</v>
      </c>
      <c r="R327" s="2" t="s">
        <v>684</v>
      </c>
      <c r="S327" s="2" t="s">
        <v>684</v>
      </c>
      <c r="T327" s="2" t="s">
        <v>684</v>
      </c>
      <c r="U327" s="2" t="s">
        <v>684</v>
      </c>
      <c r="V327" s="2" t="s">
        <v>684</v>
      </c>
      <c r="W327" s="2" t="s">
        <v>684</v>
      </c>
    </row>
    <row r="328" spans="1:23" x14ac:dyDescent="0.4">
      <c r="A328" s="175" t="s">
        <v>732</v>
      </c>
      <c r="B328" s="248"/>
      <c r="C328" s="248"/>
      <c r="D328" s="175" t="s">
        <v>800</v>
      </c>
      <c r="E328" s="248"/>
      <c r="F328" s="210">
        <v>45228</v>
      </c>
      <c r="G328" s="211">
        <v>0.32222222222222224</v>
      </c>
      <c r="H328" s="210">
        <v>45228</v>
      </c>
      <c r="I328" s="211">
        <v>0.72986111111111107</v>
      </c>
      <c r="J328" s="216">
        <v>9.7833333329999999</v>
      </c>
      <c r="K328" s="213">
        <v>0.407638889</v>
      </c>
      <c r="L328" s="2" t="s">
        <v>884</v>
      </c>
      <c r="M328" s="2" t="s">
        <v>684</v>
      </c>
      <c r="N328" s="2" t="s">
        <v>684</v>
      </c>
      <c r="O328" s="2" t="s">
        <v>684</v>
      </c>
      <c r="P328" s="2" t="s">
        <v>684</v>
      </c>
      <c r="Q328" s="2" t="s">
        <v>684</v>
      </c>
      <c r="R328" s="2" t="s">
        <v>684</v>
      </c>
      <c r="S328" s="2" t="s">
        <v>684</v>
      </c>
      <c r="T328" s="2" t="s">
        <v>684</v>
      </c>
      <c r="U328" s="2" t="s">
        <v>684</v>
      </c>
      <c r="V328" s="2" t="s">
        <v>684</v>
      </c>
      <c r="W328" s="2" t="s">
        <v>684</v>
      </c>
    </row>
    <row r="329" spans="1:23" x14ac:dyDescent="0.4">
      <c r="A329" s="175" t="s">
        <v>732</v>
      </c>
      <c r="B329" s="248"/>
      <c r="C329" s="248"/>
      <c r="D329" s="175" t="s">
        <v>812</v>
      </c>
      <c r="E329" s="248"/>
      <c r="F329" s="210">
        <v>45228</v>
      </c>
      <c r="G329" s="211">
        <v>0.51388888888888884</v>
      </c>
      <c r="H329" s="210">
        <v>45229</v>
      </c>
      <c r="I329" s="211">
        <v>0.57291666666666663</v>
      </c>
      <c r="J329" s="216">
        <v>25.416666670000001</v>
      </c>
      <c r="K329" s="213">
        <v>1.0590277779999999</v>
      </c>
      <c r="L329" s="2" t="s">
        <v>884</v>
      </c>
      <c r="M329" s="2" t="s">
        <v>684</v>
      </c>
      <c r="N329" s="2" t="s">
        <v>684</v>
      </c>
      <c r="O329" s="2" t="s">
        <v>684</v>
      </c>
      <c r="P329" s="2" t="s">
        <v>684</v>
      </c>
      <c r="Q329" s="2" t="s">
        <v>684</v>
      </c>
      <c r="R329" s="2" t="s">
        <v>684</v>
      </c>
      <c r="S329" s="2" t="s">
        <v>684</v>
      </c>
      <c r="T329" s="2" t="s">
        <v>684</v>
      </c>
      <c r="U329" s="2" t="s">
        <v>684</v>
      </c>
      <c r="V329" s="2" t="s">
        <v>684</v>
      </c>
      <c r="W329" s="2" t="s">
        <v>684</v>
      </c>
    </row>
    <row r="330" spans="1:23" x14ac:dyDescent="0.4">
      <c r="A330" s="175" t="s">
        <v>732</v>
      </c>
      <c r="B330" s="248"/>
      <c r="C330" s="248"/>
      <c r="D330" s="175" t="s">
        <v>797</v>
      </c>
      <c r="E330" s="248"/>
      <c r="F330" s="210">
        <v>45229</v>
      </c>
      <c r="G330" s="211">
        <v>0.46666666666666667</v>
      </c>
      <c r="H330" s="210">
        <v>45230</v>
      </c>
      <c r="I330" s="211">
        <v>0.10277777777777777</v>
      </c>
      <c r="J330" s="216">
        <v>29.55</v>
      </c>
      <c r="K330" s="213">
        <v>1.23125</v>
      </c>
      <c r="L330" s="2" t="s">
        <v>884</v>
      </c>
      <c r="M330" s="2" t="s">
        <v>684</v>
      </c>
      <c r="N330" s="2" t="s">
        <v>684</v>
      </c>
      <c r="O330" s="2" t="s">
        <v>684</v>
      </c>
      <c r="P330" s="2" t="s">
        <v>684</v>
      </c>
      <c r="Q330" s="2" t="s">
        <v>684</v>
      </c>
      <c r="R330" s="2" t="s">
        <v>684</v>
      </c>
      <c r="S330" s="2" t="s">
        <v>684</v>
      </c>
      <c r="T330" s="2" t="s">
        <v>684</v>
      </c>
      <c r="U330" s="2" t="s">
        <v>684</v>
      </c>
      <c r="V330" s="2" t="s">
        <v>684</v>
      </c>
      <c r="W330" s="2" t="s">
        <v>684</v>
      </c>
    </row>
    <row r="331" spans="1:23" x14ac:dyDescent="0.4">
      <c r="A331" s="175" t="s">
        <v>732</v>
      </c>
      <c r="B331" s="248"/>
      <c r="C331" s="248"/>
      <c r="D331" s="175" t="s">
        <v>797</v>
      </c>
      <c r="E331" s="248"/>
      <c r="F331" s="210">
        <v>45229</v>
      </c>
      <c r="G331" s="211">
        <v>0.27430555555555558</v>
      </c>
      <c r="H331" s="210">
        <v>45229</v>
      </c>
      <c r="I331" s="211">
        <v>0.97222222222222221</v>
      </c>
      <c r="J331" s="216">
        <v>67</v>
      </c>
      <c r="K331" s="213">
        <v>2.7916666669999999</v>
      </c>
      <c r="L331" s="2" t="s">
        <v>884</v>
      </c>
      <c r="M331" s="2" t="s">
        <v>684</v>
      </c>
      <c r="N331" s="2" t="s">
        <v>684</v>
      </c>
      <c r="O331" s="2" t="s">
        <v>684</v>
      </c>
      <c r="P331" s="2" t="s">
        <v>684</v>
      </c>
      <c r="Q331" s="2" t="s">
        <v>684</v>
      </c>
      <c r="R331" s="2" t="s">
        <v>684</v>
      </c>
      <c r="S331" s="2" t="s">
        <v>684</v>
      </c>
      <c r="T331" s="2" t="s">
        <v>684</v>
      </c>
      <c r="U331" s="2" t="s">
        <v>684</v>
      </c>
      <c r="V331" s="2" t="s">
        <v>684</v>
      </c>
      <c r="W331" s="2" t="s">
        <v>684</v>
      </c>
    </row>
    <row r="332" spans="1:23" x14ac:dyDescent="0.4">
      <c r="A332" s="175" t="s">
        <v>765</v>
      </c>
      <c r="B332" s="248"/>
      <c r="C332" s="248"/>
      <c r="D332" s="175" t="s">
        <v>793</v>
      </c>
      <c r="E332" s="248"/>
      <c r="F332" s="210">
        <v>45239</v>
      </c>
      <c r="G332" s="211">
        <v>8.611111111111111E-2</v>
      </c>
      <c r="H332" s="210">
        <v>45239</v>
      </c>
      <c r="I332" s="211">
        <v>0.65277777777777779</v>
      </c>
      <c r="J332" s="216">
        <v>81.599999999999994</v>
      </c>
      <c r="K332" s="213">
        <v>3.4</v>
      </c>
      <c r="L332" s="2" t="s">
        <v>884</v>
      </c>
      <c r="M332" s="2" t="s">
        <v>684</v>
      </c>
      <c r="N332" s="2" t="s">
        <v>684</v>
      </c>
      <c r="O332" s="2" t="s">
        <v>684</v>
      </c>
      <c r="P332" s="2" t="s">
        <v>684</v>
      </c>
      <c r="Q332" s="2" t="s">
        <v>684</v>
      </c>
      <c r="R332" s="2" t="s">
        <v>684</v>
      </c>
      <c r="S332" s="2" t="s">
        <v>684</v>
      </c>
      <c r="T332" s="2" t="s">
        <v>684</v>
      </c>
      <c r="U332" s="2" t="s">
        <v>684</v>
      </c>
      <c r="V332" s="2" t="s">
        <v>684</v>
      </c>
      <c r="W332" s="2" t="s">
        <v>684</v>
      </c>
    </row>
    <row r="333" spans="1:23" x14ac:dyDescent="0.4">
      <c r="A333" s="175" t="s">
        <v>765</v>
      </c>
      <c r="B333" s="248"/>
      <c r="C333" s="248"/>
      <c r="D333" s="175" t="s">
        <v>797</v>
      </c>
      <c r="E333" s="248"/>
      <c r="F333" s="210">
        <v>45239</v>
      </c>
      <c r="G333" s="211">
        <v>0.50069444444444444</v>
      </c>
      <c r="H333" s="210">
        <v>45240</v>
      </c>
      <c r="I333" s="211">
        <v>0.39374999999999999</v>
      </c>
      <c r="J333" s="216">
        <v>42.866666670000001</v>
      </c>
      <c r="K333" s="213">
        <v>1.7861111110000001</v>
      </c>
      <c r="L333" s="2" t="s">
        <v>884</v>
      </c>
      <c r="M333" s="2" t="s">
        <v>684</v>
      </c>
      <c r="N333" s="2" t="s">
        <v>684</v>
      </c>
      <c r="O333" s="2" t="s">
        <v>684</v>
      </c>
      <c r="P333" s="2" t="s">
        <v>684</v>
      </c>
      <c r="Q333" s="2" t="s">
        <v>684</v>
      </c>
      <c r="R333" s="2" t="s">
        <v>684</v>
      </c>
      <c r="S333" s="2" t="s">
        <v>684</v>
      </c>
      <c r="T333" s="2" t="s">
        <v>684</v>
      </c>
      <c r="U333" s="2" t="s">
        <v>684</v>
      </c>
      <c r="V333" s="2" t="s">
        <v>684</v>
      </c>
      <c r="W333" s="2" t="s">
        <v>684</v>
      </c>
    </row>
    <row r="334" spans="1:23" x14ac:dyDescent="0.4">
      <c r="A334" s="175" t="s">
        <v>765</v>
      </c>
      <c r="B334" s="248"/>
      <c r="C334" s="248"/>
      <c r="D334" s="175" t="s">
        <v>793</v>
      </c>
      <c r="E334" s="248"/>
      <c r="F334" s="210">
        <v>45239</v>
      </c>
      <c r="G334" s="211">
        <v>8.611111111111111E-2</v>
      </c>
      <c r="H334" s="210">
        <v>45239</v>
      </c>
      <c r="I334" s="211">
        <v>0.65277777777777779</v>
      </c>
      <c r="J334" s="216">
        <v>40.799999999999997</v>
      </c>
      <c r="K334" s="213">
        <v>1.7</v>
      </c>
      <c r="L334" s="2" t="s">
        <v>884</v>
      </c>
      <c r="M334" s="2" t="s">
        <v>684</v>
      </c>
      <c r="N334" s="2" t="s">
        <v>684</v>
      </c>
      <c r="O334" s="2" t="s">
        <v>684</v>
      </c>
      <c r="P334" s="2" t="s">
        <v>684</v>
      </c>
      <c r="Q334" s="2" t="s">
        <v>684</v>
      </c>
      <c r="R334" s="2" t="s">
        <v>684</v>
      </c>
      <c r="S334" s="2" t="s">
        <v>684</v>
      </c>
      <c r="T334" s="2" t="s">
        <v>684</v>
      </c>
      <c r="U334" s="2" t="s">
        <v>684</v>
      </c>
      <c r="V334" s="2" t="s">
        <v>684</v>
      </c>
      <c r="W334" s="2" t="s">
        <v>684</v>
      </c>
    </row>
    <row r="335" spans="1:23" x14ac:dyDescent="0.4">
      <c r="A335" s="175" t="s">
        <v>765</v>
      </c>
      <c r="B335" s="248"/>
      <c r="C335" s="248"/>
      <c r="D335" s="175" t="s">
        <v>793</v>
      </c>
      <c r="E335" s="248"/>
      <c r="F335" s="210">
        <v>45239</v>
      </c>
      <c r="G335" s="211">
        <v>8.611111111111111E-2</v>
      </c>
      <c r="H335" s="210">
        <v>45239</v>
      </c>
      <c r="I335" s="211">
        <v>0.67222222222222228</v>
      </c>
      <c r="J335" s="216">
        <v>208.2</v>
      </c>
      <c r="K335" s="213">
        <v>8.6750000000000007</v>
      </c>
      <c r="L335" s="2" t="s">
        <v>884</v>
      </c>
      <c r="M335" s="2" t="s">
        <v>684</v>
      </c>
      <c r="N335" s="2" t="s">
        <v>684</v>
      </c>
      <c r="O335" s="2" t="s">
        <v>684</v>
      </c>
      <c r="P335" s="2" t="s">
        <v>684</v>
      </c>
      <c r="Q335" s="2" t="s">
        <v>684</v>
      </c>
      <c r="R335" s="2" t="s">
        <v>684</v>
      </c>
      <c r="S335" s="2" t="s">
        <v>684</v>
      </c>
      <c r="T335" s="2" t="s">
        <v>684</v>
      </c>
      <c r="U335" s="2" t="s">
        <v>684</v>
      </c>
      <c r="V335" s="2" t="s">
        <v>684</v>
      </c>
      <c r="W335" s="2" t="s">
        <v>684</v>
      </c>
    </row>
    <row r="336" spans="1:23" x14ac:dyDescent="0.4">
      <c r="A336" s="175" t="s">
        <v>765</v>
      </c>
      <c r="B336" s="248"/>
      <c r="C336" s="248"/>
      <c r="D336" s="175" t="s">
        <v>793</v>
      </c>
      <c r="E336" s="248"/>
      <c r="F336" s="210">
        <v>45239</v>
      </c>
      <c r="G336" s="211">
        <v>8.611111111111111E-2</v>
      </c>
      <c r="H336" s="210">
        <v>45239</v>
      </c>
      <c r="I336" s="211">
        <v>0.65277777777777779</v>
      </c>
      <c r="J336" s="216">
        <v>40.799999999999997</v>
      </c>
      <c r="K336" s="213">
        <v>1.7</v>
      </c>
      <c r="L336" s="2" t="s">
        <v>884</v>
      </c>
      <c r="M336" s="2" t="s">
        <v>684</v>
      </c>
      <c r="N336" s="2" t="s">
        <v>684</v>
      </c>
      <c r="O336" s="2" t="s">
        <v>684</v>
      </c>
      <c r="P336" s="2" t="s">
        <v>684</v>
      </c>
      <c r="Q336" s="2" t="s">
        <v>684</v>
      </c>
      <c r="R336" s="2" t="s">
        <v>684</v>
      </c>
      <c r="S336" s="2" t="s">
        <v>684</v>
      </c>
      <c r="T336" s="2" t="s">
        <v>684</v>
      </c>
      <c r="U336" s="2" t="s">
        <v>684</v>
      </c>
      <c r="V336" s="2" t="s">
        <v>684</v>
      </c>
      <c r="W336" s="2" t="s">
        <v>684</v>
      </c>
    </row>
    <row r="337" spans="1:23" x14ac:dyDescent="0.4">
      <c r="A337" s="175" t="s">
        <v>765</v>
      </c>
      <c r="B337" s="248"/>
      <c r="C337" s="248"/>
      <c r="D337" s="175" t="s">
        <v>797</v>
      </c>
      <c r="E337" s="248"/>
      <c r="F337" s="210">
        <v>45239</v>
      </c>
      <c r="G337" s="211">
        <v>0.50069444444444444</v>
      </c>
      <c r="H337" s="210">
        <v>45240</v>
      </c>
      <c r="I337" s="211">
        <v>0.39374999999999999</v>
      </c>
      <c r="J337" s="216">
        <v>42.866666670000001</v>
      </c>
      <c r="K337" s="213">
        <v>1.7861111110000001</v>
      </c>
      <c r="L337" s="2" t="s">
        <v>884</v>
      </c>
      <c r="M337" s="2" t="s">
        <v>684</v>
      </c>
      <c r="N337" s="2" t="s">
        <v>684</v>
      </c>
      <c r="O337" s="2" t="s">
        <v>684</v>
      </c>
      <c r="P337" s="2" t="s">
        <v>684</v>
      </c>
      <c r="Q337" s="2" t="s">
        <v>684</v>
      </c>
      <c r="R337" s="2" t="s">
        <v>684</v>
      </c>
      <c r="S337" s="2" t="s">
        <v>684</v>
      </c>
      <c r="T337" s="2" t="s">
        <v>684</v>
      </c>
      <c r="U337" s="2" t="s">
        <v>684</v>
      </c>
      <c r="V337" s="2" t="s">
        <v>684</v>
      </c>
      <c r="W337" s="2" t="s">
        <v>684</v>
      </c>
    </row>
    <row r="338" spans="1:23" x14ac:dyDescent="0.4">
      <c r="A338" s="175" t="s">
        <v>765</v>
      </c>
      <c r="B338" s="248"/>
      <c r="C338" s="248"/>
      <c r="D338" s="175" t="s">
        <v>797</v>
      </c>
      <c r="E338" s="248"/>
      <c r="F338" s="210">
        <v>45239</v>
      </c>
      <c r="G338" s="211">
        <v>0.50069444444444444</v>
      </c>
      <c r="H338" s="210">
        <v>45240</v>
      </c>
      <c r="I338" s="211">
        <v>0.39374999999999999</v>
      </c>
      <c r="J338" s="216">
        <v>42.866666670000001</v>
      </c>
      <c r="K338" s="213">
        <v>1.7861111110000001</v>
      </c>
      <c r="L338" s="2" t="s">
        <v>884</v>
      </c>
      <c r="M338" s="2" t="s">
        <v>684</v>
      </c>
      <c r="N338" s="2" t="s">
        <v>684</v>
      </c>
      <c r="O338" s="2" t="s">
        <v>684</v>
      </c>
      <c r="P338" s="2" t="s">
        <v>684</v>
      </c>
      <c r="Q338" s="2" t="s">
        <v>684</v>
      </c>
      <c r="R338" s="2" t="s">
        <v>684</v>
      </c>
      <c r="S338" s="2" t="s">
        <v>684</v>
      </c>
      <c r="T338" s="2" t="s">
        <v>684</v>
      </c>
      <c r="U338" s="2" t="s">
        <v>684</v>
      </c>
      <c r="V338" s="2" t="s">
        <v>684</v>
      </c>
      <c r="W338" s="2" t="s">
        <v>684</v>
      </c>
    </row>
    <row r="339" spans="1:23" x14ac:dyDescent="0.4">
      <c r="A339" s="175" t="s">
        <v>765</v>
      </c>
      <c r="B339" s="248"/>
      <c r="C339" s="248"/>
      <c r="D339" s="175" t="s">
        <v>793</v>
      </c>
      <c r="E339" s="248"/>
      <c r="F339" s="210">
        <v>45239</v>
      </c>
      <c r="G339" s="211">
        <v>8.611111111111111E-2</v>
      </c>
      <c r="H339" s="210">
        <v>45239</v>
      </c>
      <c r="I339" s="211">
        <v>0.67222222222222228</v>
      </c>
      <c r="J339" s="216">
        <v>84.4</v>
      </c>
      <c r="K339" s="213">
        <v>3.516666667</v>
      </c>
      <c r="L339" s="2" t="s">
        <v>884</v>
      </c>
      <c r="M339" s="2" t="s">
        <v>684</v>
      </c>
      <c r="N339" s="2" t="s">
        <v>684</v>
      </c>
      <c r="O339" s="2" t="s">
        <v>684</v>
      </c>
      <c r="P339" s="2" t="s">
        <v>684</v>
      </c>
      <c r="Q339" s="2" t="s">
        <v>684</v>
      </c>
      <c r="R339" s="2" t="s">
        <v>684</v>
      </c>
      <c r="S339" s="2" t="s">
        <v>684</v>
      </c>
      <c r="T339" s="2" t="s">
        <v>684</v>
      </c>
      <c r="U339" s="2" t="s">
        <v>684</v>
      </c>
      <c r="V339" s="2" t="s">
        <v>684</v>
      </c>
      <c r="W339" s="2" t="s">
        <v>684</v>
      </c>
    </row>
    <row r="340" spans="1:23" x14ac:dyDescent="0.4">
      <c r="A340" s="175" t="s">
        <v>765</v>
      </c>
      <c r="B340" s="248"/>
      <c r="C340" s="248"/>
      <c r="D340" s="175" t="s">
        <v>797</v>
      </c>
      <c r="E340" s="248"/>
      <c r="F340" s="210">
        <v>45239</v>
      </c>
      <c r="G340" s="211">
        <v>0.50069444444444444</v>
      </c>
      <c r="H340" s="210">
        <v>45240</v>
      </c>
      <c r="I340" s="211">
        <v>0.39374999999999999</v>
      </c>
      <c r="J340" s="216">
        <v>85.733333329999994</v>
      </c>
      <c r="K340" s="213">
        <v>3.5722222220000002</v>
      </c>
      <c r="L340" s="2" t="s">
        <v>884</v>
      </c>
      <c r="M340" s="2" t="s">
        <v>684</v>
      </c>
      <c r="N340" s="2" t="s">
        <v>684</v>
      </c>
      <c r="O340" s="2" t="s">
        <v>684</v>
      </c>
      <c r="P340" s="2" t="s">
        <v>684</v>
      </c>
      <c r="Q340" s="2" t="s">
        <v>684</v>
      </c>
      <c r="R340" s="2" t="s">
        <v>684</v>
      </c>
      <c r="S340" s="2" t="s">
        <v>684</v>
      </c>
      <c r="T340" s="2" t="s">
        <v>684</v>
      </c>
      <c r="U340" s="2" t="s">
        <v>684</v>
      </c>
      <c r="V340" s="2" t="s">
        <v>684</v>
      </c>
      <c r="W340" s="2" t="s">
        <v>684</v>
      </c>
    </row>
    <row r="341" spans="1:23" x14ac:dyDescent="0.4">
      <c r="A341" s="175" t="s">
        <v>765</v>
      </c>
      <c r="B341" s="248"/>
      <c r="C341" s="248"/>
      <c r="D341" s="175" t="s">
        <v>793</v>
      </c>
      <c r="E341" s="248"/>
      <c r="F341" s="210">
        <v>45239</v>
      </c>
      <c r="G341" s="211">
        <v>7.9166666666666663E-2</v>
      </c>
      <c r="H341" s="210">
        <v>45239</v>
      </c>
      <c r="I341" s="211">
        <v>0.61944444444444446</v>
      </c>
      <c r="J341" s="216">
        <v>103.7288889</v>
      </c>
      <c r="K341" s="213">
        <v>4.3220370370000003</v>
      </c>
      <c r="L341" s="2" t="s">
        <v>884</v>
      </c>
      <c r="M341" s="2" t="s">
        <v>684</v>
      </c>
      <c r="N341" s="2" t="s">
        <v>684</v>
      </c>
      <c r="O341" s="2" t="s">
        <v>684</v>
      </c>
      <c r="P341" s="2" t="s">
        <v>684</v>
      </c>
      <c r="Q341" s="2" t="s">
        <v>684</v>
      </c>
      <c r="R341" s="2" t="s">
        <v>684</v>
      </c>
      <c r="S341" s="2" t="s">
        <v>684</v>
      </c>
      <c r="T341" s="2" t="s">
        <v>684</v>
      </c>
      <c r="U341" s="2" t="s">
        <v>684</v>
      </c>
      <c r="V341" s="2" t="s">
        <v>684</v>
      </c>
      <c r="W341" s="2" t="s">
        <v>684</v>
      </c>
    </row>
    <row r="342" spans="1:23" x14ac:dyDescent="0.4">
      <c r="A342" s="175" t="s">
        <v>765</v>
      </c>
      <c r="B342" s="248"/>
      <c r="C342" s="248"/>
      <c r="D342" s="175" t="s">
        <v>793</v>
      </c>
      <c r="E342" s="248"/>
      <c r="F342" s="210">
        <v>45239</v>
      </c>
      <c r="G342" s="211">
        <v>2.6388888888888889E-2</v>
      </c>
      <c r="H342" s="210">
        <v>45239</v>
      </c>
      <c r="I342" s="211">
        <v>0.46388888888888891</v>
      </c>
      <c r="J342" s="216">
        <v>10.494999999999999</v>
      </c>
      <c r="K342" s="213">
        <v>0.437291667</v>
      </c>
      <c r="L342" s="2" t="s">
        <v>884</v>
      </c>
      <c r="M342" s="2" t="s">
        <v>684</v>
      </c>
      <c r="N342" s="2" t="s">
        <v>684</v>
      </c>
      <c r="O342" s="2" t="s">
        <v>684</v>
      </c>
      <c r="P342" s="2" t="s">
        <v>684</v>
      </c>
      <c r="Q342" s="2" t="s">
        <v>684</v>
      </c>
      <c r="R342" s="2" t="s">
        <v>684</v>
      </c>
      <c r="S342" s="2" t="s">
        <v>684</v>
      </c>
      <c r="T342" s="2" t="s">
        <v>684</v>
      </c>
      <c r="U342" s="2" t="s">
        <v>684</v>
      </c>
      <c r="V342" s="2" t="s">
        <v>684</v>
      </c>
      <c r="W342" s="2" t="s">
        <v>684</v>
      </c>
    </row>
    <row r="343" spans="1:23" x14ac:dyDescent="0.4">
      <c r="A343" s="175" t="s">
        <v>765</v>
      </c>
      <c r="B343" s="248"/>
      <c r="C343" s="248"/>
      <c r="D343" s="175" t="s">
        <v>797</v>
      </c>
      <c r="E343" s="248"/>
      <c r="F343" s="210">
        <v>45239</v>
      </c>
      <c r="G343" s="211">
        <v>0.50069444444444444</v>
      </c>
      <c r="H343" s="210">
        <v>45240</v>
      </c>
      <c r="I343" s="211">
        <v>0.39374999999999999</v>
      </c>
      <c r="J343" s="216">
        <v>42.866666670000001</v>
      </c>
      <c r="K343" s="213">
        <v>1.7861111110000001</v>
      </c>
      <c r="L343" s="2" t="s">
        <v>884</v>
      </c>
      <c r="M343" s="2" t="s">
        <v>684</v>
      </c>
      <c r="N343" s="2" t="s">
        <v>684</v>
      </c>
      <c r="O343" s="2" t="s">
        <v>684</v>
      </c>
      <c r="P343" s="2" t="s">
        <v>684</v>
      </c>
      <c r="Q343" s="2" t="s">
        <v>684</v>
      </c>
      <c r="R343" s="2" t="s">
        <v>684</v>
      </c>
      <c r="S343" s="2" t="s">
        <v>684</v>
      </c>
      <c r="T343" s="2" t="s">
        <v>684</v>
      </c>
      <c r="U343" s="2" t="s">
        <v>684</v>
      </c>
      <c r="V343" s="2" t="s">
        <v>684</v>
      </c>
      <c r="W343" s="2" t="s">
        <v>684</v>
      </c>
    </row>
    <row r="344" spans="1:23" x14ac:dyDescent="0.4">
      <c r="A344" s="175" t="s">
        <v>765</v>
      </c>
      <c r="B344" s="248"/>
      <c r="C344" s="248"/>
      <c r="D344" s="175" t="s">
        <v>793</v>
      </c>
      <c r="E344" s="248"/>
      <c r="F344" s="210">
        <v>45239</v>
      </c>
      <c r="G344" s="211">
        <v>8.611111111111111E-2</v>
      </c>
      <c r="H344" s="210">
        <v>45239</v>
      </c>
      <c r="I344" s="211">
        <v>0.65277777777777779</v>
      </c>
      <c r="J344" s="216">
        <v>40.799999999999997</v>
      </c>
      <c r="K344" s="213">
        <v>1.7</v>
      </c>
      <c r="L344" s="2" t="s">
        <v>884</v>
      </c>
      <c r="M344" s="2" t="s">
        <v>684</v>
      </c>
      <c r="N344" s="2" t="s">
        <v>684</v>
      </c>
      <c r="O344" s="2" t="s">
        <v>684</v>
      </c>
      <c r="P344" s="2" t="s">
        <v>684</v>
      </c>
      <c r="Q344" s="2" t="s">
        <v>684</v>
      </c>
      <c r="R344" s="2" t="s">
        <v>684</v>
      </c>
      <c r="S344" s="2" t="s">
        <v>684</v>
      </c>
      <c r="T344" s="2" t="s">
        <v>684</v>
      </c>
      <c r="U344" s="2" t="s">
        <v>684</v>
      </c>
      <c r="V344" s="2" t="s">
        <v>684</v>
      </c>
      <c r="W344" s="2" t="s">
        <v>684</v>
      </c>
    </row>
    <row r="345" spans="1:23" x14ac:dyDescent="0.4">
      <c r="A345" s="175" t="s">
        <v>765</v>
      </c>
      <c r="B345" s="248"/>
      <c r="C345" s="248"/>
      <c r="D345" s="175" t="s">
        <v>793</v>
      </c>
      <c r="E345" s="248"/>
      <c r="F345" s="210">
        <v>45239</v>
      </c>
      <c r="G345" s="211">
        <v>8.611111111111111E-2</v>
      </c>
      <c r="H345" s="210">
        <v>45239</v>
      </c>
      <c r="I345" s="211">
        <v>0.67222222222222228</v>
      </c>
      <c r="J345" s="216">
        <v>42.2</v>
      </c>
      <c r="K345" s="213">
        <v>1.7583333329999999</v>
      </c>
      <c r="L345" s="2" t="s">
        <v>884</v>
      </c>
      <c r="M345" s="2" t="s">
        <v>684</v>
      </c>
      <c r="N345" s="2" t="s">
        <v>684</v>
      </c>
      <c r="O345" s="2" t="s">
        <v>684</v>
      </c>
      <c r="P345" s="2" t="s">
        <v>684</v>
      </c>
      <c r="Q345" s="2" t="s">
        <v>684</v>
      </c>
      <c r="R345" s="2" t="s">
        <v>684</v>
      </c>
      <c r="S345" s="2" t="s">
        <v>684</v>
      </c>
      <c r="T345" s="2" t="s">
        <v>684</v>
      </c>
      <c r="U345" s="2" t="s">
        <v>684</v>
      </c>
      <c r="V345" s="2" t="s">
        <v>684</v>
      </c>
      <c r="W345" s="2" t="s">
        <v>684</v>
      </c>
    </row>
    <row r="346" spans="1:23" x14ac:dyDescent="0.4">
      <c r="A346" s="175" t="s">
        <v>765</v>
      </c>
      <c r="B346" s="248"/>
      <c r="C346" s="248"/>
      <c r="D346" s="175" t="s">
        <v>797</v>
      </c>
      <c r="E346" s="248"/>
      <c r="F346" s="210">
        <v>45239</v>
      </c>
      <c r="G346" s="211">
        <v>0.50069444444444444</v>
      </c>
      <c r="H346" s="210">
        <v>45240</v>
      </c>
      <c r="I346" s="211">
        <v>0.39374999999999999</v>
      </c>
      <c r="J346" s="216">
        <v>42.866666670000001</v>
      </c>
      <c r="K346" s="213">
        <v>1.7861111110000001</v>
      </c>
      <c r="L346" s="2" t="s">
        <v>884</v>
      </c>
      <c r="M346" s="2" t="s">
        <v>684</v>
      </c>
      <c r="N346" s="2" t="s">
        <v>684</v>
      </c>
      <c r="O346" s="2" t="s">
        <v>684</v>
      </c>
      <c r="P346" s="2" t="s">
        <v>684</v>
      </c>
      <c r="Q346" s="2" t="s">
        <v>684</v>
      </c>
      <c r="R346" s="2" t="s">
        <v>684</v>
      </c>
      <c r="S346" s="2" t="s">
        <v>684</v>
      </c>
      <c r="T346" s="2" t="s">
        <v>684</v>
      </c>
      <c r="U346" s="2" t="s">
        <v>684</v>
      </c>
      <c r="V346" s="2" t="s">
        <v>684</v>
      </c>
      <c r="W346" s="2" t="s">
        <v>684</v>
      </c>
    </row>
    <row r="347" spans="1:23" x14ac:dyDescent="0.4">
      <c r="A347" s="175" t="s">
        <v>765</v>
      </c>
      <c r="B347" s="248"/>
      <c r="C347" s="248"/>
      <c r="D347" s="175" t="s">
        <v>793</v>
      </c>
      <c r="E347" s="248"/>
      <c r="F347" s="210">
        <v>45239</v>
      </c>
      <c r="G347" s="211">
        <v>8.611111111111111E-2</v>
      </c>
      <c r="H347" s="210">
        <v>45239</v>
      </c>
      <c r="I347" s="211">
        <v>0.65277777777777779</v>
      </c>
      <c r="J347" s="216">
        <v>40.799999999999997</v>
      </c>
      <c r="K347" s="213">
        <v>1.7</v>
      </c>
      <c r="L347" s="2" t="s">
        <v>884</v>
      </c>
      <c r="M347" s="2" t="s">
        <v>684</v>
      </c>
      <c r="N347" s="2" t="s">
        <v>684</v>
      </c>
      <c r="O347" s="2" t="s">
        <v>684</v>
      </c>
      <c r="P347" s="2" t="s">
        <v>684</v>
      </c>
      <c r="Q347" s="2" t="s">
        <v>684</v>
      </c>
      <c r="R347" s="2" t="s">
        <v>684</v>
      </c>
      <c r="S347" s="2" t="s">
        <v>684</v>
      </c>
      <c r="T347" s="2" t="s">
        <v>684</v>
      </c>
      <c r="U347" s="2" t="s">
        <v>684</v>
      </c>
      <c r="V347" s="2" t="s">
        <v>684</v>
      </c>
      <c r="W347" s="2" t="s">
        <v>684</v>
      </c>
    </row>
    <row r="348" spans="1:23" x14ac:dyDescent="0.4">
      <c r="A348" s="175" t="s">
        <v>765</v>
      </c>
      <c r="B348" s="248"/>
      <c r="C348" s="248"/>
      <c r="D348" s="175" t="s">
        <v>793</v>
      </c>
      <c r="E348" s="248"/>
      <c r="F348" s="210">
        <v>45239</v>
      </c>
      <c r="G348" s="211">
        <v>8.611111111111111E-2</v>
      </c>
      <c r="H348" s="210">
        <v>45239</v>
      </c>
      <c r="I348" s="211">
        <v>0.67222222222222228</v>
      </c>
      <c r="J348" s="216">
        <v>83</v>
      </c>
      <c r="K348" s="213">
        <v>3.4583333330000001</v>
      </c>
      <c r="L348" s="2" t="s">
        <v>884</v>
      </c>
      <c r="M348" s="2" t="s">
        <v>684</v>
      </c>
      <c r="N348" s="2" t="s">
        <v>684</v>
      </c>
      <c r="O348" s="2" t="s">
        <v>684</v>
      </c>
      <c r="P348" s="2" t="s">
        <v>684</v>
      </c>
      <c r="Q348" s="2" t="s">
        <v>684</v>
      </c>
      <c r="R348" s="2" t="s">
        <v>684</v>
      </c>
      <c r="S348" s="2" t="s">
        <v>684</v>
      </c>
      <c r="T348" s="2" t="s">
        <v>684</v>
      </c>
      <c r="U348" s="2" t="s">
        <v>684</v>
      </c>
      <c r="V348" s="2" t="s">
        <v>684</v>
      </c>
      <c r="W348" s="2" t="s">
        <v>684</v>
      </c>
    </row>
    <row r="349" spans="1:23" x14ac:dyDescent="0.4">
      <c r="A349" s="175" t="s">
        <v>765</v>
      </c>
      <c r="B349" s="248"/>
      <c r="C349" s="248"/>
      <c r="D349" s="175" t="s">
        <v>793</v>
      </c>
      <c r="E349" s="248"/>
      <c r="F349" s="210">
        <v>45239</v>
      </c>
      <c r="G349" s="211">
        <v>7.9166666666666663E-2</v>
      </c>
      <c r="H349" s="210">
        <v>45239</v>
      </c>
      <c r="I349" s="211">
        <v>0.61944444444444446</v>
      </c>
      <c r="J349" s="216">
        <v>103.7288889</v>
      </c>
      <c r="K349" s="213">
        <v>4.3220370370000003</v>
      </c>
      <c r="L349" s="2" t="s">
        <v>884</v>
      </c>
      <c r="M349" s="2" t="s">
        <v>684</v>
      </c>
      <c r="N349" s="2" t="s">
        <v>684</v>
      </c>
      <c r="O349" s="2" t="s">
        <v>684</v>
      </c>
      <c r="P349" s="2" t="s">
        <v>684</v>
      </c>
      <c r="Q349" s="2" t="s">
        <v>684</v>
      </c>
      <c r="R349" s="2" t="s">
        <v>684</v>
      </c>
      <c r="S349" s="2" t="s">
        <v>684</v>
      </c>
      <c r="T349" s="2" t="s">
        <v>684</v>
      </c>
      <c r="U349" s="2" t="s">
        <v>684</v>
      </c>
      <c r="V349" s="2" t="s">
        <v>684</v>
      </c>
      <c r="W349" s="2" t="s">
        <v>684</v>
      </c>
    </row>
    <row r="350" spans="1:23" x14ac:dyDescent="0.4">
      <c r="A350" s="175" t="s">
        <v>765</v>
      </c>
      <c r="B350" s="248"/>
      <c r="C350" s="248"/>
      <c r="D350" s="175" t="s">
        <v>793</v>
      </c>
      <c r="E350" s="248"/>
      <c r="F350" s="210">
        <v>45239</v>
      </c>
      <c r="G350" s="211">
        <v>8.611111111111111E-2</v>
      </c>
      <c r="H350" s="210">
        <v>45239</v>
      </c>
      <c r="I350" s="211">
        <v>0.67222222222222228</v>
      </c>
      <c r="J350" s="216">
        <v>42.2</v>
      </c>
      <c r="K350" s="213">
        <v>1.7583333329999999</v>
      </c>
      <c r="L350" s="2" t="s">
        <v>884</v>
      </c>
      <c r="M350" s="2" t="s">
        <v>684</v>
      </c>
      <c r="N350" s="2" t="s">
        <v>684</v>
      </c>
      <c r="O350" s="2" t="s">
        <v>684</v>
      </c>
      <c r="P350" s="2" t="s">
        <v>684</v>
      </c>
      <c r="Q350" s="2" t="s">
        <v>684</v>
      </c>
      <c r="R350" s="2" t="s">
        <v>684</v>
      </c>
      <c r="S350" s="2" t="s">
        <v>684</v>
      </c>
      <c r="T350" s="2" t="s">
        <v>684</v>
      </c>
      <c r="U350" s="2" t="s">
        <v>684</v>
      </c>
      <c r="V350" s="2" t="s">
        <v>684</v>
      </c>
      <c r="W350" s="2" t="s">
        <v>684</v>
      </c>
    </row>
    <row r="351" spans="1:23" x14ac:dyDescent="0.4">
      <c r="A351" s="175" t="s">
        <v>765</v>
      </c>
      <c r="B351" s="248"/>
      <c r="C351" s="248"/>
      <c r="D351" s="175" t="s">
        <v>793</v>
      </c>
      <c r="E351" s="248"/>
      <c r="F351" s="210">
        <v>45239</v>
      </c>
      <c r="G351" s="211">
        <v>8.611111111111111E-2</v>
      </c>
      <c r="H351" s="210">
        <v>45239</v>
      </c>
      <c r="I351" s="211">
        <v>0.67222222222222228</v>
      </c>
      <c r="J351" s="216">
        <v>42.2</v>
      </c>
      <c r="K351" s="213">
        <v>1.7583333329999999</v>
      </c>
      <c r="L351" s="2" t="s">
        <v>884</v>
      </c>
      <c r="M351" s="2" t="s">
        <v>684</v>
      </c>
      <c r="N351" s="2" t="s">
        <v>684</v>
      </c>
      <c r="O351" s="2" t="s">
        <v>684</v>
      </c>
      <c r="P351" s="2" t="s">
        <v>684</v>
      </c>
      <c r="Q351" s="2" t="s">
        <v>684</v>
      </c>
      <c r="R351" s="2" t="s">
        <v>684</v>
      </c>
      <c r="S351" s="2" t="s">
        <v>684</v>
      </c>
      <c r="T351" s="2" t="s">
        <v>684</v>
      </c>
      <c r="U351" s="2" t="s">
        <v>684</v>
      </c>
      <c r="V351" s="2" t="s">
        <v>684</v>
      </c>
      <c r="W351" s="2" t="s">
        <v>684</v>
      </c>
    </row>
    <row r="352" spans="1:23" x14ac:dyDescent="0.4">
      <c r="A352" s="175" t="s">
        <v>765</v>
      </c>
      <c r="B352" s="248"/>
      <c r="C352" s="248"/>
      <c r="D352" s="175" t="s">
        <v>793</v>
      </c>
      <c r="E352" s="248"/>
      <c r="F352" s="210">
        <v>45239</v>
      </c>
      <c r="G352" s="211">
        <v>8.611111111111111E-2</v>
      </c>
      <c r="H352" s="210">
        <v>45239</v>
      </c>
      <c r="I352" s="211">
        <v>0.67222222222222228</v>
      </c>
      <c r="J352" s="216">
        <v>42.2</v>
      </c>
      <c r="K352" s="213">
        <v>1.7583333329999999</v>
      </c>
      <c r="L352" s="2" t="s">
        <v>884</v>
      </c>
      <c r="M352" s="2" t="s">
        <v>684</v>
      </c>
      <c r="N352" s="2" t="s">
        <v>684</v>
      </c>
      <c r="O352" s="2" t="s">
        <v>684</v>
      </c>
      <c r="P352" s="2" t="s">
        <v>684</v>
      </c>
      <c r="Q352" s="2" t="s">
        <v>684</v>
      </c>
      <c r="R352" s="2" t="s">
        <v>684</v>
      </c>
      <c r="S352" s="2" t="s">
        <v>684</v>
      </c>
      <c r="T352" s="2" t="s">
        <v>684</v>
      </c>
      <c r="U352" s="2" t="s">
        <v>684</v>
      </c>
      <c r="V352" s="2" t="s">
        <v>684</v>
      </c>
      <c r="W352" s="2" t="s">
        <v>684</v>
      </c>
    </row>
    <row r="353" spans="1:23" x14ac:dyDescent="0.4">
      <c r="A353" s="175" t="s">
        <v>765</v>
      </c>
      <c r="B353" s="248"/>
      <c r="C353" s="248"/>
      <c r="D353" s="175" t="s">
        <v>793</v>
      </c>
      <c r="E353" s="248"/>
      <c r="F353" s="210">
        <v>45239</v>
      </c>
      <c r="G353" s="211">
        <v>7.9166666666666663E-2</v>
      </c>
      <c r="H353" s="210">
        <v>45239</v>
      </c>
      <c r="I353" s="211">
        <v>0.61944444444444446</v>
      </c>
      <c r="J353" s="216">
        <v>51.86444444</v>
      </c>
      <c r="K353" s="213">
        <v>2.1610185190000002</v>
      </c>
      <c r="L353" s="2" t="s">
        <v>884</v>
      </c>
      <c r="M353" s="2" t="s">
        <v>684</v>
      </c>
      <c r="N353" s="2" t="s">
        <v>684</v>
      </c>
      <c r="O353" s="2" t="s">
        <v>684</v>
      </c>
      <c r="P353" s="2" t="s">
        <v>684</v>
      </c>
      <c r="Q353" s="2" t="s">
        <v>684</v>
      </c>
      <c r="R353" s="2" t="s">
        <v>684</v>
      </c>
      <c r="S353" s="2" t="s">
        <v>684</v>
      </c>
      <c r="T353" s="2" t="s">
        <v>684</v>
      </c>
      <c r="U353" s="2" t="s">
        <v>684</v>
      </c>
      <c r="V353" s="2" t="s">
        <v>684</v>
      </c>
      <c r="W353" s="2" t="s">
        <v>684</v>
      </c>
    </row>
    <row r="354" spans="1:23" x14ac:dyDescent="0.4">
      <c r="A354" s="175" t="s">
        <v>765</v>
      </c>
      <c r="B354" s="248"/>
      <c r="C354" s="248"/>
      <c r="D354" s="175" t="s">
        <v>797</v>
      </c>
      <c r="E354" s="248"/>
      <c r="F354" s="210">
        <v>45239</v>
      </c>
      <c r="G354" s="211">
        <v>0.50069444444444444</v>
      </c>
      <c r="H354" s="210">
        <v>45239</v>
      </c>
      <c r="I354" s="211">
        <v>0.55902777777777779</v>
      </c>
      <c r="J354" s="216">
        <v>2.8</v>
      </c>
      <c r="K354" s="213">
        <v>0.116666667</v>
      </c>
      <c r="L354" s="2" t="s">
        <v>884</v>
      </c>
      <c r="M354" s="2" t="s">
        <v>684</v>
      </c>
      <c r="N354" s="2" t="s">
        <v>684</v>
      </c>
      <c r="O354" s="2" t="s">
        <v>684</v>
      </c>
      <c r="P354" s="2" t="s">
        <v>684</v>
      </c>
      <c r="Q354" s="2" t="s">
        <v>684</v>
      </c>
      <c r="R354" s="2" t="s">
        <v>684</v>
      </c>
      <c r="S354" s="2" t="s">
        <v>684</v>
      </c>
      <c r="T354" s="2" t="s">
        <v>684</v>
      </c>
      <c r="U354" s="2" t="s">
        <v>684</v>
      </c>
      <c r="V354" s="2" t="s">
        <v>684</v>
      </c>
      <c r="W354" s="2" t="s">
        <v>684</v>
      </c>
    </row>
    <row r="355" spans="1:23" x14ac:dyDescent="0.4">
      <c r="A355" s="175" t="s">
        <v>765</v>
      </c>
      <c r="B355" s="248"/>
      <c r="C355" s="248"/>
      <c r="D355" s="175" t="s">
        <v>793</v>
      </c>
      <c r="E355" s="248"/>
      <c r="F355" s="210">
        <v>45239</v>
      </c>
      <c r="G355" s="211">
        <v>8.611111111111111E-2</v>
      </c>
      <c r="H355" s="210">
        <v>45239</v>
      </c>
      <c r="I355" s="211">
        <v>0.67222222222222228</v>
      </c>
      <c r="J355" s="216">
        <v>42.2</v>
      </c>
      <c r="K355" s="213">
        <v>1.7583333329999999</v>
      </c>
      <c r="L355" s="2" t="s">
        <v>884</v>
      </c>
      <c r="M355" s="2" t="s">
        <v>684</v>
      </c>
      <c r="N355" s="2" t="s">
        <v>684</v>
      </c>
      <c r="O355" s="2" t="s">
        <v>684</v>
      </c>
      <c r="P355" s="2" t="s">
        <v>684</v>
      </c>
      <c r="Q355" s="2" t="s">
        <v>684</v>
      </c>
      <c r="R355" s="2" t="s">
        <v>684</v>
      </c>
      <c r="S355" s="2" t="s">
        <v>684</v>
      </c>
      <c r="T355" s="2" t="s">
        <v>684</v>
      </c>
      <c r="U355" s="2" t="s">
        <v>684</v>
      </c>
      <c r="V355" s="2" t="s">
        <v>684</v>
      </c>
      <c r="W355" s="2" t="s">
        <v>684</v>
      </c>
    </row>
    <row r="356" spans="1:23" x14ac:dyDescent="0.4">
      <c r="A356" s="175" t="s">
        <v>765</v>
      </c>
      <c r="B356" s="248"/>
      <c r="C356" s="248"/>
      <c r="D356" s="175" t="s">
        <v>797</v>
      </c>
      <c r="E356" s="248"/>
      <c r="F356" s="210">
        <v>45239</v>
      </c>
      <c r="G356" s="211">
        <v>0.50069444444444444</v>
      </c>
      <c r="H356" s="210">
        <v>45239</v>
      </c>
      <c r="I356" s="211">
        <v>0.55902777777777779</v>
      </c>
      <c r="J356" s="216">
        <v>2.8</v>
      </c>
      <c r="K356" s="213">
        <v>0.116666667</v>
      </c>
      <c r="L356" s="2" t="s">
        <v>884</v>
      </c>
      <c r="M356" s="2" t="s">
        <v>684</v>
      </c>
      <c r="N356" s="2" t="s">
        <v>684</v>
      </c>
      <c r="O356" s="2" t="s">
        <v>684</v>
      </c>
      <c r="P356" s="2" t="s">
        <v>684</v>
      </c>
      <c r="Q356" s="2" t="s">
        <v>684</v>
      </c>
      <c r="R356" s="2" t="s">
        <v>684</v>
      </c>
      <c r="S356" s="2" t="s">
        <v>684</v>
      </c>
      <c r="T356" s="2" t="s">
        <v>684</v>
      </c>
      <c r="U356" s="2" t="s">
        <v>684</v>
      </c>
      <c r="V356" s="2" t="s">
        <v>684</v>
      </c>
      <c r="W356" s="2" t="s">
        <v>684</v>
      </c>
    </row>
    <row r="357" spans="1:23" x14ac:dyDescent="0.4">
      <c r="A357" s="175" t="s">
        <v>765</v>
      </c>
      <c r="B357" s="248"/>
      <c r="C357" s="248"/>
      <c r="D357" s="175" t="s">
        <v>797</v>
      </c>
      <c r="E357" s="248"/>
      <c r="F357" s="210">
        <v>45239</v>
      </c>
      <c r="G357" s="211">
        <v>0.50069444444444444</v>
      </c>
      <c r="H357" s="210">
        <v>45239</v>
      </c>
      <c r="I357" s="211">
        <v>0.55902777777777779</v>
      </c>
      <c r="J357" s="216">
        <v>2.8</v>
      </c>
      <c r="K357" s="213">
        <v>0.116666667</v>
      </c>
      <c r="L357" s="2" t="s">
        <v>884</v>
      </c>
      <c r="M357" s="2" t="s">
        <v>684</v>
      </c>
      <c r="N357" s="2" t="s">
        <v>684</v>
      </c>
      <c r="O357" s="2" t="s">
        <v>684</v>
      </c>
      <c r="P357" s="2" t="s">
        <v>684</v>
      </c>
      <c r="Q357" s="2" t="s">
        <v>684</v>
      </c>
      <c r="R357" s="2" t="s">
        <v>684</v>
      </c>
      <c r="S357" s="2" t="s">
        <v>684</v>
      </c>
      <c r="T357" s="2" t="s">
        <v>684</v>
      </c>
      <c r="U357" s="2" t="s">
        <v>684</v>
      </c>
      <c r="V357" s="2" t="s">
        <v>684</v>
      </c>
      <c r="W357" s="2" t="s">
        <v>684</v>
      </c>
    </row>
    <row r="358" spans="1:23" x14ac:dyDescent="0.4">
      <c r="A358" s="175" t="s">
        <v>765</v>
      </c>
      <c r="B358" s="248"/>
      <c r="C358" s="248"/>
      <c r="D358" s="175" t="s">
        <v>793</v>
      </c>
      <c r="E358" s="248"/>
      <c r="F358" s="210">
        <v>45239</v>
      </c>
      <c r="G358" s="211">
        <v>8.611111111111111E-2</v>
      </c>
      <c r="H358" s="210">
        <v>45239</v>
      </c>
      <c r="I358" s="211">
        <v>0.65277777777777779</v>
      </c>
      <c r="J358" s="216">
        <v>40.799999999999997</v>
      </c>
      <c r="K358" s="213">
        <v>1.7</v>
      </c>
      <c r="L358" s="2" t="s">
        <v>884</v>
      </c>
      <c r="M358" s="2" t="s">
        <v>684</v>
      </c>
      <c r="N358" s="2" t="s">
        <v>684</v>
      </c>
      <c r="O358" s="2" t="s">
        <v>684</v>
      </c>
      <c r="P358" s="2" t="s">
        <v>684</v>
      </c>
      <c r="Q358" s="2" t="s">
        <v>684</v>
      </c>
      <c r="R358" s="2" t="s">
        <v>684</v>
      </c>
      <c r="S358" s="2" t="s">
        <v>684</v>
      </c>
      <c r="T358" s="2" t="s">
        <v>684</v>
      </c>
      <c r="U358" s="2" t="s">
        <v>684</v>
      </c>
      <c r="V358" s="2" t="s">
        <v>684</v>
      </c>
      <c r="W358" s="2" t="s">
        <v>684</v>
      </c>
    </row>
    <row r="359" spans="1:23" x14ac:dyDescent="0.4">
      <c r="A359" s="175" t="s">
        <v>765</v>
      </c>
      <c r="B359" s="248"/>
      <c r="C359" s="248"/>
      <c r="D359" s="175" t="s">
        <v>793</v>
      </c>
      <c r="E359" s="248"/>
      <c r="F359" s="210">
        <v>45239</v>
      </c>
      <c r="G359" s="211">
        <v>8.611111111111111E-2</v>
      </c>
      <c r="H359" s="210">
        <v>45239</v>
      </c>
      <c r="I359" s="211">
        <v>0.67222222222222228</v>
      </c>
      <c r="J359" s="216">
        <v>83</v>
      </c>
      <c r="K359" s="213">
        <v>3.4583333330000001</v>
      </c>
      <c r="L359" s="2" t="s">
        <v>884</v>
      </c>
      <c r="M359" s="2" t="s">
        <v>684</v>
      </c>
      <c r="N359" s="2" t="s">
        <v>684</v>
      </c>
      <c r="O359" s="2" t="s">
        <v>684</v>
      </c>
      <c r="P359" s="2" t="s">
        <v>684</v>
      </c>
      <c r="Q359" s="2" t="s">
        <v>684</v>
      </c>
      <c r="R359" s="2" t="s">
        <v>684</v>
      </c>
      <c r="S359" s="2" t="s">
        <v>684</v>
      </c>
      <c r="T359" s="2" t="s">
        <v>684</v>
      </c>
      <c r="U359" s="2" t="s">
        <v>684</v>
      </c>
      <c r="V359" s="2" t="s">
        <v>684</v>
      </c>
      <c r="W359" s="2" t="s">
        <v>684</v>
      </c>
    </row>
    <row r="360" spans="1:23" x14ac:dyDescent="0.4">
      <c r="A360" s="175" t="s">
        <v>765</v>
      </c>
      <c r="B360" s="248"/>
      <c r="C360" s="248"/>
      <c r="D360" s="175" t="s">
        <v>793</v>
      </c>
      <c r="E360" s="248"/>
      <c r="F360" s="210">
        <v>45239</v>
      </c>
      <c r="G360" s="211">
        <v>8.611111111111111E-2</v>
      </c>
      <c r="H360" s="210">
        <v>45239</v>
      </c>
      <c r="I360" s="211">
        <v>0.65277777777777779</v>
      </c>
      <c r="J360" s="216">
        <v>40.799999999999997</v>
      </c>
      <c r="K360" s="213">
        <v>1.7</v>
      </c>
      <c r="L360" s="2" t="s">
        <v>884</v>
      </c>
      <c r="M360" s="2" t="s">
        <v>684</v>
      </c>
      <c r="N360" s="2" t="s">
        <v>684</v>
      </c>
      <c r="O360" s="2" t="s">
        <v>684</v>
      </c>
      <c r="P360" s="2" t="s">
        <v>684</v>
      </c>
      <c r="Q360" s="2" t="s">
        <v>684</v>
      </c>
      <c r="R360" s="2" t="s">
        <v>684</v>
      </c>
      <c r="S360" s="2" t="s">
        <v>684</v>
      </c>
      <c r="T360" s="2" t="s">
        <v>684</v>
      </c>
      <c r="U360" s="2" t="s">
        <v>684</v>
      </c>
      <c r="V360" s="2" t="s">
        <v>684</v>
      </c>
      <c r="W360" s="2" t="s">
        <v>684</v>
      </c>
    </row>
    <row r="361" spans="1:23" x14ac:dyDescent="0.4">
      <c r="A361" s="175" t="s">
        <v>765</v>
      </c>
      <c r="B361" s="248"/>
      <c r="C361" s="248"/>
      <c r="D361" s="175" t="s">
        <v>797</v>
      </c>
      <c r="E361" s="248"/>
      <c r="F361" s="210">
        <v>45239</v>
      </c>
      <c r="G361" s="211">
        <v>0.50069444444444444</v>
      </c>
      <c r="H361" s="210">
        <v>45240</v>
      </c>
      <c r="I361" s="211">
        <v>0.39374999999999999</v>
      </c>
      <c r="J361" s="216">
        <v>42.866666670000001</v>
      </c>
      <c r="K361" s="213">
        <v>1.7861111110000001</v>
      </c>
      <c r="L361" s="2" t="s">
        <v>884</v>
      </c>
      <c r="M361" s="2" t="s">
        <v>684</v>
      </c>
      <c r="N361" s="2" t="s">
        <v>684</v>
      </c>
      <c r="O361" s="2" t="s">
        <v>684</v>
      </c>
      <c r="P361" s="2" t="s">
        <v>684</v>
      </c>
      <c r="Q361" s="2" t="s">
        <v>684</v>
      </c>
      <c r="R361" s="2" t="s">
        <v>684</v>
      </c>
      <c r="S361" s="2" t="s">
        <v>684</v>
      </c>
      <c r="T361" s="2" t="s">
        <v>684</v>
      </c>
      <c r="U361" s="2" t="s">
        <v>684</v>
      </c>
      <c r="V361" s="2" t="s">
        <v>684</v>
      </c>
      <c r="W361" s="2" t="s">
        <v>684</v>
      </c>
    </row>
    <row r="362" spans="1:23" x14ac:dyDescent="0.4">
      <c r="A362" s="175" t="s">
        <v>765</v>
      </c>
      <c r="B362" s="248"/>
      <c r="C362" s="248"/>
      <c r="D362" s="175" t="s">
        <v>793</v>
      </c>
      <c r="E362" s="248"/>
      <c r="F362" s="210">
        <v>45239</v>
      </c>
      <c r="G362" s="211">
        <v>8.611111111111111E-2</v>
      </c>
      <c r="H362" s="210">
        <v>45239</v>
      </c>
      <c r="I362" s="211">
        <v>0.67222222222222228</v>
      </c>
      <c r="J362" s="216">
        <v>166</v>
      </c>
      <c r="K362" s="213">
        <v>6.9166666670000003</v>
      </c>
      <c r="L362" s="2" t="s">
        <v>884</v>
      </c>
      <c r="M362" s="2" t="s">
        <v>684</v>
      </c>
      <c r="N362" s="2" t="s">
        <v>684</v>
      </c>
      <c r="O362" s="2" t="s">
        <v>684</v>
      </c>
      <c r="P362" s="2" t="s">
        <v>684</v>
      </c>
      <c r="Q362" s="2" t="s">
        <v>684</v>
      </c>
      <c r="R362" s="2" t="s">
        <v>684</v>
      </c>
      <c r="S362" s="2" t="s">
        <v>684</v>
      </c>
      <c r="T362" s="2" t="s">
        <v>684</v>
      </c>
      <c r="U362" s="2" t="s">
        <v>684</v>
      </c>
      <c r="V362" s="2" t="s">
        <v>684</v>
      </c>
      <c r="W362" s="2" t="s">
        <v>684</v>
      </c>
    </row>
    <row r="363" spans="1:23" x14ac:dyDescent="0.4">
      <c r="A363" s="175" t="s">
        <v>765</v>
      </c>
      <c r="B363" s="248"/>
      <c r="C363" s="248"/>
      <c r="D363" s="175" t="s">
        <v>793</v>
      </c>
      <c r="E363" s="248"/>
      <c r="F363" s="210">
        <v>45239</v>
      </c>
      <c r="G363" s="211">
        <v>8.611111111111111E-2</v>
      </c>
      <c r="H363" s="210">
        <v>45239</v>
      </c>
      <c r="I363" s="211">
        <v>0.67222222222222228</v>
      </c>
      <c r="J363" s="216">
        <v>42.2</v>
      </c>
      <c r="K363" s="213">
        <v>1.7583333329999999</v>
      </c>
      <c r="L363" s="2" t="s">
        <v>884</v>
      </c>
      <c r="M363" s="2" t="s">
        <v>684</v>
      </c>
      <c r="N363" s="2" t="s">
        <v>684</v>
      </c>
      <c r="O363" s="2" t="s">
        <v>684</v>
      </c>
      <c r="P363" s="2" t="s">
        <v>684</v>
      </c>
      <c r="Q363" s="2" t="s">
        <v>684</v>
      </c>
      <c r="R363" s="2" t="s">
        <v>684</v>
      </c>
      <c r="S363" s="2" t="s">
        <v>684</v>
      </c>
      <c r="T363" s="2" t="s">
        <v>684</v>
      </c>
      <c r="U363" s="2" t="s">
        <v>684</v>
      </c>
      <c r="V363" s="2" t="s">
        <v>684</v>
      </c>
      <c r="W363" s="2" t="s">
        <v>684</v>
      </c>
    </row>
    <row r="364" spans="1:23" x14ac:dyDescent="0.4">
      <c r="A364" s="175" t="s">
        <v>765</v>
      </c>
      <c r="B364" s="248"/>
      <c r="C364" s="248"/>
      <c r="D364" s="175" t="s">
        <v>797</v>
      </c>
      <c r="E364" s="248"/>
      <c r="F364" s="210">
        <v>45239</v>
      </c>
      <c r="G364" s="211">
        <v>0.50069444444444444</v>
      </c>
      <c r="H364" s="210">
        <v>45240</v>
      </c>
      <c r="I364" s="211">
        <v>0.39374999999999999</v>
      </c>
      <c r="J364" s="216">
        <v>85.733333329999994</v>
      </c>
      <c r="K364" s="213">
        <v>3.5722222220000002</v>
      </c>
      <c r="L364" s="2" t="s">
        <v>884</v>
      </c>
      <c r="M364" s="2" t="s">
        <v>684</v>
      </c>
      <c r="N364" s="2" t="s">
        <v>684</v>
      </c>
      <c r="O364" s="2" t="s">
        <v>684</v>
      </c>
      <c r="P364" s="2" t="s">
        <v>684</v>
      </c>
      <c r="Q364" s="2" t="s">
        <v>684</v>
      </c>
      <c r="R364" s="2" t="s">
        <v>684</v>
      </c>
      <c r="S364" s="2" t="s">
        <v>684</v>
      </c>
      <c r="T364" s="2" t="s">
        <v>684</v>
      </c>
      <c r="U364" s="2" t="s">
        <v>684</v>
      </c>
      <c r="V364" s="2" t="s">
        <v>684</v>
      </c>
      <c r="W364" s="2" t="s">
        <v>684</v>
      </c>
    </row>
    <row r="365" spans="1:23" x14ac:dyDescent="0.4">
      <c r="A365" s="175" t="s">
        <v>767</v>
      </c>
      <c r="B365" s="248"/>
      <c r="C365" s="248"/>
      <c r="D365" s="175" t="s">
        <v>795</v>
      </c>
      <c r="E365" s="248"/>
      <c r="F365" s="210">
        <v>45250</v>
      </c>
      <c r="G365" s="211">
        <v>0.64930555555555558</v>
      </c>
      <c r="H365" s="210">
        <v>45250</v>
      </c>
      <c r="I365" s="211">
        <v>0.9819444444444444</v>
      </c>
      <c r="J365" s="216">
        <v>47.9</v>
      </c>
      <c r="K365" s="213">
        <v>1.995833333</v>
      </c>
      <c r="L365" s="2" t="s">
        <v>884</v>
      </c>
      <c r="M365" s="2" t="s">
        <v>684</v>
      </c>
      <c r="N365" s="2" t="s">
        <v>684</v>
      </c>
      <c r="O365" s="2" t="s">
        <v>684</v>
      </c>
      <c r="P365" s="2" t="s">
        <v>684</v>
      </c>
      <c r="Q365" s="2" t="s">
        <v>684</v>
      </c>
      <c r="R365" s="2" t="s">
        <v>684</v>
      </c>
      <c r="S365" s="2" t="s">
        <v>684</v>
      </c>
      <c r="T365" s="2" t="s">
        <v>684</v>
      </c>
      <c r="U365" s="2" t="s">
        <v>684</v>
      </c>
      <c r="V365" s="2" t="s">
        <v>684</v>
      </c>
      <c r="W365" s="2" t="s">
        <v>684</v>
      </c>
    </row>
    <row r="366" spans="1:23" x14ac:dyDescent="0.4">
      <c r="A366" s="175" t="s">
        <v>767</v>
      </c>
      <c r="B366" s="248"/>
      <c r="C366" s="248"/>
      <c r="D366" s="175" t="s">
        <v>795</v>
      </c>
      <c r="E366" s="248"/>
      <c r="F366" s="210">
        <v>45250</v>
      </c>
      <c r="G366" s="211">
        <v>0.64930555555555558</v>
      </c>
      <c r="H366" s="210">
        <v>45250</v>
      </c>
      <c r="I366" s="211">
        <v>0.8</v>
      </c>
      <c r="J366" s="216">
        <v>32.549999999999997</v>
      </c>
      <c r="K366" s="213">
        <v>1.35625</v>
      </c>
      <c r="L366" s="2" t="s">
        <v>884</v>
      </c>
      <c r="M366" s="2" t="s">
        <v>684</v>
      </c>
      <c r="N366" s="2" t="s">
        <v>684</v>
      </c>
      <c r="O366" s="2" t="s">
        <v>684</v>
      </c>
      <c r="P366" s="2" t="s">
        <v>684</v>
      </c>
      <c r="Q366" s="2" t="s">
        <v>684</v>
      </c>
      <c r="R366" s="2" t="s">
        <v>684</v>
      </c>
      <c r="S366" s="2" t="s">
        <v>684</v>
      </c>
      <c r="T366" s="2" t="s">
        <v>684</v>
      </c>
      <c r="U366" s="2" t="s">
        <v>684</v>
      </c>
      <c r="V366" s="2" t="s">
        <v>684</v>
      </c>
      <c r="W366" s="2" t="s">
        <v>684</v>
      </c>
    </row>
    <row r="367" spans="1:23" x14ac:dyDescent="0.4">
      <c r="A367" s="175" t="s">
        <v>767</v>
      </c>
      <c r="B367" s="248"/>
      <c r="C367" s="248"/>
      <c r="D367" s="175" t="s">
        <v>795</v>
      </c>
      <c r="E367" s="248"/>
      <c r="F367" s="210">
        <v>45250</v>
      </c>
      <c r="G367" s="211">
        <v>0.64930555555555558</v>
      </c>
      <c r="H367" s="210">
        <v>45250</v>
      </c>
      <c r="I367" s="211">
        <v>0.9819444444444444</v>
      </c>
      <c r="J367" s="216">
        <v>108.7</v>
      </c>
      <c r="K367" s="213">
        <v>4.5291666670000001</v>
      </c>
      <c r="L367" s="2" t="s">
        <v>884</v>
      </c>
      <c r="M367" s="2" t="s">
        <v>684</v>
      </c>
      <c r="N367" s="2" t="s">
        <v>684</v>
      </c>
      <c r="O367" s="2" t="s">
        <v>684</v>
      </c>
      <c r="P367" s="2" t="s">
        <v>684</v>
      </c>
      <c r="Q367" s="2" t="s">
        <v>684</v>
      </c>
      <c r="R367" s="2" t="s">
        <v>684</v>
      </c>
      <c r="S367" s="2" t="s">
        <v>684</v>
      </c>
      <c r="T367" s="2" t="s">
        <v>684</v>
      </c>
      <c r="U367" s="2" t="s">
        <v>684</v>
      </c>
      <c r="V367" s="2" t="s">
        <v>684</v>
      </c>
      <c r="W367" s="2" t="s">
        <v>684</v>
      </c>
    </row>
    <row r="368" spans="1:23" x14ac:dyDescent="0.4">
      <c r="A368" s="175" t="s">
        <v>767</v>
      </c>
      <c r="B368" s="248"/>
      <c r="C368" s="248"/>
      <c r="D368" s="175" t="s">
        <v>795</v>
      </c>
      <c r="E368" s="248"/>
      <c r="F368" s="210">
        <v>45250</v>
      </c>
      <c r="G368" s="211">
        <v>0.64930555555555558</v>
      </c>
      <c r="H368" s="210">
        <v>45251</v>
      </c>
      <c r="I368" s="211">
        <v>0.3576388888888889</v>
      </c>
      <c r="J368" s="216">
        <v>149.9</v>
      </c>
      <c r="K368" s="213">
        <v>6.2458333330000002</v>
      </c>
      <c r="L368" s="2" t="s">
        <v>884</v>
      </c>
      <c r="M368" s="2" t="s">
        <v>684</v>
      </c>
      <c r="N368" s="2" t="s">
        <v>684</v>
      </c>
      <c r="O368" s="2" t="s">
        <v>684</v>
      </c>
      <c r="P368" s="2" t="s">
        <v>684</v>
      </c>
      <c r="Q368" s="2" t="s">
        <v>684</v>
      </c>
      <c r="R368" s="2" t="s">
        <v>684</v>
      </c>
      <c r="S368" s="2" t="s">
        <v>684</v>
      </c>
      <c r="T368" s="2" t="s">
        <v>684</v>
      </c>
      <c r="U368" s="2" t="s">
        <v>684</v>
      </c>
      <c r="V368" s="2" t="s">
        <v>684</v>
      </c>
      <c r="W368" s="2" t="s">
        <v>684</v>
      </c>
    </row>
    <row r="369" spans="1:23" x14ac:dyDescent="0.4">
      <c r="A369" s="175" t="s">
        <v>767</v>
      </c>
      <c r="B369" s="248"/>
      <c r="C369" s="248"/>
      <c r="D369" s="175" t="s">
        <v>793</v>
      </c>
      <c r="E369" s="248"/>
      <c r="F369" s="210">
        <v>45250</v>
      </c>
      <c r="G369" s="211">
        <v>0.53680555555555554</v>
      </c>
      <c r="H369" s="210">
        <v>45251</v>
      </c>
      <c r="I369" s="211">
        <v>0.41041666666666665</v>
      </c>
      <c r="J369" s="216">
        <v>261.5455556</v>
      </c>
      <c r="K369" s="213">
        <v>10.897731479999999</v>
      </c>
      <c r="L369" s="2" t="s">
        <v>884</v>
      </c>
      <c r="M369" s="2" t="s">
        <v>684</v>
      </c>
      <c r="N369" s="2" t="s">
        <v>684</v>
      </c>
      <c r="O369" s="2" t="s">
        <v>684</v>
      </c>
      <c r="P369" s="2" t="s">
        <v>684</v>
      </c>
      <c r="Q369" s="2" t="s">
        <v>684</v>
      </c>
      <c r="R369" s="2" t="s">
        <v>684</v>
      </c>
      <c r="S369" s="2" t="s">
        <v>684</v>
      </c>
      <c r="T369" s="2" t="s">
        <v>684</v>
      </c>
      <c r="U369" s="2" t="s">
        <v>684</v>
      </c>
      <c r="V369" s="2" t="s">
        <v>684</v>
      </c>
      <c r="W369" s="2" t="s">
        <v>684</v>
      </c>
    </row>
    <row r="370" spans="1:23" x14ac:dyDescent="0.4">
      <c r="A370" s="175" t="s">
        <v>767</v>
      </c>
      <c r="B370" s="248"/>
      <c r="C370" s="248"/>
      <c r="D370" s="175" t="s">
        <v>800</v>
      </c>
      <c r="E370" s="248"/>
      <c r="F370" s="210">
        <v>45250</v>
      </c>
      <c r="G370" s="211">
        <v>0.26250000000000001</v>
      </c>
      <c r="H370" s="210">
        <v>45250</v>
      </c>
      <c r="I370" s="211">
        <v>0.68680555555555556</v>
      </c>
      <c r="J370" s="216">
        <v>284.97000000000003</v>
      </c>
      <c r="K370" s="213">
        <v>11.873749999999999</v>
      </c>
      <c r="L370" s="2" t="s">
        <v>884</v>
      </c>
      <c r="M370" s="2" t="s">
        <v>684</v>
      </c>
      <c r="N370" s="2" t="s">
        <v>684</v>
      </c>
      <c r="O370" s="2" t="s">
        <v>684</v>
      </c>
      <c r="P370" s="2" t="s">
        <v>684</v>
      </c>
      <c r="Q370" s="2" t="s">
        <v>684</v>
      </c>
      <c r="R370" s="2" t="s">
        <v>684</v>
      </c>
      <c r="S370" s="2" t="s">
        <v>684</v>
      </c>
      <c r="T370" s="2" t="s">
        <v>684</v>
      </c>
      <c r="U370" s="2" t="s">
        <v>684</v>
      </c>
      <c r="V370" s="2" t="s">
        <v>684</v>
      </c>
      <c r="W370" s="2" t="s">
        <v>684</v>
      </c>
    </row>
    <row r="371" spans="1:23" x14ac:dyDescent="0.4">
      <c r="A371" s="175" t="s">
        <v>767</v>
      </c>
      <c r="B371" s="248"/>
      <c r="C371" s="248"/>
      <c r="D371" s="175" t="s">
        <v>795</v>
      </c>
      <c r="E371" s="248"/>
      <c r="F371" s="210">
        <v>45250</v>
      </c>
      <c r="G371" s="211">
        <v>0.64930555555555558</v>
      </c>
      <c r="H371" s="210">
        <v>45251</v>
      </c>
      <c r="I371" s="211">
        <v>0.3576388888888889</v>
      </c>
      <c r="J371" s="216">
        <v>136.9</v>
      </c>
      <c r="K371" s="213">
        <v>5.704166667</v>
      </c>
      <c r="L371" s="2" t="s">
        <v>884</v>
      </c>
      <c r="M371" s="2" t="s">
        <v>684</v>
      </c>
      <c r="N371" s="2" t="s">
        <v>684</v>
      </c>
      <c r="O371" s="2" t="s">
        <v>684</v>
      </c>
      <c r="P371" s="2" t="s">
        <v>684</v>
      </c>
      <c r="Q371" s="2" t="s">
        <v>684</v>
      </c>
      <c r="R371" s="2" t="s">
        <v>684</v>
      </c>
      <c r="S371" s="2" t="s">
        <v>684</v>
      </c>
      <c r="T371" s="2" t="s">
        <v>684</v>
      </c>
      <c r="U371" s="2" t="s">
        <v>684</v>
      </c>
      <c r="V371" s="2" t="s">
        <v>684</v>
      </c>
      <c r="W371" s="2" t="s">
        <v>684</v>
      </c>
    </row>
    <row r="372" spans="1:23" x14ac:dyDescent="0.4">
      <c r="A372" s="175" t="s">
        <v>767</v>
      </c>
      <c r="B372" s="248"/>
      <c r="C372" s="248"/>
      <c r="D372" s="175" t="s">
        <v>795</v>
      </c>
      <c r="E372" s="248"/>
      <c r="F372" s="210">
        <v>45250</v>
      </c>
      <c r="G372" s="211">
        <v>0.64930555555555558</v>
      </c>
      <c r="H372" s="210">
        <v>45250</v>
      </c>
      <c r="I372" s="211">
        <v>0.90625</v>
      </c>
      <c r="J372" s="216">
        <v>53.7</v>
      </c>
      <c r="K372" s="213">
        <v>2.2374999999999998</v>
      </c>
      <c r="L372" s="2" t="s">
        <v>884</v>
      </c>
      <c r="M372" s="2" t="s">
        <v>684</v>
      </c>
      <c r="N372" s="2" t="s">
        <v>684</v>
      </c>
      <c r="O372" s="2" t="s">
        <v>684</v>
      </c>
      <c r="P372" s="2" t="s">
        <v>684</v>
      </c>
      <c r="Q372" s="2" t="s">
        <v>684</v>
      </c>
      <c r="R372" s="2" t="s">
        <v>684</v>
      </c>
      <c r="S372" s="2" t="s">
        <v>684</v>
      </c>
      <c r="T372" s="2" t="s">
        <v>684</v>
      </c>
      <c r="U372" s="2" t="s">
        <v>684</v>
      </c>
      <c r="V372" s="2" t="s">
        <v>684</v>
      </c>
      <c r="W372" s="2" t="s">
        <v>684</v>
      </c>
    </row>
    <row r="373" spans="1:23" x14ac:dyDescent="0.4">
      <c r="A373" s="175" t="s">
        <v>767</v>
      </c>
      <c r="B373" s="248"/>
      <c r="C373" s="248"/>
      <c r="D373" s="175" t="s">
        <v>795</v>
      </c>
      <c r="E373" s="248"/>
      <c r="F373" s="210">
        <v>45250</v>
      </c>
      <c r="G373" s="211">
        <v>0.64930555555555558</v>
      </c>
      <c r="H373" s="210">
        <v>45251</v>
      </c>
      <c r="I373" s="211">
        <v>9.7222222222222224E-3</v>
      </c>
      <c r="J373" s="216">
        <v>191.1</v>
      </c>
      <c r="K373" s="213">
        <v>7.9625000000000004</v>
      </c>
      <c r="L373" s="2" t="s">
        <v>884</v>
      </c>
      <c r="M373" s="2" t="s">
        <v>684</v>
      </c>
      <c r="N373" s="2" t="s">
        <v>684</v>
      </c>
      <c r="O373" s="2" t="s">
        <v>684</v>
      </c>
      <c r="P373" s="2" t="s">
        <v>684</v>
      </c>
      <c r="Q373" s="2" t="s">
        <v>684</v>
      </c>
      <c r="R373" s="2" t="s">
        <v>684</v>
      </c>
      <c r="S373" s="2" t="s">
        <v>684</v>
      </c>
      <c r="T373" s="2" t="s">
        <v>684</v>
      </c>
      <c r="U373" s="2" t="s">
        <v>684</v>
      </c>
      <c r="V373" s="2" t="s">
        <v>684</v>
      </c>
      <c r="W373" s="2" t="s">
        <v>684</v>
      </c>
    </row>
    <row r="374" spans="1:23" x14ac:dyDescent="0.4">
      <c r="A374" s="175" t="s">
        <v>767</v>
      </c>
      <c r="B374" s="248"/>
      <c r="C374" s="248"/>
      <c r="D374" s="175" t="s">
        <v>795</v>
      </c>
      <c r="E374" s="248"/>
      <c r="F374" s="210">
        <v>45250</v>
      </c>
      <c r="G374" s="211">
        <v>0.64930555555555558</v>
      </c>
      <c r="H374" s="210">
        <v>45250</v>
      </c>
      <c r="I374" s="211">
        <v>0.86041666666666672</v>
      </c>
      <c r="J374" s="216">
        <v>30.4</v>
      </c>
      <c r="K374" s="213">
        <v>1.266666667</v>
      </c>
      <c r="L374" s="2" t="s">
        <v>884</v>
      </c>
      <c r="M374" s="2" t="s">
        <v>684</v>
      </c>
      <c r="N374" s="2" t="s">
        <v>684</v>
      </c>
      <c r="O374" s="2" t="s">
        <v>684</v>
      </c>
      <c r="P374" s="2" t="s">
        <v>684</v>
      </c>
      <c r="Q374" s="2" t="s">
        <v>684</v>
      </c>
      <c r="R374" s="2" t="s">
        <v>684</v>
      </c>
      <c r="S374" s="2" t="s">
        <v>684</v>
      </c>
      <c r="T374" s="2" t="s">
        <v>684</v>
      </c>
      <c r="U374" s="2" t="s">
        <v>684</v>
      </c>
      <c r="V374" s="2" t="s">
        <v>684</v>
      </c>
      <c r="W374" s="2" t="s">
        <v>684</v>
      </c>
    </row>
    <row r="375" spans="1:23" x14ac:dyDescent="0.4">
      <c r="A375" s="175" t="s">
        <v>767</v>
      </c>
      <c r="B375" s="248"/>
      <c r="C375" s="248"/>
      <c r="D375" s="175" t="s">
        <v>795</v>
      </c>
      <c r="E375" s="248"/>
      <c r="F375" s="210">
        <v>45250</v>
      </c>
      <c r="G375" s="211">
        <v>0.64930555555555558</v>
      </c>
      <c r="H375" s="210">
        <v>45250</v>
      </c>
      <c r="I375" s="211">
        <v>0.90625</v>
      </c>
      <c r="J375" s="216">
        <v>35.200000000000003</v>
      </c>
      <c r="K375" s="213">
        <v>1.4666666669999999</v>
      </c>
      <c r="L375" s="2" t="s">
        <v>884</v>
      </c>
      <c r="M375" s="2" t="s">
        <v>684</v>
      </c>
      <c r="N375" s="2" t="s">
        <v>684</v>
      </c>
      <c r="O375" s="2" t="s">
        <v>684</v>
      </c>
      <c r="P375" s="2" t="s">
        <v>684</v>
      </c>
      <c r="Q375" s="2" t="s">
        <v>684</v>
      </c>
      <c r="R375" s="2" t="s">
        <v>684</v>
      </c>
      <c r="S375" s="2" t="s">
        <v>684</v>
      </c>
      <c r="T375" s="2" t="s">
        <v>684</v>
      </c>
      <c r="U375" s="2" t="s">
        <v>684</v>
      </c>
      <c r="V375" s="2" t="s">
        <v>684</v>
      </c>
      <c r="W375" s="2" t="s">
        <v>684</v>
      </c>
    </row>
    <row r="376" spans="1:23" x14ac:dyDescent="0.4">
      <c r="A376" s="175" t="s">
        <v>767</v>
      </c>
      <c r="B376" s="248"/>
      <c r="C376" s="248"/>
      <c r="D376" s="175" t="s">
        <v>795</v>
      </c>
      <c r="E376" s="248"/>
      <c r="F376" s="210">
        <v>45250</v>
      </c>
      <c r="G376" s="211">
        <v>0.64930555555555558</v>
      </c>
      <c r="H376" s="210">
        <v>45251</v>
      </c>
      <c r="I376" s="211">
        <v>0.3576388888888889</v>
      </c>
      <c r="J376" s="216">
        <v>436.8</v>
      </c>
      <c r="K376" s="213">
        <v>18.2</v>
      </c>
      <c r="L376" s="2" t="s">
        <v>884</v>
      </c>
      <c r="M376" s="2" t="s">
        <v>684</v>
      </c>
      <c r="N376" s="2" t="s">
        <v>684</v>
      </c>
      <c r="O376" s="2" t="s">
        <v>684</v>
      </c>
      <c r="P376" s="2" t="s">
        <v>684</v>
      </c>
      <c r="Q376" s="2" t="s">
        <v>684</v>
      </c>
      <c r="R376" s="2" t="s">
        <v>684</v>
      </c>
      <c r="S376" s="2" t="s">
        <v>684</v>
      </c>
      <c r="T376" s="2" t="s">
        <v>684</v>
      </c>
      <c r="U376" s="2" t="s">
        <v>684</v>
      </c>
      <c r="V376" s="2" t="s">
        <v>684</v>
      </c>
      <c r="W376" s="2" t="s">
        <v>684</v>
      </c>
    </row>
    <row r="377" spans="1:23" x14ac:dyDescent="0.4">
      <c r="A377" s="175" t="s">
        <v>767</v>
      </c>
      <c r="B377" s="248"/>
      <c r="C377" s="248"/>
      <c r="D377" s="175" t="s">
        <v>800</v>
      </c>
      <c r="E377" s="248"/>
      <c r="F377" s="210">
        <v>45250</v>
      </c>
      <c r="G377" s="211">
        <v>0.26250000000000001</v>
      </c>
      <c r="H377" s="210">
        <v>45250</v>
      </c>
      <c r="I377" s="211">
        <v>0.68680555555555556</v>
      </c>
      <c r="J377" s="216">
        <v>40.71</v>
      </c>
      <c r="K377" s="213">
        <v>1.69625</v>
      </c>
      <c r="L377" s="2" t="s">
        <v>884</v>
      </c>
      <c r="M377" s="2" t="s">
        <v>684</v>
      </c>
      <c r="N377" s="2" t="s">
        <v>684</v>
      </c>
      <c r="O377" s="2" t="s">
        <v>684</v>
      </c>
      <c r="P377" s="2" t="s">
        <v>684</v>
      </c>
      <c r="Q377" s="2" t="s">
        <v>684</v>
      </c>
      <c r="R377" s="2" t="s">
        <v>684</v>
      </c>
      <c r="S377" s="2" t="s">
        <v>684</v>
      </c>
      <c r="T377" s="2" t="s">
        <v>684</v>
      </c>
      <c r="U377" s="2" t="s">
        <v>684</v>
      </c>
      <c r="V377" s="2" t="s">
        <v>684</v>
      </c>
      <c r="W377" s="2" t="s">
        <v>684</v>
      </c>
    </row>
    <row r="378" spans="1:23" x14ac:dyDescent="0.4">
      <c r="A378" s="175" t="s">
        <v>767</v>
      </c>
      <c r="B378" s="248"/>
      <c r="C378" s="248"/>
      <c r="D378" s="175" t="s">
        <v>800</v>
      </c>
      <c r="E378" s="248"/>
      <c r="F378" s="210">
        <v>45250</v>
      </c>
      <c r="G378" s="211">
        <v>0.26250000000000001</v>
      </c>
      <c r="H378" s="210">
        <v>45250</v>
      </c>
      <c r="I378" s="211">
        <v>0.68680555555555556</v>
      </c>
      <c r="J378" s="216">
        <v>40.71</v>
      </c>
      <c r="K378" s="213">
        <v>1.69625</v>
      </c>
      <c r="L378" s="2" t="s">
        <v>884</v>
      </c>
      <c r="M378" s="2" t="s">
        <v>684</v>
      </c>
      <c r="N378" s="2" t="s">
        <v>684</v>
      </c>
      <c r="O378" s="2" t="s">
        <v>684</v>
      </c>
      <c r="P378" s="2" t="s">
        <v>684</v>
      </c>
      <c r="Q378" s="2" t="s">
        <v>684</v>
      </c>
      <c r="R378" s="2" t="s">
        <v>684</v>
      </c>
      <c r="S378" s="2" t="s">
        <v>684</v>
      </c>
      <c r="T378" s="2" t="s">
        <v>684</v>
      </c>
      <c r="U378" s="2" t="s">
        <v>684</v>
      </c>
      <c r="V378" s="2" t="s">
        <v>684</v>
      </c>
      <c r="W378" s="2" t="s">
        <v>684</v>
      </c>
    </row>
    <row r="379" spans="1:23" x14ac:dyDescent="0.4">
      <c r="A379" s="175" t="s">
        <v>767</v>
      </c>
      <c r="B379" s="248"/>
      <c r="C379" s="248"/>
      <c r="D379" s="175" t="s">
        <v>793</v>
      </c>
      <c r="E379" s="248"/>
      <c r="F379" s="210">
        <v>45250</v>
      </c>
      <c r="G379" s="211">
        <v>0.53680555555555554</v>
      </c>
      <c r="H379" s="210">
        <v>45251</v>
      </c>
      <c r="I379" s="211">
        <v>0.41041666666666665</v>
      </c>
      <c r="J379" s="216">
        <v>83.852222220000002</v>
      </c>
      <c r="K379" s="213">
        <v>3.4938425930000001</v>
      </c>
      <c r="L379" s="2" t="s">
        <v>884</v>
      </c>
      <c r="M379" s="2" t="s">
        <v>684</v>
      </c>
      <c r="N379" s="2" t="s">
        <v>684</v>
      </c>
      <c r="O379" s="2" t="s">
        <v>684</v>
      </c>
      <c r="P379" s="2" t="s">
        <v>684</v>
      </c>
      <c r="Q379" s="2" t="s">
        <v>684</v>
      </c>
      <c r="R379" s="2" t="s">
        <v>684</v>
      </c>
      <c r="S379" s="2" t="s">
        <v>684</v>
      </c>
      <c r="T379" s="2" t="s">
        <v>684</v>
      </c>
      <c r="U379" s="2" t="s">
        <v>684</v>
      </c>
      <c r="V379" s="2" t="s">
        <v>684</v>
      </c>
      <c r="W379" s="2" t="s">
        <v>684</v>
      </c>
    </row>
    <row r="380" spans="1:23" x14ac:dyDescent="0.4">
      <c r="A380" s="175" t="s">
        <v>767</v>
      </c>
      <c r="B380" s="248"/>
      <c r="C380" s="248"/>
      <c r="D380" s="175" t="s">
        <v>795</v>
      </c>
      <c r="E380" s="248"/>
      <c r="F380" s="210">
        <v>45250</v>
      </c>
      <c r="G380" s="211">
        <v>0.64930555555555558</v>
      </c>
      <c r="H380" s="210">
        <v>45250</v>
      </c>
      <c r="I380" s="211">
        <v>0.86041666666666672</v>
      </c>
      <c r="J380" s="216">
        <v>30.4</v>
      </c>
      <c r="K380" s="213">
        <v>1.266666667</v>
      </c>
      <c r="L380" s="2" t="s">
        <v>884</v>
      </c>
      <c r="M380" s="2" t="s">
        <v>684</v>
      </c>
      <c r="N380" s="2" t="s">
        <v>684</v>
      </c>
      <c r="O380" s="2" t="s">
        <v>684</v>
      </c>
      <c r="P380" s="2" t="s">
        <v>684</v>
      </c>
      <c r="Q380" s="2" t="s">
        <v>684</v>
      </c>
      <c r="R380" s="2" t="s">
        <v>684</v>
      </c>
      <c r="S380" s="2" t="s">
        <v>684</v>
      </c>
      <c r="T380" s="2" t="s">
        <v>684</v>
      </c>
      <c r="U380" s="2" t="s">
        <v>684</v>
      </c>
      <c r="V380" s="2" t="s">
        <v>684</v>
      </c>
      <c r="W380" s="2" t="s">
        <v>684</v>
      </c>
    </row>
    <row r="381" spans="1:23" x14ac:dyDescent="0.4">
      <c r="A381" s="175" t="s">
        <v>767</v>
      </c>
      <c r="B381" s="248"/>
      <c r="C381" s="248"/>
      <c r="D381" s="175" t="s">
        <v>800</v>
      </c>
      <c r="E381" s="248"/>
      <c r="F381" s="210">
        <v>45250</v>
      </c>
      <c r="G381" s="211">
        <v>0.26250000000000001</v>
      </c>
      <c r="H381" s="210">
        <v>45250</v>
      </c>
      <c r="I381" s="211">
        <v>0.68680555555555556</v>
      </c>
      <c r="J381" s="216">
        <v>40.71</v>
      </c>
      <c r="K381" s="213">
        <v>1.69625</v>
      </c>
      <c r="L381" s="2" t="s">
        <v>884</v>
      </c>
      <c r="M381" s="2" t="s">
        <v>684</v>
      </c>
      <c r="N381" s="2" t="s">
        <v>684</v>
      </c>
      <c r="O381" s="2" t="s">
        <v>684</v>
      </c>
      <c r="P381" s="2" t="s">
        <v>684</v>
      </c>
      <c r="Q381" s="2" t="s">
        <v>684</v>
      </c>
      <c r="R381" s="2" t="s">
        <v>684</v>
      </c>
      <c r="S381" s="2" t="s">
        <v>684</v>
      </c>
      <c r="T381" s="2" t="s">
        <v>684</v>
      </c>
      <c r="U381" s="2" t="s">
        <v>684</v>
      </c>
      <c r="V381" s="2" t="s">
        <v>684</v>
      </c>
      <c r="W381" s="2" t="s">
        <v>684</v>
      </c>
    </row>
    <row r="382" spans="1:23" x14ac:dyDescent="0.4">
      <c r="A382" s="175" t="s">
        <v>767</v>
      </c>
      <c r="B382" s="248"/>
      <c r="C382" s="248"/>
      <c r="D382" s="175" t="s">
        <v>793</v>
      </c>
      <c r="E382" s="248"/>
      <c r="F382" s="210">
        <v>45250</v>
      </c>
      <c r="G382" s="211">
        <v>0.54722222222222228</v>
      </c>
      <c r="H382" s="210">
        <v>45251</v>
      </c>
      <c r="I382" s="211">
        <v>0.42638888888888887</v>
      </c>
      <c r="J382" s="216">
        <v>337.76</v>
      </c>
      <c r="K382" s="213">
        <v>14.073333330000001</v>
      </c>
      <c r="L382" s="2" t="s">
        <v>884</v>
      </c>
      <c r="M382" s="2" t="s">
        <v>684</v>
      </c>
      <c r="N382" s="2" t="s">
        <v>684</v>
      </c>
      <c r="O382" s="2" t="s">
        <v>684</v>
      </c>
      <c r="P382" s="2" t="s">
        <v>684</v>
      </c>
      <c r="Q382" s="2" t="s">
        <v>684</v>
      </c>
      <c r="R382" s="2" t="s">
        <v>684</v>
      </c>
      <c r="S382" s="2" t="s">
        <v>684</v>
      </c>
      <c r="T382" s="2" t="s">
        <v>684</v>
      </c>
      <c r="U382" s="2" t="s">
        <v>684</v>
      </c>
      <c r="V382" s="2" t="s">
        <v>684</v>
      </c>
      <c r="W382" s="2" t="s">
        <v>684</v>
      </c>
    </row>
    <row r="383" spans="1:23" x14ac:dyDescent="0.4">
      <c r="A383" s="175" t="s">
        <v>767</v>
      </c>
      <c r="B383" s="248"/>
      <c r="C383" s="248"/>
      <c r="D383" s="175" t="s">
        <v>793</v>
      </c>
      <c r="E383" s="248"/>
      <c r="F383" s="210">
        <v>45250</v>
      </c>
      <c r="G383" s="211">
        <v>0.53680555555555554</v>
      </c>
      <c r="H383" s="210">
        <v>45251</v>
      </c>
      <c r="I383" s="211">
        <v>0.41041666666666665</v>
      </c>
      <c r="J383" s="216">
        <v>335.40888890000002</v>
      </c>
      <c r="K383" s="213">
        <v>13.97537037</v>
      </c>
      <c r="L383" s="2" t="s">
        <v>884</v>
      </c>
      <c r="M383" s="2" t="s">
        <v>684</v>
      </c>
      <c r="N383" s="2" t="s">
        <v>684</v>
      </c>
      <c r="O383" s="2" t="s">
        <v>684</v>
      </c>
      <c r="P383" s="2" t="s">
        <v>684</v>
      </c>
      <c r="Q383" s="2" t="s">
        <v>684</v>
      </c>
      <c r="R383" s="2" t="s">
        <v>684</v>
      </c>
      <c r="S383" s="2" t="s">
        <v>684</v>
      </c>
      <c r="T383" s="2" t="s">
        <v>684</v>
      </c>
      <c r="U383" s="2" t="s">
        <v>684</v>
      </c>
      <c r="V383" s="2" t="s">
        <v>684</v>
      </c>
      <c r="W383" s="2" t="s">
        <v>684</v>
      </c>
    </row>
    <row r="384" spans="1:23" x14ac:dyDescent="0.4">
      <c r="A384" s="175" t="s">
        <v>767</v>
      </c>
      <c r="B384" s="248"/>
      <c r="C384" s="248"/>
      <c r="D384" s="175" t="s">
        <v>795</v>
      </c>
      <c r="E384" s="248"/>
      <c r="F384" s="210">
        <v>45250</v>
      </c>
      <c r="G384" s="211">
        <v>0.64930555555555558</v>
      </c>
      <c r="H384" s="210">
        <v>45251</v>
      </c>
      <c r="I384" s="211">
        <v>9.7222222222222224E-3</v>
      </c>
      <c r="J384" s="216">
        <v>51.9</v>
      </c>
      <c r="K384" s="213">
        <v>2.1625000000000001</v>
      </c>
      <c r="L384" s="2" t="s">
        <v>884</v>
      </c>
      <c r="M384" s="2" t="s">
        <v>684</v>
      </c>
      <c r="N384" s="2" t="s">
        <v>684</v>
      </c>
      <c r="O384" s="2" t="s">
        <v>684</v>
      </c>
      <c r="P384" s="2" t="s">
        <v>684</v>
      </c>
      <c r="Q384" s="2" t="s">
        <v>684</v>
      </c>
      <c r="R384" s="2" t="s">
        <v>684</v>
      </c>
      <c r="S384" s="2" t="s">
        <v>684</v>
      </c>
      <c r="T384" s="2" t="s">
        <v>684</v>
      </c>
      <c r="U384" s="2" t="s">
        <v>684</v>
      </c>
      <c r="V384" s="2" t="s">
        <v>684</v>
      </c>
      <c r="W384" s="2" t="s">
        <v>684</v>
      </c>
    </row>
    <row r="385" spans="1:23" x14ac:dyDescent="0.4">
      <c r="A385" s="175" t="s">
        <v>767</v>
      </c>
      <c r="B385" s="248"/>
      <c r="C385" s="248"/>
      <c r="D385" s="175" t="s">
        <v>800</v>
      </c>
      <c r="E385" s="248"/>
      <c r="F385" s="210">
        <v>45250</v>
      </c>
      <c r="G385" s="211">
        <v>0.26250000000000001</v>
      </c>
      <c r="H385" s="210">
        <v>45250</v>
      </c>
      <c r="I385" s="211">
        <v>0.68680555555555556</v>
      </c>
      <c r="J385" s="216">
        <v>81.42</v>
      </c>
      <c r="K385" s="213">
        <v>3.3925000000000001</v>
      </c>
      <c r="L385" s="2" t="s">
        <v>884</v>
      </c>
      <c r="M385" s="2" t="s">
        <v>684</v>
      </c>
      <c r="N385" s="2" t="s">
        <v>684</v>
      </c>
      <c r="O385" s="2" t="s">
        <v>684</v>
      </c>
      <c r="P385" s="2" t="s">
        <v>684</v>
      </c>
      <c r="Q385" s="2" t="s">
        <v>684</v>
      </c>
      <c r="R385" s="2" t="s">
        <v>684</v>
      </c>
      <c r="S385" s="2" t="s">
        <v>684</v>
      </c>
      <c r="T385" s="2" t="s">
        <v>684</v>
      </c>
      <c r="U385" s="2" t="s">
        <v>684</v>
      </c>
      <c r="V385" s="2" t="s">
        <v>684</v>
      </c>
      <c r="W385" s="2" t="s">
        <v>684</v>
      </c>
    </row>
    <row r="386" spans="1:23" x14ac:dyDescent="0.4">
      <c r="A386" s="175" t="s">
        <v>767</v>
      </c>
      <c r="B386" s="248"/>
      <c r="C386" s="248"/>
      <c r="D386" s="175" t="s">
        <v>793</v>
      </c>
      <c r="E386" s="248"/>
      <c r="F386" s="210">
        <v>45250</v>
      </c>
      <c r="G386" s="211">
        <v>0.53680555555555554</v>
      </c>
      <c r="H386" s="210">
        <v>45251</v>
      </c>
      <c r="I386" s="211">
        <v>0.41041666666666665</v>
      </c>
      <c r="J386" s="216">
        <v>83.852222220000002</v>
      </c>
      <c r="K386" s="213">
        <v>3.4938425930000001</v>
      </c>
      <c r="L386" s="2" t="s">
        <v>884</v>
      </c>
      <c r="M386" s="2" t="s">
        <v>684</v>
      </c>
      <c r="N386" s="2" t="s">
        <v>684</v>
      </c>
      <c r="O386" s="2" t="s">
        <v>684</v>
      </c>
      <c r="P386" s="2" t="s">
        <v>684</v>
      </c>
      <c r="Q386" s="2" t="s">
        <v>684</v>
      </c>
      <c r="R386" s="2" t="s">
        <v>684</v>
      </c>
      <c r="S386" s="2" t="s">
        <v>684</v>
      </c>
      <c r="T386" s="2" t="s">
        <v>684</v>
      </c>
      <c r="U386" s="2" t="s">
        <v>684</v>
      </c>
      <c r="V386" s="2" t="s">
        <v>684</v>
      </c>
      <c r="W386" s="2" t="s">
        <v>684</v>
      </c>
    </row>
    <row r="387" spans="1:23" x14ac:dyDescent="0.4">
      <c r="A387" s="175" t="s">
        <v>767</v>
      </c>
      <c r="B387" s="248"/>
      <c r="C387" s="248"/>
      <c r="D387" s="175" t="s">
        <v>793</v>
      </c>
      <c r="E387" s="248"/>
      <c r="F387" s="210">
        <v>45250</v>
      </c>
      <c r="G387" s="211">
        <v>0.53680555555555554</v>
      </c>
      <c r="H387" s="210">
        <v>45251</v>
      </c>
      <c r="I387" s="211">
        <v>0.41041666666666665</v>
      </c>
      <c r="J387" s="216">
        <v>88.846666670000005</v>
      </c>
      <c r="K387" s="213">
        <v>3.701944444</v>
      </c>
      <c r="L387" s="2" t="s">
        <v>884</v>
      </c>
      <c r="M387" s="2" t="s">
        <v>684</v>
      </c>
      <c r="N387" s="2" t="s">
        <v>684</v>
      </c>
      <c r="O387" s="2" t="s">
        <v>684</v>
      </c>
      <c r="P387" s="2" t="s">
        <v>684</v>
      </c>
      <c r="Q387" s="2" t="s">
        <v>684</v>
      </c>
      <c r="R387" s="2" t="s">
        <v>684</v>
      </c>
      <c r="S387" s="2" t="s">
        <v>684</v>
      </c>
      <c r="T387" s="2" t="s">
        <v>684</v>
      </c>
      <c r="U387" s="2" t="s">
        <v>684</v>
      </c>
      <c r="V387" s="2" t="s">
        <v>684</v>
      </c>
      <c r="W387" s="2" t="s">
        <v>684</v>
      </c>
    </row>
    <row r="388" spans="1:23" x14ac:dyDescent="0.4">
      <c r="A388" s="175" t="s">
        <v>767</v>
      </c>
      <c r="B388" s="248"/>
      <c r="C388" s="248"/>
      <c r="D388" s="175" t="s">
        <v>793</v>
      </c>
      <c r="E388" s="248"/>
      <c r="F388" s="210">
        <v>45250</v>
      </c>
      <c r="G388" s="211">
        <v>0.53680555555555554</v>
      </c>
      <c r="H388" s="210">
        <v>45251</v>
      </c>
      <c r="I388" s="211">
        <v>0.41041666666666665</v>
      </c>
      <c r="J388" s="216">
        <v>83.852222220000002</v>
      </c>
      <c r="K388" s="213">
        <v>3.4938425930000001</v>
      </c>
      <c r="L388" s="2" t="s">
        <v>884</v>
      </c>
      <c r="M388" s="2" t="s">
        <v>684</v>
      </c>
      <c r="N388" s="2" t="s">
        <v>684</v>
      </c>
      <c r="O388" s="2" t="s">
        <v>684</v>
      </c>
      <c r="P388" s="2" t="s">
        <v>684</v>
      </c>
      <c r="Q388" s="2" t="s">
        <v>684</v>
      </c>
      <c r="R388" s="2" t="s">
        <v>684</v>
      </c>
      <c r="S388" s="2" t="s">
        <v>684</v>
      </c>
      <c r="T388" s="2" t="s">
        <v>684</v>
      </c>
      <c r="U388" s="2" t="s">
        <v>684</v>
      </c>
      <c r="V388" s="2" t="s">
        <v>684</v>
      </c>
      <c r="W388" s="2" t="s">
        <v>684</v>
      </c>
    </row>
    <row r="389" spans="1:23" x14ac:dyDescent="0.4">
      <c r="A389" s="175" t="s">
        <v>767</v>
      </c>
      <c r="B389" s="248"/>
      <c r="C389" s="248"/>
      <c r="D389" s="175" t="s">
        <v>793</v>
      </c>
      <c r="E389" s="248"/>
      <c r="F389" s="210">
        <v>45250</v>
      </c>
      <c r="G389" s="211">
        <v>0.54722222222222228</v>
      </c>
      <c r="H389" s="210">
        <v>45251</v>
      </c>
      <c r="I389" s="211">
        <v>0.42638888888888887</v>
      </c>
      <c r="J389" s="216">
        <v>337.76</v>
      </c>
      <c r="K389" s="213">
        <v>14.073333330000001</v>
      </c>
      <c r="L389" s="2" t="s">
        <v>884</v>
      </c>
      <c r="M389" s="2" t="s">
        <v>684</v>
      </c>
      <c r="N389" s="2" t="s">
        <v>684</v>
      </c>
      <c r="O389" s="2" t="s">
        <v>684</v>
      </c>
      <c r="P389" s="2" t="s">
        <v>684</v>
      </c>
      <c r="Q389" s="2" t="s">
        <v>684</v>
      </c>
      <c r="R389" s="2" t="s">
        <v>684</v>
      </c>
      <c r="S389" s="2" t="s">
        <v>684</v>
      </c>
      <c r="T389" s="2" t="s">
        <v>684</v>
      </c>
      <c r="U389" s="2" t="s">
        <v>684</v>
      </c>
      <c r="V389" s="2" t="s">
        <v>684</v>
      </c>
      <c r="W389" s="2" t="s">
        <v>684</v>
      </c>
    </row>
    <row r="390" spans="1:23" x14ac:dyDescent="0.4">
      <c r="A390" s="175" t="s">
        <v>767</v>
      </c>
      <c r="B390" s="248"/>
      <c r="C390" s="248"/>
      <c r="D390" s="175" t="s">
        <v>793</v>
      </c>
      <c r="E390" s="248"/>
      <c r="F390" s="210">
        <v>45250</v>
      </c>
      <c r="G390" s="211">
        <v>0.53680555555555554</v>
      </c>
      <c r="H390" s="210">
        <v>45251</v>
      </c>
      <c r="I390" s="211">
        <v>0.41041666666666665</v>
      </c>
      <c r="J390" s="216">
        <v>83.852222220000002</v>
      </c>
      <c r="K390" s="213">
        <v>3.4938425930000001</v>
      </c>
      <c r="L390" s="2" t="s">
        <v>884</v>
      </c>
      <c r="M390" s="2" t="s">
        <v>684</v>
      </c>
      <c r="N390" s="2" t="s">
        <v>684</v>
      </c>
      <c r="O390" s="2" t="s">
        <v>684</v>
      </c>
      <c r="P390" s="2" t="s">
        <v>684</v>
      </c>
      <c r="Q390" s="2" t="s">
        <v>684</v>
      </c>
      <c r="R390" s="2" t="s">
        <v>684</v>
      </c>
      <c r="S390" s="2" t="s">
        <v>684</v>
      </c>
      <c r="T390" s="2" t="s">
        <v>684</v>
      </c>
      <c r="U390" s="2" t="s">
        <v>684</v>
      </c>
      <c r="V390" s="2" t="s">
        <v>684</v>
      </c>
      <c r="W390" s="2" t="s">
        <v>684</v>
      </c>
    </row>
    <row r="391" spans="1:23" x14ac:dyDescent="0.4">
      <c r="A391" s="175" t="s">
        <v>767</v>
      </c>
      <c r="B391" s="248"/>
      <c r="C391" s="248"/>
      <c r="D391" s="175" t="s">
        <v>793</v>
      </c>
      <c r="E391" s="248"/>
      <c r="F391" s="210">
        <v>45250</v>
      </c>
      <c r="G391" s="211">
        <v>0.53680555555555554</v>
      </c>
      <c r="H391" s="210">
        <v>45251</v>
      </c>
      <c r="I391" s="211">
        <v>0.41041666666666665</v>
      </c>
      <c r="J391" s="216">
        <v>83.852222220000002</v>
      </c>
      <c r="K391" s="213">
        <v>3.4938425930000001</v>
      </c>
      <c r="L391" s="2" t="s">
        <v>884</v>
      </c>
      <c r="M391" s="2" t="s">
        <v>684</v>
      </c>
      <c r="N391" s="2" t="s">
        <v>684</v>
      </c>
      <c r="O391" s="2" t="s">
        <v>684</v>
      </c>
      <c r="P391" s="2" t="s">
        <v>684</v>
      </c>
      <c r="Q391" s="2" t="s">
        <v>684</v>
      </c>
      <c r="R391" s="2" t="s">
        <v>684</v>
      </c>
      <c r="S391" s="2" t="s">
        <v>684</v>
      </c>
      <c r="T391" s="2" t="s">
        <v>684</v>
      </c>
      <c r="U391" s="2" t="s">
        <v>684</v>
      </c>
      <c r="V391" s="2" t="s">
        <v>684</v>
      </c>
      <c r="W391" s="2" t="s">
        <v>684</v>
      </c>
    </row>
    <row r="392" spans="1:23" x14ac:dyDescent="0.4">
      <c r="A392" s="175" t="s">
        <v>767</v>
      </c>
      <c r="B392" s="248"/>
      <c r="C392" s="248"/>
      <c r="D392" s="175" t="s">
        <v>793</v>
      </c>
      <c r="E392" s="248"/>
      <c r="F392" s="210">
        <v>45250</v>
      </c>
      <c r="G392" s="211">
        <v>0.54722222222222228</v>
      </c>
      <c r="H392" s="210">
        <v>45251</v>
      </c>
      <c r="I392" s="211">
        <v>0.42638888888888887</v>
      </c>
      <c r="J392" s="216">
        <v>168.88</v>
      </c>
      <c r="K392" s="213">
        <v>7.0366666670000004</v>
      </c>
      <c r="L392" s="2" t="s">
        <v>884</v>
      </c>
      <c r="M392" s="2" t="s">
        <v>684</v>
      </c>
      <c r="N392" s="2" t="s">
        <v>684</v>
      </c>
      <c r="O392" s="2" t="s">
        <v>684</v>
      </c>
      <c r="P392" s="2" t="s">
        <v>684</v>
      </c>
      <c r="Q392" s="2" t="s">
        <v>684</v>
      </c>
      <c r="R392" s="2" t="s">
        <v>684</v>
      </c>
      <c r="S392" s="2" t="s">
        <v>684</v>
      </c>
      <c r="T392" s="2" t="s">
        <v>684</v>
      </c>
      <c r="U392" s="2" t="s">
        <v>684</v>
      </c>
      <c r="V392" s="2" t="s">
        <v>684</v>
      </c>
      <c r="W392" s="2" t="s">
        <v>684</v>
      </c>
    </row>
    <row r="393" spans="1:23" x14ac:dyDescent="0.4">
      <c r="A393" s="175" t="s">
        <v>767</v>
      </c>
      <c r="B393" s="248"/>
      <c r="C393" s="248"/>
      <c r="D393" s="175" t="s">
        <v>800</v>
      </c>
      <c r="E393" s="248"/>
      <c r="F393" s="210">
        <v>45250</v>
      </c>
      <c r="G393" s="211">
        <v>0.26250000000000001</v>
      </c>
      <c r="H393" s="210">
        <v>45250</v>
      </c>
      <c r="I393" s="211">
        <v>0.68680555555555556</v>
      </c>
      <c r="J393" s="216">
        <v>40.71</v>
      </c>
      <c r="K393" s="213">
        <v>1.69625</v>
      </c>
      <c r="L393" s="2" t="s">
        <v>884</v>
      </c>
      <c r="M393" s="2" t="s">
        <v>684</v>
      </c>
      <c r="N393" s="2" t="s">
        <v>684</v>
      </c>
      <c r="O393" s="2" t="s">
        <v>684</v>
      </c>
      <c r="P393" s="2" t="s">
        <v>684</v>
      </c>
      <c r="Q393" s="2" t="s">
        <v>684</v>
      </c>
      <c r="R393" s="2" t="s">
        <v>684</v>
      </c>
      <c r="S393" s="2" t="s">
        <v>684</v>
      </c>
      <c r="T393" s="2" t="s">
        <v>684</v>
      </c>
      <c r="U393" s="2" t="s">
        <v>684</v>
      </c>
      <c r="V393" s="2" t="s">
        <v>684</v>
      </c>
      <c r="W393" s="2" t="s">
        <v>684</v>
      </c>
    </row>
    <row r="394" spans="1:23" x14ac:dyDescent="0.4">
      <c r="A394" s="175" t="s">
        <v>767</v>
      </c>
      <c r="B394" s="248"/>
      <c r="C394" s="248"/>
      <c r="D394" s="175" t="s">
        <v>800</v>
      </c>
      <c r="E394" s="248"/>
      <c r="F394" s="210">
        <v>45250</v>
      </c>
      <c r="G394" s="211">
        <v>0.26250000000000001</v>
      </c>
      <c r="H394" s="210">
        <v>45250</v>
      </c>
      <c r="I394" s="211">
        <v>0.68680555555555556</v>
      </c>
      <c r="J394" s="216">
        <v>81.42</v>
      </c>
      <c r="K394" s="213">
        <v>3.3925000000000001</v>
      </c>
      <c r="L394" s="2" t="s">
        <v>884</v>
      </c>
      <c r="M394" s="2" t="s">
        <v>684</v>
      </c>
      <c r="N394" s="2" t="s">
        <v>684</v>
      </c>
      <c r="O394" s="2" t="s">
        <v>684</v>
      </c>
      <c r="P394" s="2" t="s">
        <v>684</v>
      </c>
      <c r="Q394" s="2" t="s">
        <v>684</v>
      </c>
      <c r="R394" s="2" t="s">
        <v>684</v>
      </c>
      <c r="S394" s="2" t="s">
        <v>684</v>
      </c>
      <c r="T394" s="2" t="s">
        <v>684</v>
      </c>
      <c r="U394" s="2" t="s">
        <v>684</v>
      </c>
      <c r="V394" s="2" t="s">
        <v>684</v>
      </c>
      <c r="W394" s="2" t="s">
        <v>684</v>
      </c>
    </row>
    <row r="395" spans="1:23" x14ac:dyDescent="0.4">
      <c r="A395" s="175" t="s">
        <v>767</v>
      </c>
      <c r="B395" s="248"/>
      <c r="C395" s="248"/>
      <c r="D395" s="175" t="s">
        <v>795</v>
      </c>
      <c r="E395" s="248"/>
      <c r="F395" s="210">
        <v>45250</v>
      </c>
      <c r="G395" s="211">
        <v>0.64930555555555558</v>
      </c>
      <c r="H395" s="210">
        <v>45250</v>
      </c>
      <c r="I395" s="211">
        <v>0.8</v>
      </c>
      <c r="J395" s="216">
        <v>10.85</v>
      </c>
      <c r="K395" s="213">
        <v>0.45208333299999998</v>
      </c>
      <c r="L395" s="2" t="s">
        <v>884</v>
      </c>
      <c r="M395" s="2" t="s">
        <v>684</v>
      </c>
      <c r="N395" s="2" t="s">
        <v>684</v>
      </c>
      <c r="O395" s="2" t="s">
        <v>684</v>
      </c>
      <c r="P395" s="2" t="s">
        <v>684</v>
      </c>
      <c r="Q395" s="2" t="s">
        <v>684</v>
      </c>
      <c r="R395" s="2" t="s">
        <v>684</v>
      </c>
      <c r="S395" s="2" t="s">
        <v>684</v>
      </c>
      <c r="T395" s="2" t="s">
        <v>684</v>
      </c>
      <c r="U395" s="2" t="s">
        <v>684</v>
      </c>
      <c r="V395" s="2" t="s">
        <v>684</v>
      </c>
      <c r="W395" s="2" t="s">
        <v>684</v>
      </c>
    </row>
    <row r="396" spans="1:23" x14ac:dyDescent="0.4">
      <c r="A396" s="175" t="s">
        <v>767</v>
      </c>
      <c r="B396" s="248"/>
      <c r="C396" s="248"/>
      <c r="D396" s="175" t="s">
        <v>793</v>
      </c>
      <c r="E396" s="248"/>
      <c r="F396" s="210">
        <v>45250</v>
      </c>
      <c r="G396" s="211">
        <v>0.53680555555555554</v>
      </c>
      <c r="H396" s="210">
        <v>45251</v>
      </c>
      <c r="I396" s="211">
        <v>0.41041666666666665</v>
      </c>
      <c r="J396" s="216">
        <v>167.7044444</v>
      </c>
      <c r="K396" s="213">
        <v>6.9876851850000001</v>
      </c>
      <c r="L396" s="2" t="s">
        <v>884</v>
      </c>
      <c r="M396" s="2" t="s">
        <v>684</v>
      </c>
      <c r="N396" s="2" t="s">
        <v>684</v>
      </c>
      <c r="O396" s="2" t="s">
        <v>684</v>
      </c>
      <c r="P396" s="2" t="s">
        <v>684</v>
      </c>
      <c r="Q396" s="2" t="s">
        <v>684</v>
      </c>
      <c r="R396" s="2" t="s">
        <v>684</v>
      </c>
      <c r="S396" s="2" t="s">
        <v>684</v>
      </c>
      <c r="T396" s="2" t="s">
        <v>684</v>
      </c>
      <c r="U396" s="2" t="s">
        <v>684</v>
      </c>
      <c r="V396" s="2" t="s">
        <v>684</v>
      </c>
      <c r="W396" s="2" t="s">
        <v>684</v>
      </c>
    </row>
    <row r="397" spans="1:23" x14ac:dyDescent="0.4">
      <c r="A397" s="175" t="s">
        <v>767</v>
      </c>
      <c r="B397" s="248"/>
      <c r="C397" s="248"/>
      <c r="D397" s="175" t="s">
        <v>800</v>
      </c>
      <c r="E397" s="248"/>
      <c r="F397" s="210">
        <v>45250</v>
      </c>
      <c r="G397" s="211">
        <v>0.26250000000000001</v>
      </c>
      <c r="H397" s="210">
        <v>45250</v>
      </c>
      <c r="I397" s="211">
        <v>0.68680555555555556</v>
      </c>
      <c r="J397" s="216">
        <v>40.71</v>
      </c>
      <c r="K397" s="213">
        <v>1.69625</v>
      </c>
      <c r="L397" s="2" t="s">
        <v>884</v>
      </c>
      <c r="M397" s="2" t="s">
        <v>684</v>
      </c>
      <c r="N397" s="2" t="s">
        <v>684</v>
      </c>
      <c r="O397" s="2" t="s">
        <v>684</v>
      </c>
      <c r="P397" s="2" t="s">
        <v>684</v>
      </c>
      <c r="Q397" s="2" t="s">
        <v>684</v>
      </c>
      <c r="R397" s="2" t="s">
        <v>684</v>
      </c>
      <c r="S397" s="2" t="s">
        <v>684</v>
      </c>
      <c r="T397" s="2" t="s">
        <v>684</v>
      </c>
      <c r="U397" s="2" t="s">
        <v>684</v>
      </c>
      <c r="V397" s="2" t="s">
        <v>684</v>
      </c>
      <c r="W397" s="2" t="s">
        <v>684</v>
      </c>
    </row>
    <row r="398" spans="1:23" x14ac:dyDescent="0.4">
      <c r="A398" s="175" t="s">
        <v>767</v>
      </c>
      <c r="B398" s="248"/>
      <c r="C398" s="248"/>
      <c r="D398" s="175" t="s">
        <v>800</v>
      </c>
      <c r="E398" s="248"/>
      <c r="F398" s="210">
        <v>45250</v>
      </c>
      <c r="G398" s="211">
        <v>0.26250000000000001</v>
      </c>
      <c r="H398" s="210">
        <v>45250</v>
      </c>
      <c r="I398" s="211">
        <v>0.68680555555555556</v>
      </c>
      <c r="J398" s="216">
        <v>40.71</v>
      </c>
      <c r="K398" s="213">
        <v>1.69625</v>
      </c>
      <c r="L398" s="2" t="s">
        <v>884</v>
      </c>
      <c r="M398" s="2" t="s">
        <v>684</v>
      </c>
      <c r="N398" s="2" t="s">
        <v>684</v>
      </c>
      <c r="O398" s="2" t="s">
        <v>684</v>
      </c>
      <c r="P398" s="2" t="s">
        <v>684</v>
      </c>
      <c r="Q398" s="2" t="s">
        <v>684</v>
      </c>
      <c r="R398" s="2" t="s">
        <v>684</v>
      </c>
      <c r="S398" s="2" t="s">
        <v>684</v>
      </c>
      <c r="T398" s="2" t="s">
        <v>684</v>
      </c>
      <c r="U398" s="2" t="s">
        <v>684</v>
      </c>
      <c r="V398" s="2" t="s">
        <v>684</v>
      </c>
      <c r="W398" s="2" t="s">
        <v>684</v>
      </c>
    </row>
    <row r="399" spans="1:23" x14ac:dyDescent="0.4">
      <c r="A399" s="175" t="s">
        <v>767</v>
      </c>
      <c r="B399" s="248"/>
      <c r="C399" s="248"/>
      <c r="D399" s="175" t="s">
        <v>793</v>
      </c>
      <c r="E399" s="248"/>
      <c r="F399" s="210">
        <v>45250</v>
      </c>
      <c r="G399" s="211">
        <v>0.53680555555555554</v>
      </c>
      <c r="H399" s="210">
        <v>45251</v>
      </c>
      <c r="I399" s="211">
        <v>0.41041666666666665</v>
      </c>
      <c r="J399" s="216">
        <v>83.852222220000002</v>
      </c>
      <c r="K399" s="213">
        <v>3.4938425930000001</v>
      </c>
      <c r="L399" s="2" t="s">
        <v>884</v>
      </c>
      <c r="M399" s="2" t="s">
        <v>684</v>
      </c>
      <c r="N399" s="2" t="s">
        <v>684</v>
      </c>
      <c r="O399" s="2" t="s">
        <v>684</v>
      </c>
      <c r="P399" s="2" t="s">
        <v>684</v>
      </c>
      <c r="Q399" s="2" t="s">
        <v>684</v>
      </c>
      <c r="R399" s="2" t="s">
        <v>684</v>
      </c>
      <c r="S399" s="2" t="s">
        <v>684</v>
      </c>
      <c r="T399" s="2" t="s">
        <v>684</v>
      </c>
      <c r="U399" s="2" t="s">
        <v>684</v>
      </c>
      <c r="V399" s="2" t="s">
        <v>684</v>
      </c>
      <c r="W399" s="2" t="s">
        <v>684</v>
      </c>
    </row>
    <row r="400" spans="1:23" x14ac:dyDescent="0.4">
      <c r="A400" s="175" t="s">
        <v>767</v>
      </c>
      <c r="B400" s="248"/>
      <c r="C400" s="248"/>
      <c r="D400" s="175" t="s">
        <v>795</v>
      </c>
      <c r="E400" s="248"/>
      <c r="F400" s="210">
        <v>45250</v>
      </c>
      <c r="G400" s="211">
        <v>0.64930555555555558</v>
      </c>
      <c r="H400" s="210">
        <v>45250</v>
      </c>
      <c r="I400" s="211">
        <v>0.89166666666666672</v>
      </c>
      <c r="J400" s="216">
        <v>69.8</v>
      </c>
      <c r="K400" s="213">
        <v>2.9083333329999999</v>
      </c>
      <c r="L400" s="2" t="s">
        <v>884</v>
      </c>
      <c r="M400" s="2" t="s">
        <v>684</v>
      </c>
      <c r="N400" s="2" t="s">
        <v>684</v>
      </c>
      <c r="O400" s="2" t="s">
        <v>684</v>
      </c>
      <c r="P400" s="2" t="s">
        <v>684</v>
      </c>
      <c r="Q400" s="2" t="s">
        <v>684</v>
      </c>
      <c r="R400" s="2" t="s">
        <v>684</v>
      </c>
      <c r="S400" s="2" t="s">
        <v>684</v>
      </c>
      <c r="T400" s="2" t="s">
        <v>684</v>
      </c>
      <c r="U400" s="2" t="s">
        <v>684</v>
      </c>
      <c r="V400" s="2" t="s">
        <v>684</v>
      </c>
      <c r="W400" s="2" t="s">
        <v>684</v>
      </c>
    </row>
    <row r="401" spans="1:23" x14ac:dyDescent="0.4">
      <c r="A401" s="175" t="s">
        <v>767</v>
      </c>
      <c r="B401" s="248"/>
      <c r="C401" s="248"/>
      <c r="D401" s="175" t="s">
        <v>795</v>
      </c>
      <c r="E401" s="248"/>
      <c r="F401" s="210">
        <v>45250</v>
      </c>
      <c r="G401" s="211">
        <v>0.64930555555555558</v>
      </c>
      <c r="H401" s="210">
        <v>45250</v>
      </c>
      <c r="I401" s="211">
        <v>0.88124999999999998</v>
      </c>
      <c r="J401" s="216">
        <v>16.7</v>
      </c>
      <c r="K401" s="213">
        <v>0.69583333300000005</v>
      </c>
      <c r="L401" s="2" t="s">
        <v>884</v>
      </c>
      <c r="M401" s="2" t="s">
        <v>684</v>
      </c>
      <c r="N401" s="2" t="s">
        <v>684</v>
      </c>
      <c r="O401" s="2" t="s">
        <v>684</v>
      </c>
      <c r="P401" s="2" t="s">
        <v>684</v>
      </c>
      <c r="Q401" s="2" t="s">
        <v>684</v>
      </c>
      <c r="R401" s="2" t="s">
        <v>684</v>
      </c>
      <c r="S401" s="2" t="s">
        <v>684</v>
      </c>
      <c r="T401" s="2" t="s">
        <v>684</v>
      </c>
      <c r="U401" s="2" t="s">
        <v>684</v>
      </c>
      <c r="V401" s="2" t="s">
        <v>684</v>
      </c>
      <c r="W401" s="2" t="s">
        <v>684</v>
      </c>
    </row>
    <row r="402" spans="1:23" x14ac:dyDescent="0.4">
      <c r="A402" s="175" t="s">
        <v>767</v>
      </c>
      <c r="B402" s="248"/>
      <c r="C402" s="248"/>
      <c r="D402" s="175" t="s">
        <v>800</v>
      </c>
      <c r="E402" s="248"/>
      <c r="F402" s="210">
        <v>45250</v>
      </c>
      <c r="G402" s="211">
        <v>0.26250000000000001</v>
      </c>
      <c r="H402" s="210">
        <v>45250</v>
      </c>
      <c r="I402" s="211">
        <v>0.68680555555555556</v>
      </c>
      <c r="J402" s="216">
        <v>40.71</v>
      </c>
      <c r="K402" s="213">
        <v>1.69625</v>
      </c>
      <c r="L402" s="2" t="s">
        <v>884</v>
      </c>
      <c r="M402" s="2" t="s">
        <v>684</v>
      </c>
      <c r="N402" s="2" t="s">
        <v>684</v>
      </c>
      <c r="O402" s="2" t="s">
        <v>684</v>
      </c>
      <c r="P402" s="2" t="s">
        <v>684</v>
      </c>
      <c r="Q402" s="2" t="s">
        <v>684</v>
      </c>
      <c r="R402" s="2" t="s">
        <v>684</v>
      </c>
      <c r="S402" s="2" t="s">
        <v>684</v>
      </c>
      <c r="T402" s="2" t="s">
        <v>684</v>
      </c>
      <c r="U402" s="2" t="s">
        <v>684</v>
      </c>
      <c r="V402" s="2" t="s">
        <v>684</v>
      </c>
      <c r="W402" s="2" t="s">
        <v>684</v>
      </c>
    </row>
    <row r="403" spans="1:23" x14ac:dyDescent="0.4">
      <c r="A403" s="175" t="s">
        <v>767</v>
      </c>
      <c r="B403" s="248"/>
      <c r="C403" s="248"/>
      <c r="D403" s="175" t="s">
        <v>795</v>
      </c>
      <c r="E403" s="248"/>
      <c r="F403" s="210">
        <v>45250</v>
      </c>
      <c r="G403" s="211">
        <v>0.64930555555555558</v>
      </c>
      <c r="H403" s="210">
        <v>45251</v>
      </c>
      <c r="I403" s="211">
        <v>0.34027777777777779</v>
      </c>
      <c r="J403" s="216">
        <v>99.5</v>
      </c>
      <c r="K403" s="213">
        <v>4.1458333329999997</v>
      </c>
      <c r="L403" s="2" t="s">
        <v>884</v>
      </c>
      <c r="M403" s="2" t="s">
        <v>684</v>
      </c>
      <c r="N403" s="2" t="s">
        <v>684</v>
      </c>
      <c r="O403" s="2" t="s">
        <v>684</v>
      </c>
      <c r="P403" s="2" t="s">
        <v>684</v>
      </c>
      <c r="Q403" s="2" t="s">
        <v>684</v>
      </c>
      <c r="R403" s="2" t="s">
        <v>684</v>
      </c>
      <c r="S403" s="2" t="s">
        <v>684</v>
      </c>
      <c r="T403" s="2" t="s">
        <v>684</v>
      </c>
      <c r="U403" s="2" t="s">
        <v>684</v>
      </c>
      <c r="V403" s="2" t="s">
        <v>684</v>
      </c>
      <c r="W403" s="2" t="s">
        <v>684</v>
      </c>
    </row>
    <row r="404" spans="1:23" x14ac:dyDescent="0.4">
      <c r="A404" s="175" t="s">
        <v>767</v>
      </c>
      <c r="B404" s="248"/>
      <c r="C404" s="248"/>
      <c r="D404" s="175" t="s">
        <v>795</v>
      </c>
      <c r="E404" s="248"/>
      <c r="F404" s="210">
        <v>45250</v>
      </c>
      <c r="G404" s="211">
        <v>0.64930555555555558</v>
      </c>
      <c r="H404" s="210">
        <v>45250</v>
      </c>
      <c r="I404" s="211">
        <v>0.86041666666666672</v>
      </c>
      <c r="J404" s="216">
        <v>30.4</v>
      </c>
      <c r="K404" s="213">
        <v>1.266666667</v>
      </c>
      <c r="L404" s="2" t="s">
        <v>884</v>
      </c>
      <c r="M404" s="2" t="s">
        <v>684</v>
      </c>
      <c r="N404" s="2" t="s">
        <v>684</v>
      </c>
      <c r="O404" s="2" t="s">
        <v>684</v>
      </c>
      <c r="P404" s="2" t="s">
        <v>684</v>
      </c>
      <c r="Q404" s="2" t="s">
        <v>684</v>
      </c>
      <c r="R404" s="2" t="s">
        <v>684</v>
      </c>
      <c r="S404" s="2" t="s">
        <v>684</v>
      </c>
      <c r="T404" s="2" t="s">
        <v>684</v>
      </c>
      <c r="U404" s="2" t="s">
        <v>684</v>
      </c>
      <c r="V404" s="2" t="s">
        <v>684</v>
      </c>
      <c r="W404" s="2" t="s">
        <v>684</v>
      </c>
    </row>
    <row r="405" spans="1:23" x14ac:dyDescent="0.4">
      <c r="A405" s="175" t="s">
        <v>767</v>
      </c>
      <c r="B405" s="248"/>
      <c r="C405" s="248"/>
      <c r="D405" s="175" t="s">
        <v>795</v>
      </c>
      <c r="E405" s="248"/>
      <c r="F405" s="210">
        <v>45250</v>
      </c>
      <c r="G405" s="211">
        <v>0.64930555555555558</v>
      </c>
      <c r="H405" s="210">
        <v>45250</v>
      </c>
      <c r="I405" s="211">
        <v>0.9819444444444444</v>
      </c>
      <c r="J405" s="216">
        <v>47.9</v>
      </c>
      <c r="K405" s="213">
        <v>1.995833333</v>
      </c>
      <c r="L405" s="2" t="s">
        <v>884</v>
      </c>
      <c r="M405" s="2" t="s">
        <v>684</v>
      </c>
      <c r="N405" s="2" t="s">
        <v>684</v>
      </c>
      <c r="O405" s="2" t="s">
        <v>684</v>
      </c>
      <c r="P405" s="2" t="s">
        <v>684</v>
      </c>
      <c r="Q405" s="2" t="s">
        <v>684</v>
      </c>
      <c r="R405" s="2" t="s">
        <v>684</v>
      </c>
      <c r="S405" s="2" t="s">
        <v>684</v>
      </c>
      <c r="T405" s="2" t="s">
        <v>684</v>
      </c>
      <c r="U405" s="2" t="s">
        <v>684</v>
      </c>
      <c r="V405" s="2" t="s">
        <v>684</v>
      </c>
      <c r="W405" s="2" t="s">
        <v>684</v>
      </c>
    </row>
    <row r="406" spans="1:23" x14ac:dyDescent="0.4">
      <c r="A406" s="175" t="s">
        <v>767</v>
      </c>
      <c r="B406" s="248"/>
      <c r="C406" s="248"/>
      <c r="D406" s="175" t="s">
        <v>793</v>
      </c>
      <c r="E406" s="248"/>
      <c r="F406" s="210">
        <v>45250</v>
      </c>
      <c r="G406" s="211">
        <v>0.53680555555555554</v>
      </c>
      <c r="H406" s="210">
        <v>45251</v>
      </c>
      <c r="I406" s="211">
        <v>0.41041666666666665</v>
      </c>
      <c r="J406" s="216">
        <v>251.55666669999999</v>
      </c>
      <c r="K406" s="213">
        <v>10.48152778</v>
      </c>
      <c r="L406" s="2" t="s">
        <v>884</v>
      </c>
      <c r="M406" s="2" t="s">
        <v>684</v>
      </c>
      <c r="N406" s="2" t="s">
        <v>684</v>
      </c>
      <c r="O406" s="2" t="s">
        <v>684</v>
      </c>
      <c r="P406" s="2" t="s">
        <v>684</v>
      </c>
      <c r="Q406" s="2" t="s">
        <v>684</v>
      </c>
      <c r="R406" s="2" t="s">
        <v>684</v>
      </c>
      <c r="S406" s="2" t="s">
        <v>684</v>
      </c>
      <c r="T406" s="2" t="s">
        <v>684</v>
      </c>
      <c r="U406" s="2" t="s">
        <v>684</v>
      </c>
      <c r="V406" s="2" t="s">
        <v>684</v>
      </c>
      <c r="W406" s="2" t="s">
        <v>684</v>
      </c>
    </row>
    <row r="407" spans="1:23" x14ac:dyDescent="0.4">
      <c r="A407" s="175" t="s">
        <v>767</v>
      </c>
      <c r="B407" s="248"/>
      <c r="C407" s="248"/>
      <c r="D407" s="175" t="s">
        <v>800</v>
      </c>
      <c r="E407" s="248"/>
      <c r="F407" s="210">
        <v>45250</v>
      </c>
      <c r="G407" s="211">
        <v>0.26250000000000001</v>
      </c>
      <c r="H407" s="210">
        <v>45250</v>
      </c>
      <c r="I407" s="211">
        <v>0.68680555555555556</v>
      </c>
      <c r="J407" s="216">
        <v>81.42</v>
      </c>
      <c r="K407" s="213">
        <v>3.3925000000000001</v>
      </c>
      <c r="L407" s="2" t="s">
        <v>884</v>
      </c>
      <c r="M407" s="2" t="s">
        <v>684</v>
      </c>
      <c r="N407" s="2" t="s">
        <v>684</v>
      </c>
      <c r="O407" s="2" t="s">
        <v>684</v>
      </c>
      <c r="P407" s="2" t="s">
        <v>684</v>
      </c>
      <c r="Q407" s="2" t="s">
        <v>684</v>
      </c>
      <c r="R407" s="2" t="s">
        <v>684</v>
      </c>
      <c r="S407" s="2" t="s">
        <v>684</v>
      </c>
      <c r="T407" s="2" t="s">
        <v>684</v>
      </c>
      <c r="U407" s="2" t="s">
        <v>684</v>
      </c>
      <c r="V407" s="2" t="s">
        <v>684</v>
      </c>
      <c r="W407" s="2" t="s">
        <v>684</v>
      </c>
    </row>
    <row r="408" spans="1:23" x14ac:dyDescent="0.4">
      <c r="A408" s="175" t="s">
        <v>767</v>
      </c>
      <c r="B408" s="248"/>
      <c r="C408" s="248"/>
      <c r="D408" s="175" t="s">
        <v>793</v>
      </c>
      <c r="E408" s="248"/>
      <c r="F408" s="210">
        <v>45250</v>
      </c>
      <c r="G408" s="211">
        <v>0.53680555555555554</v>
      </c>
      <c r="H408" s="210">
        <v>45251</v>
      </c>
      <c r="I408" s="211">
        <v>0.41041666666666665</v>
      </c>
      <c r="J408" s="216">
        <v>83.852222220000002</v>
      </c>
      <c r="K408" s="213">
        <v>3.4938425930000001</v>
      </c>
      <c r="L408" s="2" t="s">
        <v>884</v>
      </c>
      <c r="M408" s="2" t="s">
        <v>684</v>
      </c>
      <c r="N408" s="2" t="s">
        <v>684</v>
      </c>
      <c r="O408" s="2" t="s">
        <v>684</v>
      </c>
      <c r="P408" s="2" t="s">
        <v>684</v>
      </c>
      <c r="Q408" s="2" t="s">
        <v>684</v>
      </c>
      <c r="R408" s="2" t="s">
        <v>684</v>
      </c>
      <c r="S408" s="2" t="s">
        <v>684</v>
      </c>
      <c r="T408" s="2" t="s">
        <v>684</v>
      </c>
      <c r="U408" s="2" t="s">
        <v>684</v>
      </c>
      <c r="V408" s="2" t="s">
        <v>684</v>
      </c>
      <c r="W408" s="2" t="s">
        <v>684</v>
      </c>
    </row>
    <row r="409" spans="1:23" x14ac:dyDescent="0.4">
      <c r="A409" s="175" t="s">
        <v>767</v>
      </c>
      <c r="B409" s="248"/>
      <c r="C409" s="248"/>
      <c r="D409" s="175" t="s">
        <v>793</v>
      </c>
      <c r="E409" s="248"/>
      <c r="F409" s="210">
        <v>45250</v>
      </c>
      <c r="G409" s="211">
        <v>0.53680555555555554</v>
      </c>
      <c r="H409" s="210">
        <v>45251</v>
      </c>
      <c r="I409" s="211">
        <v>0.41041666666666665</v>
      </c>
      <c r="J409" s="216">
        <v>88.846666670000005</v>
      </c>
      <c r="K409" s="213">
        <v>3.701944444</v>
      </c>
      <c r="L409" s="2" t="s">
        <v>884</v>
      </c>
      <c r="M409" s="2" t="s">
        <v>684</v>
      </c>
      <c r="N409" s="2" t="s">
        <v>684</v>
      </c>
      <c r="O409" s="2" t="s">
        <v>684</v>
      </c>
      <c r="P409" s="2" t="s">
        <v>684</v>
      </c>
      <c r="Q409" s="2" t="s">
        <v>684</v>
      </c>
      <c r="R409" s="2" t="s">
        <v>684</v>
      </c>
      <c r="S409" s="2" t="s">
        <v>684</v>
      </c>
      <c r="T409" s="2" t="s">
        <v>684</v>
      </c>
      <c r="U409" s="2" t="s">
        <v>684</v>
      </c>
      <c r="V409" s="2" t="s">
        <v>684</v>
      </c>
      <c r="W409" s="2" t="s">
        <v>684</v>
      </c>
    </row>
    <row r="410" spans="1:23" x14ac:dyDescent="0.4">
      <c r="A410" s="175" t="s">
        <v>767</v>
      </c>
      <c r="B410" s="248"/>
      <c r="C410" s="248"/>
      <c r="D410" s="175" t="s">
        <v>795</v>
      </c>
      <c r="E410" s="248"/>
      <c r="F410" s="210">
        <v>45250</v>
      </c>
      <c r="G410" s="211">
        <v>0.64930555555555558</v>
      </c>
      <c r="H410" s="210">
        <v>45250</v>
      </c>
      <c r="I410" s="211">
        <v>0.86041666666666672</v>
      </c>
      <c r="J410" s="216">
        <v>30.4</v>
      </c>
      <c r="K410" s="213">
        <v>1.266666667</v>
      </c>
      <c r="L410" s="2" t="s">
        <v>884</v>
      </c>
      <c r="M410" s="2" t="s">
        <v>684</v>
      </c>
      <c r="N410" s="2" t="s">
        <v>684</v>
      </c>
      <c r="O410" s="2" t="s">
        <v>684</v>
      </c>
      <c r="P410" s="2" t="s">
        <v>684</v>
      </c>
      <c r="Q410" s="2" t="s">
        <v>684</v>
      </c>
      <c r="R410" s="2" t="s">
        <v>684</v>
      </c>
      <c r="S410" s="2" t="s">
        <v>684</v>
      </c>
      <c r="T410" s="2" t="s">
        <v>684</v>
      </c>
      <c r="U410" s="2" t="s">
        <v>684</v>
      </c>
      <c r="V410" s="2" t="s">
        <v>684</v>
      </c>
      <c r="W410" s="2" t="s">
        <v>684</v>
      </c>
    </row>
    <row r="411" spans="1:23" x14ac:dyDescent="0.4">
      <c r="A411" s="175" t="s">
        <v>767</v>
      </c>
      <c r="B411" s="248"/>
      <c r="C411" s="248"/>
      <c r="D411" s="175" t="s">
        <v>800</v>
      </c>
      <c r="E411" s="248"/>
      <c r="F411" s="210">
        <v>45250</v>
      </c>
      <c r="G411" s="211">
        <v>0.26250000000000001</v>
      </c>
      <c r="H411" s="210">
        <v>45250</v>
      </c>
      <c r="I411" s="211">
        <v>0.68680555555555556</v>
      </c>
      <c r="J411" s="216">
        <v>81.42</v>
      </c>
      <c r="K411" s="213">
        <v>3.3925000000000001</v>
      </c>
      <c r="L411" s="2" t="s">
        <v>884</v>
      </c>
      <c r="M411" s="2" t="s">
        <v>684</v>
      </c>
      <c r="N411" s="2" t="s">
        <v>684</v>
      </c>
      <c r="O411" s="2" t="s">
        <v>684</v>
      </c>
      <c r="P411" s="2" t="s">
        <v>684</v>
      </c>
      <c r="Q411" s="2" t="s">
        <v>684</v>
      </c>
      <c r="R411" s="2" t="s">
        <v>684</v>
      </c>
      <c r="S411" s="2" t="s">
        <v>684</v>
      </c>
      <c r="T411" s="2" t="s">
        <v>684</v>
      </c>
      <c r="U411" s="2" t="s">
        <v>684</v>
      </c>
      <c r="V411" s="2" t="s">
        <v>684</v>
      </c>
      <c r="W411" s="2" t="s">
        <v>684</v>
      </c>
    </row>
    <row r="412" spans="1:23" x14ac:dyDescent="0.4">
      <c r="A412" s="175" t="s">
        <v>767</v>
      </c>
      <c r="B412" s="248"/>
      <c r="C412" s="248"/>
      <c r="D412" s="175" t="s">
        <v>800</v>
      </c>
      <c r="E412" s="248"/>
      <c r="F412" s="210">
        <v>45250</v>
      </c>
      <c r="G412" s="211">
        <v>0.26250000000000001</v>
      </c>
      <c r="H412" s="210">
        <v>45250</v>
      </c>
      <c r="I412" s="211">
        <v>0.68680555555555556</v>
      </c>
      <c r="J412" s="216">
        <v>162.84</v>
      </c>
      <c r="K412" s="213">
        <v>6.7850000000000001</v>
      </c>
      <c r="L412" s="2" t="s">
        <v>884</v>
      </c>
      <c r="M412" s="2" t="s">
        <v>684</v>
      </c>
      <c r="N412" s="2" t="s">
        <v>684</v>
      </c>
      <c r="O412" s="2" t="s">
        <v>684</v>
      </c>
      <c r="P412" s="2" t="s">
        <v>684</v>
      </c>
      <c r="Q412" s="2" t="s">
        <v>684</v>
      </c>
      <c r="R412" s="2" t="s">
        <v>684</v>
      </c>
      <c r="S412" s="2" t="s">
        <v>684</v>
      </c>
      <c r="T412" s="2" t="s">
        <v>684</v>
      </c>
      <c r="U412" s="2" t="s">
        <v>684</v>
      </c>
      <c r="V412" s="2" t="s">
        <v>684</v>
      </c>
      <c r="W412" s="2" t="s">
        <v>684</v>
      </c>
    </row>
    <row r="413" spans="1:23" x14ac:dyDescent="0.4">
      <c r="A413" s="175" t="s">
        <v>767</v>
      </c>
      <c r="B413" s="248"/>
      <c r="C413" s="248"/>
      <c r="D413" s="175" t="s">
        <v>795</v>
      </c>
      <c r="E413" s="248"/>
      <c r="F413" s="210">
        <v>45250</v>
      </c>
      <c r="G413" s="211">
        <v>0.64930555555555558</v>
      </c>
      <c r="H413" s="210">
        <v>45250</v>
      </c>
      <c r="I413" s="211">
        <v>0.88124999999999998</v>
      </c>
      <c r="J413" s="216">
        <v>16.7</v>
      </c>
      <c r="K413" s="213">
        <v>0.69583333300000005</v>
      </c>
      <c r="L413" s="2" t="s">
        <v>884</v>
      </c>
      <c r="M413" s="2" t="s">
        <v>684</v>
      </c>
      <c r="N413" s="2" t="s">
        <v>684</v>
      </c>
      <c r="O413" s="2" t="s">
        <v>684</v>
      </c>
      <c r="P413" s="2" t="s">
        <v>684</v>
      </c>
      <c r="Q413" s="2" t="s">
        <v>684</v>
      </c>
      <c r="R413" s="2" t="s">
        <v>684</v>
      </c>
      <c r="S413" s="2" t="s">
        <v>684</v>
      </c>
      <c r="T413" s="2" t="s">
        <v>684</v>
      </c>
      <c r="U413" s="2" t="s">
        <v>684</v>
      </c>
      <c r="V413" s="2" t="s">
        <v>684</v>
      </c>
      <c r="W413" s="2" t="s">
        <v>684</v>
      </c>
    </row>
    <row r="414" spans="1:23" x14ac:dyDescent="0.4">
      <c r="A414" s="175" t="s">
        <v>767</v>
      </c>
      <c r="B414" s="248"/>
      <c r="C414" s="248"/>
      <c r="D414" s="175" t="s">
        <v>795</v>
      </c>
      <c r="E414" s="248"/>
      <c r="F414" s="210">
        <v>45250</v>
      </c>
      <c r="G414" s="211">
        <v>0.64930555555555558</v>
      </c>
      <c r="H414" s="210">
        <v>45250</v>
      </c>
      <c r="I414" s="211">
        <v>0.86041666666666672</v>
      </c>
      <c r="J414" s="216">
        <v>30.4</v>
      </c>
      <c r="K414" s="213">
        <v>1.266666667</v>
      </c>
      <c r="L414" s="2" t="s">
        <v>884</v>
      </c>
      <c r="M414" s="2" t="s">
        <v>684</v>
      </c>
      <c r="N414" s="2" t="s">
        <v>684</v>
      </c>
      <c r="O414" s="2" t="s">
        <v>684</v>
      </c>
      <c r="P414" s="2" t="s">
        <v>684</v>
      </c>
      <c r="Q414" s="2" t="s">
        <v>684</v>
      </c>
      <c r="R414" s="2" t="s">
        <v>684</v>
      </c>
      <c r="S414" s="2" t="s">
        <v>684</v>
      </c>
      <c r="T414" s="2" t="s">
        <v>684</v>
      </c>
      <c r="U414" s="2" t="s">
        <v>684</v>
      </c>
      <c r="V414" s="2" t="s">
        <v>684</v>
      </c>
      <c r="W414" s="2" t="s">
        <v>684</v>
      </c>
    </row>
    <row r="415" spans="1:23" x14ac:dyDescent="0.4">
      <c r="A415" s="175" t="s">
        <v>767</v>
      </c>
      <c r="B415" s="248"/>
      <c r="C415" s="248"/>
      <c r="D415" s="175" t="s">
        <v>795</v>
      </c>
      <c r="E415" s="248"/>
      <c r="F415" s="210">
        <v>45250</v>
      </c>
      <c r="G415" s="211">
        <v>0.64930555555555558</v>
      </c>
      <c r="H415" s="210">
        <v>45250</v>
      </c>
      <c r="I415" s="211">
        <v>0.88124999999999998</v>
      </c>
      <c r="J415" s="216">
        <v>16.7</v>
      </c>
      <c r="K415" s="213">
        <v>0.69583333300000005</v>
      </c>
      <c r="L415" s="2" t="s">
        <v>884</v>
      </c>
      <c r="M415" s="2" t="s">
        <v>684</v>
      </c>
      <c r="N415" s="2" t="s">
        <v>684</v>
      </c>
      <c r="O415" s="2" t="s">
        <v>684</v>
      </c>
      <c r="P415" s="2" t="s">
        <v>684</v>
      </c>
      <c r="Q415" s="2" t="s">
        <v>684</v>
      </c>
      <c r="R415" s="2" t="s">
        <v>684</v>
      </c>
      <c r="S415" s="2" t="s">
        <v>684</v>
      </c>
      <c r="T415" s="2" t="s">
        <v>684</v>
      </c>
      <c r="U415" s="2" t="s">
        <v>684</v>
      </c>
      <c r="V415" s="2" t="s">
        <v>684</v>
      </c>
      <c r="W415" s="2" t="s">
        <v>684</v>
      </c>
    </row>
    <row r="416" spans="1:23" x14ac:dyDescent="0.4">
      <c r="A416" s="175" t="s">
        <v>767</v>
      </c>
      <c r="B416" s="248"/>
      <c r="C416" s="248"/>
      <c r="D416" s="175" t="s">
        <v>795</v>
      </c>
      <c r="E416" s="248"/>
      <c r="F416" s="210">
        <v>45250</v>
      </c>
      <c r="G416" s="211">
        <v>0.64930555555555558</v>
      </c>
      <c r="H416" s="210">
        <v>45250</v>
      </c>
      <c r="I416" s="211">
        <v>0.88124999999999998</v>
      </c>
      <c r="J416" s="216">
        <v>38.4</v>
      </c>
      <c r="K416" s="213">
        <v>1.6</v>
      </c>
      <c r="L416" s="2" t="s">
        <v>884</v>
      </c>
      <c r="M416" s="2" t="s">
        <v>684</v>
      </c>
      <c r="N416" s="2" t="s">
        <v>684</v>
      </c>
      <c r="O416" s="2" t="s">
        <v>684</v>
      </c>
      <c r="P416" s="2" t="s">
        <v>684</v>
      </c>
      <c r="Q416" s="2" t="s">
        <v>684</v>
      </c>
      <c r="R416" s="2" t="s">
        <v>684</v>
      </c>
      <c r="S416" s="2" t="s">
        <v>684</v>
      </c>
      <c r="T416" s="2" t="s">
        <v>684</v>
      </c>
      <c r="U416" s="2" t="s">
        <v>684</v>
      </c>
      <c r="V416" s="2" t="s">
        <v>684</v>
      </c>
      <c r="W416" s="2" t="s">
        <v>684</v>
      </c>
    </row>
    <row r="417" spans="1:23" x14ac:dyDescent="0.4">
      <c r="A417" s="175" t="s">
        <v>767</v>
      </c>
      <c r="B417" s="248"/>
      <c r="C417" s="248"/>
      <c r="D417" s="175" t="s">
        <v>795</v>
      </c>
      <c r="E417" s="248"/>
      <c r="F417" s="210">
        <v>45250</v>
      </c>
      <c r="G417" s="211">
        <v>0.64930555555555558</v>
      </c>
      <c r="H417" s="210">
        <v>45251</v>
      </c>
      <c r="I417" s="211">
        <v>9.7222222222222224E-3</v>
      </c>
      <c r="J417" s="216">
        <v>639.5</v>
      </c>
      <c r="K417" s="213">
        <v>26.645833329999999</v>
      </c>
      <c r="L417" s="2" t="s">
        <v>884</v>
      </c>
      <c r="M417" s="2" t="s">
        <v>684</v>
      </c>
      <c r="N417" s="2" t="s">
        <v>684</v>
      </c>
      <c r="O417" s="2" t="s">
        <v>684</v>
      </c>
      <c r="P417" s="2" t="s">
        <v>684</v>
      </c>
      <c r="Q417" s="2" t="s">
        <v>684</v>
      </c>
      <c r="R417" s="2" t="s">
        <v>684</v>
      </c>
      <c r="S417" s="2" t="s">
        <v>684</v>
      </c>
      <c r="T417" s="2" t="s">
        <v>684</v>
      </c>
      <c r="U417" s="2" t="s">
        <v>684</v>
      </c>
      <c r="V417" s="2" t="s">
        <v>684</v>
      </c>
      <c r="W417" s="2" t="s">
        <v>684</v>
      </c>
    </row>
    <row r="418" spans="1:23" x14ac:dyDescent="0.4">
      <c r="A418" s="175" t="s">
        <v>767</v>
      </c>
      <c r="B418" s="248"/>
      <c r="C418" s="248"/>
      <c r="D418" s="175" t="s">
        <v>800</v>
      </c>
      <c r="E418" s="248"/>
      <c r="F418" s="210">
        <v>45250</v>
      </c>
      <c r="G418" s="211">
        <v>0.26250000000000001</v>
      </c>
      <c r="H418" s="210">
        <v>45250</v>
      </c>
      <c r="I418" s="211">
        <v>0.68680555555555556</v>
      </c>
      <c r="J418" s="216">
        <v>81.42</v>
      </c>
      <c r="K418" s="213">
        <v>3.3925000000000001</v>
      </c>
      <c r="L418" s="2" t="s">
        <v>884</v>
      </c>
      <c r="M418" s="2" t="s">
        <v>684</v>
      </c>
      <c r="N418" s="2" t="s">
        <v>684</v>
      </c>
      <c r="O418" s="2" t="s">
        <v>684</v>
      </c>
      <c r="P418" s="2" t="s">
        <v>684</v>
      </c>
      <c r="Q418" s="2" t="s">
        <v>684</v>
      </c>
      <c r="R418" s="2" t="s">
        <v>684</v>
      </c>
      <c r="S418" s="2" t="s">
        <v>684</v>
      </c>
      <c r="T418" s="2" t="s">
        <v>684</v>
      </c>
      <c r="U418" s="2" t="s">
        <v>684</v>
      </c>
      <c r="V418" s="2" t="s">
        <v>684</v>
      </c>
      <c r="W418" s="2" t="s">
        <v>684</v>
      </c>
    </row>
    <row r="419" spans="1:23" x14ac:dyDescent="0.4">
      <c r="A419" s="175" t="s">
        <v>767</v>
      </c>
      <c r="B419" s="248"/>
      <c r="C419" s="248"/>
      <c r="D419" s="175" t="s">
        <v>795</v>
      </c>
      <c r="E419" s="248"/>
      <c r="F419" s="210">
        <v>45250</v>
      </c>
      <c r="G419" s="211">
        <v>0.64930555555555558</v>
      </c>
      <c r="H419" s="210">
        <v>45250</v>
      </c>
      <c r="I419" s="211">
        <v>0.90625</v>
      </c>
      <c r="J419" s="216">
        <v>18.5</v>
      </c>
      <c r="K419" s="213">
        <v>0.77083333300000001</v>
      </c>
      <c r="L419" s="2" t="s">
        <v>884</v>
      </c>
      <c r="M419" s="2" t="s">
        <v>684</v>
      </c>
      <c r="N419" s="2" t="s">
        <v>684</v>
      </c>
      <c r="O419" s="2" t="s">
        <v>684</v>
      </c>
      <c r="P419" s="2" t="s">
        <v>684</v>
      </c>
      <c r="Q419" s="2" t="s">
        <v>684</v>
      </c>
      <c r="R419" s="2" t="s">
        <v>684</v>
      </c>
      <c r="S419" s="2" t="s">
        <v>684</v>
      </c>
      <c r="T419" s="2" t="s">
        <v>684</v>
      </c>
      <c r="U419" s="2" t="s">
        <v>684</v>
      </c>
      <c r="V419" s="2" t="s">
        <v>684</v>
      </c>
      <c r="W419" s="2" t="s">
        <v>684</v>
      </c>
    </row>
    <row r="420" spans="1:23" x14ac:dyDescent="0.4">
      <c r="A420" s="175" t="s">
        <v>767</v>
      </c>
      <c r="B420" s="248"/>
      <c r="C420" s="248"/>
      <c r="D420" s="175" t="s">
        <v>795</v>
      </c>
      <c r="E420" s="248"/>
      <c r="F420" s="210">
        <v>45250</v>
      </c>
      <c r="G420" s="211">
        <v>0.64930555555555558</v>
      </c>
      <c r="H420" s="210">
        <v>45250</v>
      </c>
      <c r="I420" s="211">
        <v>0.82916666666666672</v>
      </c>
      <c r="J420" s="216">
        <v>25.9</v>
      </c>
      <c r="K420" s="213">
        <v>1.079166667</v>
      </c>
      <c r="L420" s="2" t="s">
        <v>884</v>
      </c>
      <c r="M420" s="2" t="s">
        <v>684</v>
      </c>
      <c r="N420" s="2" t="s">
        <v>684</v>
      </c>
      <c r="O420" s="2" t="s">
        <v>684</v>
      </c>
      <c r="P420" s="2" t="s">
        <v>684</v>
      </c>
      <c r="Q420" s="2" t="s">
        <v>684</v>
      </c>
      <c r="R420" s="2" t="s">
        <v>684</v>
      </c>
      <c r="S420" s="2" t="s">
        <v>684</v>
      </c>
      <c r="T420" s="2" t="s">
        <v>684</v>
      </c>
      <c r="U420" s="2" t="s">
        <v>684</v>
      </c>
      <c r="V420" s="2" t="s">
        <v>684</v>
      </c>
      <c r="W420" s="2" t="s">
        <v>684</v>
      </c>
    </row>
    <row r="421" spans="1:23" x14ac:dyDescent="0.4">
      <c r="A421" s="175" t="s">
        <v>767</v>
      </c>
      <c r="B421" s="248"/>
      <c r="C421" s="248"/>
      <c r="D421" s="175" t="s">
        <v>793</v>
      </c>
      <c r="E421" s="248"/>
      <c r="F421" s="210">
        <v>45250</v>
      </c>
      <c r="G421" s="211">
        <v>0.53680555555555554</v>
      </c>
      <c r="H421" s="210">
        <v>45251</v>
      </c>
      <c r="I421" s="211">
        <v>0.41041666666666665</v>
      </c>
      <c r="J421" s="216">
        <v>508.10777780000001</v>
      </c>
      <c r="K421" s="213">
        <v>21.171157409999999</v>
      </c>
      <c r="L421" s="2" t="s">
        <v>884</v>
      </c>
      <c r="M421" s="2" t="s">
        <v>684</v>
      </c>
      <c r="N421" s="2" t="s">
        <v>684</v>
      </c>
      <c r="O421" s="2" t="s">
        <v>684</v>
      </c>
      <c r="P421" s="2" t="s">
        <v>684</v>
      </c>
      <c r="Q421" s="2" t="s">
        <v>684</v>
      </c>
      <c r="R421" s="2" t="s">
        <v>684</v>
      </c>
      <c r="S421" s="2" t="s">
        <v>684</v>
      </c>
      <c r="T421" s="2" t="s">
        <v>684</v>
      </c>
      <c r="U421" s="2" t="s">
        <v>684</v>
      </c>
      <c r="V421" s="2" t="s">
        <v>684</v>
      </c>
      <c r="W421" s="2" t="s">
        <v>684</v>
      </c>
    </row>
    <row r="422" spans="1:23" x14ac:dyDescent="0.4">
      <c r="A422" s="175" t="s">
        <v>767</v>
      </c>
      <c r="B422" s="248"/>
      <c r="C422" s="248"/>
      <c r="D422" s="175" t="s">
        <v>800</v>
      </c>
      <c r="E422" s="248"/>
      <c r="F422" s="210">
        <v>45250</v>
      </c>
      <c r="G422" s="211">
        <v>0.26250000000000001</v>
      </c>
      <c r="H422" s="210">
        <v>45250</v>
      </c>
      <c r="I422" s="211">
        <v>0.68680555555555556</v>
      </c>
      <c r="J422" s="216">
        <v>284.97000000000003</v>
      </c>
      <c r="K422" s="213">
        <v>11.873749999999999</v>
      </c>
      <c r="L422" s="2" t="s">
        <v>884</v>
      </c>
      <c r="M422" s="2" t="s">
        <v>684</v>
      </c>
      <c r="N422" s="2" t="s">
        <v>684</v>
      </c>
      <c r="O422" s="2" t="s">
        <v>684</v>
      </c>
      <c r="P422" s="2" t="s">
        <v>684</v>
      </c>
      <c r="Q422" s="2" t="s">
        <v>684</v>
      </c>
      <c r="R422" s="2" t="s">
        <v>684</v>
      </c>
      <c r="S422" s="2" t="s">
        <v>684</v>
      </c>
      <c r="T422" s="2" t="s">
        <v>684</v>
      </c>
      <c r="U422" s="2" t="s">
        <v>684</v>
      </c>
      <c r="V422" s="2" t="s">
        <v>684</v>
      </c>
      <c r="W422" s="2" t="s">
        <v>684</v>
      </c>
    </row>
    <row r="423" spans="1:23" x14ac:dyDescent="0.4">
      <c r="A423" s="175" t="s">
        <v>767</v>
      </c>
      <c r="B423" s="248"/>
      <c r="C423" s="248"/>
      <c r="D423" s="175" t="s">
        <v>795</v>
      </c>
      <c r="E423" s="248"/>
      <c r="F423" s="210">
        <v>45250</v>
      </c>
      <c r="G423" s="211">
        <v>0.64930555555555558</v>
      </c>
      <c r="H423" s="210">
        <v>45250</v>
      </c>
      <c r="I423" s="211">
        <v>0.88124999999999998</v>
      </c>
      <c r="J423" s="216">
        <v>16.7</v>
      </c>
      <c r="K423" s="213">
        <v>0.69583333300000005</v>
      </c>
      <c r="L423" s="2" t="s">
        <v>884</v>
      </c>
      <c r="M423" s="2" t="s">
        <v>684</v>
      </c>
      <c r="N423" s="2" t="s">
        <v>684</v>
      </c>
      <c r="O423" s="2" t="s">
        <v>684</v>
      </c>
      <c r="P423" s="2" t="s">
        <v>684</v>
      </c>
      <c r="Q423" s="2" t="s">
        <v>684</v>
      </c>
      <c r="R423" s="2" t="s">
        <v>684</v>
      </c>
      <c r="S423" s="2" t="s">
        <v>684</v>
      </c>
      <c r="T423" s="2" t="s">
        <v>684</v>
      </c>
      <c r="U423" s="2" t="s">
        <v>684</v>
      </c>
      <c r="V423" s="2" t="s">
        <v>684</v>
      </c>
      <c r="W423" s="2" t="s">
        <v>684</v>
      </c>
    </row>
    <row r="424" spans="1:23" x14ac:dyDescent="0.4">
      <c r="A424" s="175" t="s">
        <v>767</v>
      </c>
      <c r="B424" s="248"/>
      <c r="C424" s="248"/>
      <c r="D424" s="175" t="s">
        <v>795</v>
      </c>
      <c r="E424" s="248"/>
      <c r="F424" s="210">
        <v>45250</v>
      </c>
      <c r="G424" s="211">
        <v>0.64930555555555558</v>
      </c>
      <c r="H424" s="210">
        <v>45251</v>
      </c>
      <c r="I424" s="211">
        <v>0.3576388888888889</v>
      </c>
      <c r="J424" s="216">
        <v>238.9</v>
      </c>
      <c r="K424" s="213">
        <v>9.9541666670000009</v>
      </c>
      <c r="L424" s="2" t="s">
        <v>884</v>
      </c>
      <c r="M424" s="2" t="s">
        <v>684</v>
      </c>
      <c r="N424" s="2" t="s">
        <v>684</v>
      </c>
      <c r="O424" s="2" t="s">
        <v>684</v>
      </c>
      <c r="P424" s="2" t="s">
        <v>684</v>
      </c>
      <c r="Q424" s="2" t="s">
        <v>684</v>
      </c>
      <c r="R424" s="2" t="s">
        <v>684</v>
      </c>
      <c r="S424" s="2" t="s">
        <v>684</v>
      </c>
      <c r="T424" s="2" t="s">
        <v>684</v>
      </c>
      <c r="U424" s="2" t="s">
        <v>684</v>
      </c>
      <c r="V424" s="2" t="s">
        <v>684</v>
      </c>
      <c r="W424" s="2" t="s">
        <v>684</v>
      </c>
    </row>
    <row r="425" spans="1:23" x14ac:dyDescent="0.4">
      <c r="A425" s="175" t="s">
        <v>1192</v>
      </c>
      <c r="B425" s="248"/>
      <c r="C425" s="248"/>
      <c r="D425" s="175" t="s">
        <v>795</v>
      </c>
      <c r="E425" s="248"/>
      <c r="F425" s="210">
        <v>45269</v>
      </c>
      <c r="G425" s="211">
        <v>0.38124999999999998</v>
      </c>
      <c r="H425" s="210">
        <v>45270</v>
      </c>
      <c r="I425" s="211">
        <v>0.36527777777777776</v>
      </c>
      <c r="J425" s="216">
        <v>70.849999999999994</v>
      </c>
      <c r="K425" s="213">
        <v>2.952083333</v>
      </c>
      <c r="L425" s="2" t="s">
        <v>884</v>
      </c>
      <c r="M425" s="2" t="s">
        <v>684</v>
      </c>
      <c r="N425" s="2" t="s">
        <v>684</v>
      </c>
      <c r="O425" s="2" t="s">
        <v>684</v>
      </c>
      <c r="P425" s="2" t="s">
        <v>684</v>
      </c>
      <c r="Q425" s="2" t="s">
        <v>684</v>
      </c>
      <c r="R425" s="2" t="s">
        <v>684</v>
      </c>
      <c r="S425" s="2" t="s">
        <v>684</v>
      </c>
      <c r="T425" s="2" t="s">
        <v>684</v>
      </c>
      <c r="U425" s="2" t="s">
        <v>684</v>
      </c>
      <c r="V425" s="2" t="s">
        <v>684</v>
      </c>
      <c r="W425" s="2" t="s">
        <v>684</v>
      </c>
    </row>
    <row r="426" spans="1:23" x14ac:dyDescent="0.4">
      <c r="A426" s="175" t="s">
        <v>1192</v>
      </c>
      <c r="B426" s="248"/>
      <c r="C426" s="248"/>
      <c r="D426" s="175" t="s">
        <v>793</v>
      </c>
      <c r="E426" s="248"/>
      <c r="F426" s="210">
        <v>45269</v>
      </c>
      <c r="G426" s="211">
        <v>0.2638888888888889</v>
      </c>
      <c r="H426" s="210">
        <v>45271</v>
      </c>
      <c r="I426" s="211">
        <v>0.39444444444444443</v>
      </c>
      <c r="J426" s="216">
        <v>613.6</v>
      </c>
      <c r="K426" s="213">
        <v>25.56666667</v>
      </c>
      <c r="L426" s="2" t="s">
        <v>884</v>
      </c>
      <c r="M426" s="2" t="s">
        <v>684</v>
      </c>
      <c r="N426" s="2" t="s">
        <v>684</v>
      </c>
      <c r="O426" s="2" t="s">
        <v>684</v>
      </c>
      <c r="P426" s="2" t="s">
        <v>684</v>
      </c>
      <c r="Q426" s="2" t="s">
        <v>684</v>
      </c>
      <c r="R426" s="2" t="s">
        <v>684</v>
      </c>
      <c r="S426" s="2" t="s">
        <v>684</v>
      </c>
      <c r="T426" s="2" t="s">
        <v>684</v>
      </c>
      <c r="U426" s="2" t="s">
        <v>684</v>
      </c>
      <c r="V426" s="2" t="s">
        <v>684</v>
      </c>
      <c r="W426" s="2" t="s">
        <v>684</v>
      </c>
    </row>
    <row r="427" spans="1:23" x14ac:dyDescent="0.4">
      <c r="A427" s="175" t="s">
        <v>1192</v>
      </c>
      <c r="B427" s="248"/>
      <c r="C427" s="248"/>
      <c r="D427" s="175" t="s">
        <v>797</v>
      </c>
      <c r="E427" s="248"/>
      <c r="F427" s="210">
        <v>45269</v>
      </c>
      <c r="G427" s="211">
        <v>0.87916666666666665</v>
      </c>
      <c r="H427" s="210">
        <v>45270</v>
      </c>
      <c r="I427" s="211">
        <v>0.51597222222222228</v>
      </c>
      <c r="J427" s="216">
        <v>122.2666667</v>
      </c>
      <c r="K427" s="213">
        <v>5.0944444439999996</v>
      </c>
      <c r="L427" s="2" t="s">
        <v>884</v>
      </c>
      <c r="M427" s="2" t="s">
        <v>684</v>
      </c>
      <c r="N427" s="2" t="s">
        <v>684</v>
      </c>
      <c r="O427" s="2" t="s">
        <v>684</v>
      </c>
      <c r="P427" s="2" t="s">
        <v>684</v>
      </c>
      <c r="Q427" s="2" t="s">
        <v>684</v>
      </c>
      <c r="R427" s="2" t="s">
        <v>684</v>
      </c>
      <c r="S427" s="2" t="s">
        <v>684</v>
      </c>
      <c r="T427" s="2" t="s">
        <v>684</v>
      </c>
      <c r="U427" s="2" t="s">
        <v>684</v>
      </c>
      <c r="V427" s="2" t="s">
        <v>684</v>
      </c>
      <c r="W427" s="2" t="s">
        <v>684</v>
      </c>
    </row>
    <row r="428" spans="1:23" x14ac:dyDescent="0.4">
      <c r="A428" s="175" t="s">
        <v>1192</v>
      </c>
      <c r="B428" s="248"/>
      <c r="C428" s="248"/>
      <c r="D428" s="175" t="s">
        <v>797</v>
      </c>
      <c r="E428" s="248"/>
      <c r="F428" s="210">
        <v>45269</v>
      </c>
      <c r="G428" s="211">
        <v>0.93819444444444444</v>
      </c>
      <c r="H428" s="210">
        <v>45270</v>
      </c>
      <c r="I428" s="211">
        <v>0.48194444444444445</v>
      </c>
      <c r="J428" s="216">
        <v>52.2</v>
      </c>
      <c r="K428" s="213">
        <v>2.1749999999999998</v>
      </c>
      <c r="L428" s="2" t="s">
        <v>884</v>
      </c>
      <c r="M428" s="2" t="s">
        <v>684</v>
      </c>
      <c r="N428" s="2" t="s">
        <v>684</v>
      </c>
      <c r="O428" s="2" t="s">
        <v>684</v>
      </c>
      <c r="P428" s="2" t="s">
        <v>684</v>
      </c>
      <c r="Q428" s="2" t="s">
        <v>684</v>
      </c>
      <c r="R428" s="2" t="s">
        <v>684</v>
      </c>
      <c r="S428" s="2" t="s">
        <v>684</v>
      </c>
      <c r="T428" s="2" t="s">
        <v>684</v>
      </c>
      <c r="U428" s="2" t="s">
        <v>684</v>
      </c>
      <c r="V428" s="2" t="s">
        <v>684</v>
      </c>
      <c r="W428" s="2" t="s">
        <v>684</v>
      </c>
    </row>
    <row r="429" spans="1:23" x14ac:dyDescent="0.4">
      <c r="A429" s="175" t="s">
        <v>1192</v>
      </c>
      <c r="B429" s="248"/>
      <c r="C429" s="248"/>
      <c r="D429" s="175" t="s">
        <v>793</v>
      </c>
      <c r="E429" s="248"/>
      <c r="F429" s="210">
        <v>45269</v>
      </c>
      <c r="G429" s="211">
        <v>0.2638888888888889</v>
      </c>
      <c r="H429" s="210">
        <v>45271</v>
      </c>
      <c r="I429" s="211">
        <v>0.39444444444444443</v>
      </c>
      <c r="J429" s="216">
        <v>306.8</v>
      </c>
      <c r="K429" s="213">
        <v>12.78333333</v>
      </c>
      <c r="L429" s="2" t="s">
        <v>884</v>
      </c>
      <c r="M429" s="2" t="s">
        <v>684</v>
      </c>
      <c r="N429" s="2" t="s">
        <v>684</v>
      </c>
      <c r="O429" s="2" t="s">
        <v>684</v>
      </c>
      <c r="P429" s="2" t="s">
        <v>684</v>
      </c>
      <c r="Q429" s="2" t="s">
        <v>684</v>
      </c>
      <c r="R429" s="2" t="s">
        <v>684</v>
      </c>
      <c r="S429" s="2" t="s">
        <v>684</v>
      </c>
      <c r="T429" s="2" t="s">
        <v>684</v>
      </c>
      <c r="U429" s="2" t="s">
        <v>684</v>
      </c>
      <c r="V429" s="2" t="s">
        <v>684</v>
      </c>
      <c r="W429" s="2" t="s">
        <v>684</v>
      </c>
    </row>
    <row r="430" spans="1:23" x14ac:dyDescent="0.4">
      <c r="A430" s="175" t="s">
        <v>1192</v>
      </c>
      <c r="B430" s="248"/>
      <c r="C430" s="248"/>
      <c r="D430" s="175" t="s">
        <v>793</v>
      </c>
      <c r="E430" s="248"/>
      <c r="F430" s="210">
        <v>45269</v>
      </c>
      <c r="G430" s="211">
        <v>0.2638888888888889</v>
      </c>
      <c r="H430" s="210">
        <v>45271</v>
      </c>
      <c r="I430" s="211">
        <v>0.39444444444444443</v>
      </c>
      <c r="J430" s="216">
        <v>1534</v>
      </c>
      <c r="K430" s="213">
        <v>63.916666669999998</v>
      </c>
      <c r="L430" s="2" t="s">
        <v>884</v>
      </c>
      <c r="M430" s="2" t="s">
        <v>684</v>
      </c>
      <c r="N430" s="2" t="s">
        <v>684</v>
      </c>
      <c r="O430" s="2" t="s">
        <v>684</v>
      </c>
      <c r="P430" s="2" t="s">
        <v>684</v>
      </c>
      <c r="Q430" s="2" t="s">
        <v>684</v>
      </c>
      <c r="R430" s="2" t="s">
        <v>684</v>
      </c>
      <c r="S430" s="2" t="s">
        <v>684</v>
      </c>
      <c r="T430" s="2" t="s">
        <v>684</v>
      </c>
      <c r="U430" s="2" t="s">
        <v>684</v>
      </c>
      <c r="V430" s="2" t="s">
        <v>684</v>
      </c>
      <c r="W430" s="2" t="s">
        <v>684</v>
      </c>
    </row>
    <row r="431" spans="1:23" x14ac:dyDescent="0.4">
      <c r="A431" s="175" t="s">
        <v>1192</v>
      </c>
      <c r="B431" s="248"/>
      <c r="C431" s="248"/>
      <c r="D431" s="175" t="s">
        <v>800</v>
      </c>
      <c r="E431" s="248"/>
      <c r="F431" s="210">
        <v>45269</v>
      </c>
      <c r="G431" s="211">
        <v>0.51249999999999996</v>
      </c>
      <c r="H431" s="210">
        <v>45269</v>
      </c>
      <c r="I431" s="211">
        <v>0.70486111111111116</v>
      </c>
      <c r="J431" s="216">
        <v>4.6166666669999996</v>
      </c>
      <c r="K431" s="213">
        <v>0.192361111</v>
      </c>
      <c r="L431" s="2" t="s">
        <v>884</v>
      </c>
      <c r="M431" s="2" t="s">
        <v>684</v>
      </c>
      <c r="N431" s="2" t="s">
        <v>684</v>
      </c>
      <c r="O431" s="2" t="s">
        <v>684</v>
      </c>
      <c r="P431" s="2" t="s">
        <v>684</v>
      </c>
      <c r="Q431" s="2" t="s">
        <v>684</v>
      </c>
      <c r="R431" s="2" t="s">
        <v>684</v>
      </c>
      <c r="S431" s="2" t="s">
        <v>684</v>
      </c>
      <c r="T431" s="2" t="s">
        <v>684</v>
      </c>
      <c r="U431" s="2" t="s">
        <v>684</v>
      </c>
      <c r="V431" s="2" t="s">
        <v>684</v>
      </c>
      <c r="W431" s="2" t="s">
        <v>684</v>
      </c>
    </row>
    <row r="432" spans="1:23" x14ac:dyDescent="0.4">
      <c r="A432" s="175" t="s">
        <v>1192</v>
      </c>
      <c r="B432" s="248"/>
      <c r="C432" s="248"/>
      <c r="D432" s="175" t="s">
        <v>793</v>
      </c>
      <c r="E432" s="248"/>
      <c r="F432" s="210">
        <v>45269</v>
      </c>
      <c r="G432" s="211">
        <v>0.31874999999999998</v>
      </c>
      <c r="H432" s="210">
        <v>45270</v>
      </c>
      <c r="I432" s="211">
        <v>0.66388888888888886</v>
      </c>
      <c r="J432" s="216">
        <v>64.566666670000004</v>
      </c>
      <c r="K432" s="213">
        <v>2.690277778</v>
      </c>
      <c r="L432" s="2" t="s">
        <v>884</v>
      </c>
      <c r="M432" s="2" t="s">
        <v>684</v>
      </c>
      <c r="N432" s="2" t="s">
        <v>684</v>
      </c>
      <c r="O432" s="2" t="s">
        <v>684</v>
      </c>
      <c r="P432" s="2" t="s">
        <v>684</v>
      </c>
      <c r="Q432" s="2" t="s">
        <v>684</v>
      </c>
      <c r="R432" s="2" t="s">
        <v>684</v>
      </c>
      <c r="S432" s="2" t="s">
        <v>684</v>
      </c>
      <c r="T432" s="2" t="s">
        <v>684</v>
      </c>
      <c r="U432" s="2" t="s">
        <v>684</v>
      </c>
      <c r="V432" s="2" t="s">
        <v>684</v>
      </c>
      <c r="W432" s="2" t="s">
        <v>684</v>
      </c>
    </row>
    <row r="433" spans="1:23" x14ac:dyDescent="0.4">
      <c r="A433" s="175" t="s">
        <v>1192</v>
      </c>
      <c r="B433" s="248"/>
      <c r="C433" s="248"/>
      <c r="D433" s="175" t="s">
        <v>793</v>
      </c>
      <c r="E433" s="248"/>
      <c r="F433" s="210">
        <v>45269</v>
      </c>
      <c r="G433" s="211">
        <v>0.2638888888888889</v>
      </c>
      <c r="H433" s="210">
        <v>45271</v>
      </c>
      <c r="I433" s="211">
        <v>0.39444444444444443</v>
      </c>
      <c r="J433" s="216">
        <v>306.8</v>
      </c>
      <c r="K433" s="213">
        <v>12.78333333</v>
      </c>
      <c r="L433" s="2" t="s">
        <v>884</v>
      </c>
      <c r="M433" s="2" t="s">
        <v>684</v>
      </c>
      <c r="N433" s="2" t="s">
        <v>684</v>
      </c>
      <c r="O433" s="2" t="s">
        <v>684</v>
      </c>
      <c r="P433" s="2" t="s">
        <v>684</v>
      </c>
      <c r="Q433" s="2" t="s">
        <v>684</v>
      </c>
      <c r="R433" s="2" t="s">
        <v>684</v>
      </c>
      <c r="S433" s="2" t="s">
        <v>684</v>
      </c>
      <c r="T433" s="2" t="s">
        <v>684</v>
      </c>
      <c r="U433" s="2" t="s">
        <v>684</v>
      </c>
      <c r="V433" s="2" t="s">
        <v>684</v>
      </c>
      <c r="W433" s="2" t="s">
        <v>684</v>
      </c>
    </row>
    <row r="434" spans="1:23" x14ac:dyDescent="0.4">
      <c r="A434" s="175" t="s">
        <v>1192</v>
      </c>
      <c r="B434" s="248"/>
      <c r="C434" s="248"/>
      <c r="D434" s="175" t="s">
        <v>793</v>
      </c>
      <c r="E434" s="248"/>
      <c r="F434" s="210">
        <v>45269</v>
      </c>
      <c r="G434" s="211">
        <v>0.50624999999999998</v>
      </c>
      <c r="H434" s="210">
        <v>45269</v>
      </c>
      <c r="I434" s="211">
        <v>0.72361111111111109</v>
      </c>
      <c r="J434" s="216">
        <v>83.466666669999995</v>
      </c>
      <c r="K434" s="213">
        <v>3.4777777780000001</v>
      </c>
      <c r="L434" s="2" t="s">
        <v>884</v>
      </c>
      <c r="M434" s="2" t="s">
        <v>684</v>
      </c>
      <c r="N434" s="2" t="s">
        <v>684</v>
      </c>
      <c r="O434" s="2" t="s">
        <v>684</v>
      </c>
      <c r="P434" s="2" t="s">
        <v>684</v>
      </c>
      <c r="Q434" s="2" t="s">
        <v>684</v>
      </c>
      <c r="R434" s="2" t="s">
        <v>684</v>
      </c>
      <c r="S434" s="2" t="s">
        <v>684</v>
      </c>
      <c r="T434" s="2" t="s">
        <v>684</v>
      </c>
      <c r="U434" s="2" t="s">
        <v>684</v>
      </c>
      <c r="V434" s="2" t="s">
        <v>684</v>
      </c>
      <c r="W434" s="2" t="s">
        <v>684</v>
      </c>
    </row>
    <row r="435" spans="1:23" x14ac:dyDescent="0.4">
      <c r="A435" s="175" t="s">
        <v>1192</v>
      </c>
      <c r="B435" s="248"/>
      <c r="C435" s="248"/>
      <c r="D435" s="175" t="s">
        <v>793</v>
      </c>
      <c r="E435" s="248"/>
      <c r="F435" s="210">
        <v>45269</v>
      </c>
      <c r="G435" s="211">
        <v>0.57291666666666663</v>
      </c>
      <c r="H435" s="210">
        <v>45270</v>
      </c>
      <c r="I435" s="211">
        <v>0.24930555555555556</v>
      </c>
      <c r="J435" s="216">
        <v>32.466666670000002</v>
      </c>
      <c r="K435" s="213">
        <v>1.3527777780000001</v>
      </c>
      <c r="L435" s="2" t="s">
        <v>884</v>
      </c>
      <c r="M435" s="2" t="s">
        <v>684</v>
      </c>
      <c r="N435" s="2" t="s">
        <v>684</v>
      </c>
      <c r="O435" s="2" t="s">
        <v>684</v>
      </c>
      <c r="P435" s="2" t="s">
        <v>684</v>
      </c>
      <c r="Q435" s="2" t="s">
        <v>684</v>
      </c>
      <c r="R435" s="2" t="s">
        <v>684</v>
      </c>
      <c r="S435" s="2" t="s">
        <v>684</v>
      </c>
      <c r="T435" s="2" t="s">
        <v>684</v>
      </c>
      <c r="U435" s="2" t="s">
        <v>684</v>
      </c>
      <c r="V435" s="2" t="s">
        <v>684</v>
      </c>
      <c r="W435" s="2" t="s">
        <v>684</v>
      </c>
    </row>
    <row r="436" spans="1:23" x14ac:dyDescent="0.4">
      <c r="A436" s="175" t="s">
        <v>1192</v>
      </c>
      <c r="B436" s="248"/>
      <c r="C436" s="248"/>
      <c r="D436" s="175" t="s">
        <v>800</v>
      </c>
      <c r="E436" s="248"/>
      <c r="F436" s="210">
        <v>45269</v>
      </c>
      <c r="G436" s="211">
        <v>0.51249999999999996</v>
      </c>
      <c r="H436" s="210">
        <v>45269</v>
      </c>
      <c r="I436" s="211">
        <v>0.66805555555555551</v>
      </c>
      <c r="J436" s="216">
        <v>3.733333333</v>
      </c>
      <c r="K436" s="213">
        <v>0.15555555600000001</v>
      </c>
      <c r="L436" s="2" t="s">
        <v>884</v>
      </c>
      <c r="M436" s="2" t="s">
        <v>684</v>
      </c>
      <c r="N436" s="2" t="s">
        <v>684</v>
      </c>
      <c r="O436" s="2" t="s">
        <v>684</v>
      </c>
      <c r="P436" s="2" t="s">
        <v>684</v>
      </c>
      <c r="Q436" s="2" t="s">
        <v>684</v>
      </c>
      <c r="R436" s="2" t="s">
        <v>684</v>
      </c>
      <c r="S436" s="2" t="s">
        <v>684</v>
      </c>
      <c r="T436" s="2" t="s">
        <v>684</v>
      </c>
      <c r="U436" s="2" t="s">
        <v>684</v>
      </c>
      <c r="V436" s="2" t="s">
        <v>684</v>
      </c>
      <c r="W436" s="2" t="s">
        <v>684</v>
      </c>
    </row>
    <row r="437" spans="1:23" x14ac:dyDescent="0.4">
      <c r="A437" s="175" t="s">
        <v>1192</v>
      </c>
      <c r="B437" s="248"/>
      <c r="C437" s="248"/>
      <c r="D437" s="175" t="s">
        <v>795</v>
      </c>
      <c r="E437" s="248"/>
      <c r="F437" s="210">
        <v>45269</v>
      </c>
      <c r="G437" s="211">
        <v>0.4201388888888889</v>
      </c>
      <c r="H437" s="210">
        <v>45270</v>
      </c>
      <c r="I437" s="211">
        <v>0.64513888888888893</v>
      </c>
      <c r="J437" s="216">
        <v>176.4</v>
      </c>
      <c r="K437" s="213">
        <v>7.35</v>
      </c>
      <c r="L437" s="2" t="s">
        <v>884</v>
      </c>
      <c r="M437" s="2" t="s">
        <v>684</v>
      </c>
      <c r="N437" s="2" t="s">
        <v>684</v>
      </c>
      <c r="O437" s="2" t="s">
        <v>684</v>
      </c>
      <c r="P437" s="2" t="s">
        <v>684</v>
      </c>
      <c r="Q437" s="2" t="s">
        <v>684</v>
      </c>
      <c r="R437" s="2" t="s">
        <v>684</v>
      </c>
      <c r="S437" s="2" t="s">
        <v>684</v>
      </c>
      <c r="T437" s="2" t="s">
        <v>684</v>
      </c>
      <c r="U437" s="2" t="s">
        <v>684</v>
      </c>
      <c r="V437" s="2" t="s">
        <v>684</v>
      </c>
      <c r="W437" s="2" t="s">
        <v>684</v>
      </c>
    </row>
    <row r="438" spans="1:23" x14ac:dyDescent="0.4">
      <c r="A438" s="175" t="s">
        <v>1192</v>
      </c>
      <c r="B438" s="248"/>
      <c r="C438" s="248"/>
      <c r="D438" s="175" t="s">
        <v>795</v>
      </c>
      <c r="E438" s="248"/>
      <c r="F438" s="210">
        <v>45269</v>
      </c>
      <c r="G438" s="211">
        <v>0.38124999999999998</v>
      </c>
      <c r="H438" s="210">
        <v>45270</v>
      </c>
      <c r="I438" s="211">
        <v>0.28263888888888888</v>
      </c>
      <c r="J438" s="216">
        <v>194.7</v>
      </c>
      <c r="K438" s="213">
        <v>8.1125000000000007</v>
      </c>
      <c r="L438" s="2" t="s">
        <v>884</v>
      </c>
      <c r="M438" s="2" t="s">
        <v>684</v>
      </c>
      <c r="N438" s="2" t="s">
        <v>684</v>
      </c>
      <c r="O438" s="2" t="s">
        <v>684</v>
      </c>
      <c r="P438" s="2" t="s">
        <v>684</v>
      </c>
      <c r="Q438" s="2" t="s">
        <v>684</v>
      </c>
      <c r="R438" s="2" t="s">
        <v>684</v>
      </c>
      <c r="S438" s="2" t="s">
        <v>684</v>
      </c>
      <c r="T438" s="2" t="s">
        <v>684</v>
      </c>
      <c r="U438" s="2" t="s">
        <v>684</v>
      </c>
      <c r="V438" s="2" t="s">
        <v>684</v>
      </c>
      <c r="W438" s="2" t="s">
        <v>684</v>
      </c>
    </row>
    <row r="439" spans="1:23" x14ac:dyDescent="0.4">
      <c r="A439" s="175" t="s">
        <v>1192</v>
      </c>
      <c r="B439" s="248"/>
      <c r="C439" s="248"/>
      <c r="D439" s="175" t="s">
        <v>795</v>
      </c>
      <c r="E439" s="248"/>
      <c r="F439" s="210">
        <v>45269</v>
      </c>
      <c r="G439" s="211">
        <v>0.38124999999999998</v>
      </c>
      <c r="H439" s="210">
        <v>45270</v>
      </c>
      <c r="I439" s="211">
        <v>0.35138888888888886</v>
      </c>
      <c r="J439" s="216">
        <v>277.39999999999998</v>
      </c>
      <c r="K439" s="213">
        <v>11.55833333</v>
      </c>
      <c r="L439" s="2" t="s">
        <v>884</v>
      </c>
      <c r="M439" s="2" t="s">
        <v>684</v>
      </c>
      <c r="N439" s="2" t="s">
        <v>684</v>
      </c>
      <c r="O439" s="2" t="s">
        <v>684</v>
      </c>
      <c r="P439" s="2" t="s">
        <v>684</v>
      </c>
      <c r="Q439" s="2" t="s">
        <v>684</v>
      </c>
      <c r="R439" s="2" t="s">
        <v>684</v>
      </c>
      <c r="S439" s="2" t="s">
        <v>684</v>
      </c>
      <c r="T439" s="2" t="s">
        <v>684</v>
      </c>
      <c r="U439" s="2" t="s">
        <v>684</v>
      </c>
      <c r="V439" s="2" t="s">
        <v>684</v>
      </c>
      <c r="W439" s="2" t="s">
        <v>684</v>
      </c>
    </row>
    <row r="440" spans="1:23" x14ac:dyDescent="0.4">
      <c r="A440" s="175" t="s">
        <v>1192</v>
      </c>
      <c r="B440" s="248"/>
      <c r="C440" s="248"/>
      <c r="D440" s="175" t="s">
        <v>795</v>
      </c>
      <c r="E440" s="248"/>
      <c r="F440" s="210">
        <v>45269</v>
      </c>
      <c r="G440" s="211">
        <v>0.28958333333333336</v>
      </c>
      <c r="H440" s="210">
        <v>45270</v>
      </c>
      <c r="I440" s="211">
        <v>0.43611111111111112</v>
      </c>
      <c r="J440" s="216">
        <v>36.299999999999997</v>
      </c>
      <c r="K440" s="213">
        <v>1.5125</v>
      </c>
      <c r="L440" s="2" t="s">
        <v>884</v>
      </c>
      <c r="M440" s="2" t="s">
        <v>684</v>
      </c>
      <c r="N440" s="2" t="s">
        <v>684</v>
      </c>
      <c r="O440" s="2" t="s">
        <v>684</v>
      </c>
      <c r="P440" s="2" t="s">
        <v>684</v>
      </c>
      <c r="Q440" s="2" t="s">
        <v>684</v>
      </c>
      <c r="R440" s="2" t="s">
        <v>684</v>
      </c>
      <c r="S440" s="2" t="s">
        <v>684</v>
      </c>
      <c r="T440" s="2" t="s">
        <v>684</v>
      </c>
      <c r="U440" s="2" t="s">
        <v>684</v>
      </c>
      <c r="V440" s="2" t="s">
        <v>684</v>
      </c>
      <c r="W440" s="2" t="s">
        <v>684</v>
      </c>
    </row>
    <row r="441" spans="1:23" x14ac:dyDescent="0.4">
      <c r="A441" s="175" t="s">
        <v>1192</v>
      </c>
      <c r="B441" s="248"/>
      <c r="C441" s="248"/>
      <c r="D441" s="175" t="s">
        <v>800</v>
      </c>
      <c r="E441" s="248"/>
      <c r="F441" s="210">
        <v>45269</v>
      </c>
      <c r="G441" s="211">
        <v>0.51249999999999996</v>
      </c>
      <c r="H441" s="210">
        <v>45269</v>
      </c>
      <c r="I441" s="211">
        <v>0.66874999999999996</v>
      </c>
      <c r="J441" s="216">
        <v>3.75</v>
      </c>
      <c r="K441" s="213">
        <v>0.15625</v>
      </c>
      <c r="L441" s="2" t="s">
        <v>884</v>
      </c>
      <c r="M441" s="2" t="s">
        <v>684</v>
      </c>
      <c r="N441" s="2" t="s">
        <v>684</v>
      </c>
      <c r="O441" s="2" t="s">
        <v>684</v>
      </c>
      <c r="P441" s="2" t="s">
        <v>684</v>
      </c>
      <c r="Q441" s="2" t="s">
        <v>684</v>
      </c>
      <c r="R441" s="2" t="s">
        <v>684</v>
      </c>
      <c r="S441" s="2" t="s">
        <v>684</v>
      </c>
      <c r="T441" s="2" t="s">
        <v>684</v>
      </c>
      <c r="U441" s="2" t="s">
        <v>684</v>
      </c>
      <c r="V441" s="2" t="s">
        <v>684</v>
      </c>
      <c r="W441" s="2" t="s">
        <v>684</v>
      </c>
    </row>
    <row r="442" spans="1:23" x14ac:dyDescent="0.4">
      <c r="A442" s="175" t="s">
        <v>1192</v>
      </c>
      <c r="B442" s="248"/>
      <c r="C442" s="248"/>
      <c r="D442" s="175" t="s">
        <v>795</v>
      </c>
      <c r="E442" s="248"/>
      <c r="F442" s="210">
        <v>45269</v>
      </c>
      <c r="G442" s="211">
        <v>0.38124999999999998</v>
      </c>
      <c r="H442" s="210">
        <v>45270</v>
      </c>
      <c r="I442" s="211">
        <v>0.36527777777777776</v>
      </c>
      <c r="J442" s="216">
        <v>210.55</v>
      </c>
      <c r="K442" s="213">
        <v>8.7729166670000005</v>
      </c>
      <c r="L442" s="2" t="s">
        <v>884</v>
      </c>
      <c r="M442" s="2" t="s">
        <v>684</v>
      </c>
      <c r="N442" s="2" t="s">
        <v>684</v>
      </c>
      <c r="O442" s="2" t="s">
        <v>684</v>
      </c>
      <c r="P442" s="2" t="s">
        <v>684</v>
      </c>
      <c r="Q442" s="2" t="s">
        <v>684</v>
      </c>
      <c r="R442" s="2" t="s">
        <v>684</v>
      </c>
      <c r="S442" s="2" t="s">
        <v>684</v>
      </c>
      <c r="T442" s="2" t="s">
        <v>684</v>
      </c>
      <c r="U442" s="2" t="s">
        <v>684</v>
      </c>
      <c r="V442" s="2" t="s">
        <v>684</v>
      </c>
      <c r="W442" s="2" t="s">
        <v>684</v>
      </c>
    </row>
    <row r="443" spans="1:23" x14ac:dyDescent="0.4">
      <c r="A443" s="175" t="s">
        <v>1192</v>
      </c>
      <c r="B443" s="248"/>
      <c r="C443" s="248"/>
      <c r="D443" s="175" t="s">
        <v>793</v>
      </c>
      <c r="E443" s="248"/>
      <c r="F443" s="210">
        <v>45269</v>
      </c>
      <c r="G443" s="211">
        <v>0.31874999999999998</v>
      </c>
      <c r="H443" s="210">
        <v>45270</v>
      </c>
      <c r="I443" s="211">
        <v>0.66388888888888886</v>
      </c>
      <c r="J443" s="216">
        <v>64.566666670000004</v>
      </c>
      <c r="K443" s="213">
        <v>2.690277778</v>
      </c>
      <c r="L443" s="2" t="s">
        <v>884</v>
      </c>
      <c r="M443" s="2" t="s">
        <v>684</v>
      </c>
      <c r="N443" s="2" t="s">
        <v>684</v>
      </c>
      <c r="O443" s="2" t="s">
        <v>684</v>
      </c>
      <c r="P443" s="2" t="s">
        <v>684</v>
      </c>
      <c r="Q443" s="2" t="s">
        <v>684</v>
      </c>
      <c r="R443" s="2" t="s">
        <v>684</v>
      </c>
      <c r="S443" s="2" t="s">
        <v>684</v>
      </c>
      <c r="T443" s="2" t="s">
        <v>684</v>
      </c>
      <c r="U443" s="2" t="s">
        <v>684</v>
      </c>
      <c r="V443" s="2" t="s">
        <v>684</v>
      </c>
      <c r="W443" s="2" t="s">
        <v>684</v>
      </c>
    </row>
    <row r="444" spans="1:23" x14ac:dyDescent="0.4">
      <c r="A444" s="175" t="s">
        <v>1192</v>
      </c>
      <c r="B444" s="248"/>
      <c r="C444" s="248"/>
      <c r="D444" s="175" t="s">
        <v>800</v>
      </c>
      <c r="E444" s="248"/>
      <c r="F444" s="210">
        <v>45269</v>
      </c>
      <c r="G444" s="211">
        <v>0.51249999999999996</v>
      </c>
      <c r="H444" s="210">
        <v>45269</v>
      </c>
      <c r="I444" s="211">
        <v>0.66805555555555551</v>
      </c>
      <c r="J444" s="216">
        <v>18.666666670000001</v>
      </c>
      <c r="K444" s="213">
        <v>0.77777777800000003</v>
      </c>
      <c r="L444" s="2" t="s">
        <v>884</v>
      </c>
      <c r="M444" s="2" t="s">
        <v>684</v>
      </c>
      <c r="N444" s="2" t="s">
        <v>684</v>
      </c>
      <c r="O444" s="2" t="s">
        <v>684</v>
      </c>
      <c r="P444" s="2" t="s">
        <v>684</v>
      </c>
      <c r="Q444" s="2" t="s">
        <v>684</v>
      </c>
      <c r="R444" s="2" t="s">
        <v>684</v>
      </c>
      <c r="S444" s="2" t="s">
        <v>684</v>
      </c>
      <c r="T444" s="2" t="s">
        <v>684</v>
      </c>
      <c r="U444" s="2" t="s">
        <v>684</v>
      </c>
      <c r="V444" s="2" t="s">
        <v>684</v>
      </c>
      <c r="W444" s="2" t="s">
        <v>684</v>
      </c>
    </row>
    <row r="445" spans="1:23" x14ac:dyDescent="0.4">
      <c r="A445" s="175" t="s">
        <v>1192</v>
      </c>
      <c r="B445" s="248"/>
      <c r="C445" s="248"/>
      <c r="D445" s="175" t="s">
        <v>797</v>
      </c>
      <c r="E445" s="248"/>
      <c r="F445" s="210">
        <v>45269</v>
      </c>
      <c r="G445" s="211">
        <v>0.87916666666666665</v>
      </c>
      <c r="H445" s="210">
        <v>45270</v>
      </c>
      <c r="I445" s="211">
        <v>0.76736111111111116</v>
      </c>
      <c r="J445" s="216">
        <v>85.266666670000006</v>
      </c>
      <c r="K445" s="213">
        <v>3.5527777779999998</v>
      </c>
      <c r="L445" s="2" t="s">
        <v>884</v>
      </c>
      <c r="M445" s="2" t="s">
        <v>684</v>
      </c>
      <c r="N445" s="2" t="s">
        <v>684</v>
      </c>
      <c r="O445" s="2" t="s">
        <v>684</v>
      </c>
      <c r="P445" s="2" t="s">
        <v>684</v>
      </c>
      <c r="Q445" s="2" t="s">
        <v>684</v>
      </c>
      <c r="R445" s="2" t="s">
        <v>684</v>
      </c>
      <c r="S445" s="2" t="s">
        <v>684</v>
      </c>
      <c r="T445" s="2" t="s">
        <v>684</v>
      </c>
      <c r="U445" s="2" t="s">
        <v>684</v>
      </c>
      <c r="V445" s="2" t="s">
        <v>684</v>
      </c>
      <c r="W445" s="2" t="s">
        <v>684</v>
      </c>
    </row>
    <row r="446" spans="1:23" x14ac:dyDescent="0.4">
      <c r="A446" s="175" t="s">
        <v>1192</v>
      </c>
      <c r="B446" s="248"/>
      <c r="C446" s="248"/>
      <c r="D446" s="175" t="s">
        <v>795</v>
      </c>
      <c r="E446" s="248"/>
      <c r="F446" s="210">
        <v>45269</v>
      </c>
      <c r="G446" s="211">
        <v>0.38124999999999998</v>
      </c>
      <c r="H446" s="210">
        <v>45270</v>
      </c>
      <c r="I446" s="211">
        <v>0.35625000000000001</v>
      </c>
      <c r="J446" s="216">
        <v>209.9</v>
      </c>
      <c r="K446" s="213">
        <v>8.7458333330000002</v>
      </c>
      <c r="L446" s="2" t="s">
        <v>884</v>
      </c>
      <c r="M446" s="2" t="s">
        <v>684</v>
      </c>
      <c r="N446" s="2" t="s">
        <v>684</v>
      </c>
      <c r="O446" s="2" t="s">
        <v>684</v>
      </c>
      <c r="P446" s="2" t="s">
        <v>684</v>
      </c>
      <c r="Q446" s="2" t="s">
        <v>684</v>
      </c>
      <c r="R446" s="2" t="s">
        <v>684</v>
      </c>
      <c r="S446" s="2" t="s">
        <v>684</v>
      </c>
      <c r="T446" s="2" t="s">
        <v>684</v>
      </c>
      <c r="U446" s="2" t="s">
        <v>684</v>
      </c>
      <c r="V446" s="2" t="s">
        <v>684</v>
      </c>
      <c r="W446" s="2" t="s">
        <v>684</v>
      </c>
    </row>
    <row r="447" spans="1:23" x14ac:dyDescent="0.4">
      <c r="A447" s="175" t="s">
        <v>1192</v>
      </c>
      <c r="B447" s="248"/>
      <c r="C447" s="248"/>
      <c r="D447" s="175" t="s">
        <v>800</v>
      </c>
      <c r="E447" s="248"/>
      <c r="F447" s="210">
        <v>45269</v>
      </c>
      <c r="G447" s="211">
        <v>0.51249999999999996</v>
      </c>
      <c r="H447" s="210">
        <v>45269</v>
      </c>
      <c r="I447" s="211">
        <v>0.66805555555555551</v>
      </c>
      <c r="J447" s="216">
        <v>3.733333333</v>
      </c>
      <c r="K447" s="213">
        <v>0.15555555600000001</v>
      </c>
      <c r="L447" s="2" t="s">
        <v>884</v>
      </c>
      <c r="M447" s="2" t="s">
        <v>684</v>
      </c>
      <c r="N447" s="2" t="s">
        <v>684</v>
      </c>
      <c r="O447" s="2" t="s">
        <v>684</v>
      </c>
      <c r="P447" s="2" t="s">
        <v>684</v>
      </c>
      <c r="Q447" s="2" t="s">
        <v>684</v>
      </c>
      <c r="R447" s="2" t="s">
        <v>684</v>
      </c>
      <c r="S447" s="2" t="s">
        <v>684</v>
      </c>
      <c r="T447" s="2" t="s">
        <v>684</v>
      </c>
      <c r="U447" s="2" t="s">
        <v>684</v>
      </c>
      <c r="V447" s="2" t="s">
        <v>684</v>
      </c>
      <c r="W447" s="2" t="s">
        <v>684</v>
      </c>
    </row>
    <row r="448" spans="1:23" x14ac:dyDescent="0.4">
      <c r="A448" s="175" t="s">
        <v>1192</v>
      </c>
      <c r="B448" s="248"/>
      <c r="C448" s="248"/>
      <c r="D448" s="175" t="s">
        <v>800</v>
      </c>
      <c r="E448" s="248"/>
      <c r="F448" s="210">
        <v>45269</v>
      </c>
      <c r="G448" s="211">
        <v>0.51249999999999996</v>
      </c>
      <c r="H448" s="210">
        <v>45269</v>
      </c>
      <c r="I448" s="211">
        <v>0.66874999999999996</v>
      </c>
      <c r="J448" s="216">
        <v>7.483333333</v>
      </c>
      <c r="K448" s="213">
        <v>0.31180555599999998</v>
      </c>
      <c r="L448" s="2" t="s">
        <v>884</v>
      </c>
      <c r="M448" s="2" t="s">
        <v>684</v>
      </c>
      <c r="N448" s="2" t="s">
        <v>684</v>
      </c>
      <c r="O448" s="2" t="s">
        <v>684</v>
      </c>
      <c r="P448" s="2" t="s">
        <v>684</v>
      </c>
      <c r="Q448" s="2" t="s">
        <v>684</v>
      </c>
      <c r="R448" s="2" t="s">
        <v>684</v>
      </c>
      <c r="S448" s="2" t="s">
        <v>684</v>
      </c>
      <c r="T448" s="2" t="s">
        <v>684</v>
      </c>
      <c r="U448" s="2" t="s">
        <v>684</v>
      </c>
      <c r="V448" s="2" t="s">
        <v>684</v>
      </c>
      <c r="W448" s="2" t="s">
        <v>684</v>
      </c>
    </row>
    <row r="449" spans="1:23" x14ac:dyDescent="0.4">
      <c r="A449" s="175" t="s">
        <v>1192</v>
      </c>
      <c r="B449" s="248"/>
      <c r="C449" s="248"/>
      <c r="D449" s="175" t="s">
        <v>797</v>
      </c>
      <c r="E449" s="248"/>
      <c r="F449" s="210">
        <v>45270</v>
      </c>
      <c r="G449" s="211">
        <v>0.27569444444444446</v>
      </c>
      <c r="H449" s="210">
        <v>45270</v>
      </c>
      <c r="I449" s="211">
        <v>0.65902777777777777</v>
      </c>
      <c r="J449" s="216">
        <v>9.1999999999999993</v>
      </c>
      <c r="K449" s="213">
        <v>0.383333333</v>
      </c>
      <c r="L449" s="2" t="s">
        <v>884</v>
      </c>
      <c r="M449" s="2" t="s">
        <v>684</v>
      </c>
      <c r="N449" s="2" t="s">
        <v>684</v>
      </c>
      <c r="O449" s="2" t="s">
        <v>684</v>
      </c>
      <c r="P449" s="2" t="s">
        <v>684</v>
      </c>
      <c r="Q449" s="2" t="s">
        <v>684</v>
      </c>
      <c r="R449" s="2" t="s">
        <v>684</v>
      </c>
      <c r="S449" s="2" t="s">
        <v>684</v>
      </c>
      <c r="T449" s="2" t="s">
        <v>684</v>
      </c>
      <c r="U449" s="2" t="s">
        <v>684</v>
      </c>
      <c r="V449" s="2" t="s">
        <v>684</v>
      </c>
      <c r="W449" s="2" t="s">
        <v>684</v>
      </c>
    </row>
    <row r="450" spans="1:23" x14ac:dyDescent="0.4">
      <c r="A450" s="175" t="s">
        <v>1192</v>
      </c>
      <c r="B450" s="248"/>
      <c r="C450" s="248"/>
      <c r="D450" s="175" t="s">
        <v>797</v>
      </c>
      <c r="E450" s="248"/>
      <c r="F450" s="210">
        <v>45269</v>
      </c>
      <c r="G450" s="211">
        <v>0.87916666666666665</v>
      </c>
      <c r="H450" s="210">
        <v>45270</v>
      </c>
      <c r="I450" s="211">
        <v>0.76736111111111116</v>
      </c>
      <c r="J450" s="216">
        <v>170.53333330000001</v>
      </c>
      <c r="K450" s="213">
        <v>7.1055555559999997</v>
      </c>
      <c r="L450" s="2" t="s">
        <v>884</v>
      </c>
      <c r="M450" s="2" t="s">
        <v>684</v>
      </c>
      <c r="N450" s="2" t="s">
        <v>684</v>
      </c>
      <c r="O450" s="2" t="s">
        <v>684</v>
      </c>
      <c r="P450" s="2" t="s">
        <v>684</v>
      </c>
      <c r="Q450" s="2" t="s">
        <v>684</v>
      </c>
      <c r="R450" s="2" t="s">
        <v>684</v>
      </c>
      <c r="S450" s="2" t="s">
        <v>684</v>
      </c>
      <c r="T450" s="2" t="s">
        <v>684</v>
      </c>
      <c r="U450" s="2" t="s">
        <v>684</v>
      </c>
      <c r="V450" s="2" t="s">
        <v>684</v>
      </c>
      <c r="W450" s="2" t="s">
        <v>684</v>
      </c>
    </row>
    <row r="451" spans="1:23" x14ac:dyDescent="0.4">
      <c r="A451" s="175" t="s">
        <v>1192</v>
      </c>
      <c r="B451" s="248"/>
      <c r="C451" s="248"/>
      <c r="D451" s="175" t="s">
        <v>793</v>
      </c>
      <c r="E451" s="248"/>
      <c r="F451" s="210">
        <v>45269</v>
      </c>
      <c r="G451" s="211">
        <v>0.57291666666666663</v>
      </c>
      <c r="H451" s="210">
        <v>45270</v>
      </c>
      <c r="I451" s="211">
        <v>0.33541666666666664</v>
      </c>
      <c r="J451" s="216">
        <v>18.3</v>
      </c>
      <c r="K451" s="213">
        <v>0.76249999999999996</v>
      </c>
      <c r="L451" s="2" t="s">
        <v>884</v>
      </c>
      <c r="M451" s="2" t="s">
        <v>684</v>
      </c>
      <c r="N451" s="2" t="s">
        <v>684</v>
      </c>
      <c r="O451" s="2" t="s">
        <v>684</v>
      </c>
      <c r="P451" s="2" t="s">
        <v>684</v>
      </c>
      <c r="Q451" s="2" t="s">
        <v>684</v>
      </c>
      <c r="R451" s="2" t="s">
        <v>684</v>
      </c>
      <c r="S451" s="2" t="s">
        <v>684</v>
      </c>
      <c r="T451" s="2" t="s">
        <v>684</v>
      </c>
      <c r="U451" s="2" t="s">
        <v>684</v>
      </c>
      <c r="V451" s="2" t="s">
        <v>684</v>
      </c>
      <c r="W451" s="2" t="s">
        <v>684</v>
      </c>
    </row>
    <row r="452" spans="1:23" x14ac:dyDescent="0.4">
      <c r="A452" s="175" t="s">
        <v>1192</v>
      </c>
      <c r="B452" s="248"/>
      <c r="C452" s="248"/>
      <c r="D452" s="175" t="s">
        <v>797</v>
      </c>
      <c r="E452" s="248"/>
      <c r="F452" s="210">
        <v>45269</v>
      </c>
      <c r="G452" s="211">
        <v>0.87916666666666665</v>
      </c>
      <c r="H452" s="210">
        <v>45270</v>
      </c>
      <c r="I452" s="211">
        <v>0.76736111111111116</v>
      </c>
      <c r="J452" s="216">
        <v>85.266666670000006</v>
      </c>
      <c r="K452" s="213">
        <v>3.5527777779999998</v>
      </c>
      <c r="L452" s="2" t="s">
        <v>884</v>
      </c>
      <c r="M452" s="2" t="s">
        <v>684</v>
      </c>
      <c r="N452" s="2" t="s">
        <v>684</v>
      </c>
      <c r="O452" s="2" t="s">
        <v>684</v>
      </c>
      <c r="P452" s="2" t="s">
        <v>684</v>
      </c>
      <c r="Q452" s="2" t="s">
        <v>684</v>
      </c>
      <c r="R452" s="2" t="s">
        <v>684</v>
      </c>
      <c r="S452" s="2" t="s">
        <v>684</v>
      </c>
      <c r="T452" s="2" t="s">
        <v>684</v>
      </c>
      <c r="U452" s="2" t="s">
        <v>684</v>
      </c>
      <c r="V452" s="2" t="s">
        <v>684</v>
      </c>
      <c r="W452" s="2" t="s">
        <v>684</v>
      </c>
    </row>
    <row r="453" spans="1:23" x14ac:dyDescent="0.4">
      <c r="A453" s="175" t="s">
        <v>1192</v>
      </c>
      <c r="B453" s="248"/>
      <c r="C453" s="248"/>
      <c r="D453" s="175" t="s">
        <v>795</v>
      </c>
      <c r="E453" s="248"/>
      <c r="F453" s="210">
        <v>45269</v>
      </c>
      <c r="G453" s="211">
        <v>0.28958333333333336</v>
      </c>
      <c r="H453" s="210">
        <v>45270</v>
      </c>
      <c r="I453" s="211">
        <v>0.43611111111111112</v>
      </c>
      <c r="J453" s="216">
        <v>36.299999999999997</v>
      </c>
      <c r="K453" s="213">
        <v>1.5125</v>
      </c>
      <c r="L453" s="2" t="s">
        <v>884</v>
      </c>
      <c r="M453" s="2" t="s">
        <v>684</v>
      </c>
      <c r="N453" s="2" t="s">
        <v>684</v>
      </c>
      <c r="O453" s="2" t="s">
        <v>684</v>
      </c>
      <c r="P453" s="2" t="s">
        <v>684</v>
      </c>
      <c r="Q453" s="2" t="s">
        <v>684</v>
      </c>
      <c r="R453" s="2" t="s">
        <v>684</v>
      </c>
      <c r="S453" s="2" t="s">
        <v>684</v>
      </c>
      <c r="T453" s="2" t="s">
        <v>684</v>
      </c>
      <c r="U453" s="2" t="s">
        <v>684</v>
      </c>
      <c r="V453" s="2" t="s">
        <v>684</v>
      </c>
      <c r="W453" s="2" t="s">
        <v>684</v>
      </c>
    </row>
    <row r="454" spans="1:23" x14ac:dyDescent="0.4">
      <c r="A454" s="175" t="s">
        <v>1192</v>
      </c>
      <c r="B454" s="248"/>
      <c r="C454" s="248"/>
      <c r="D454" s="175" t="s">
        <v>795</v>
      </c>
      <c r="E454" s="248"/>
      <c r="F454" s="210">
        <v>45269</v>
      </c>
      <c r="G454" s="211">
        <v>0.38124999999999998</v>
      </c>
      <c r="H454" s="210">
        <v>45270</v>
      </c>
      <c r="I454" s="211">
        <v>0.33333333333333331</v>
      </c>
      <c r="J454" s="216">
        <v>204.95</v>
      </c>
      <c r="K454" s="213">
        <v>8.5395833329999995</v>
      </c>
      <c r="L454" s="2" t="s">
        <v>884</v>
      </c>
      <c r="M454" s="2" t="s">
        <v>684</v>
      </c>
      <c r="N454" s="2" t="s">
        <v>684</v>
      </c>
      <c r="O454" s="2" t="s">
        <v>684</v>
      </c>
      <c r="P454" s="2" t="s">
        <v>684</v>
      </c>
      <c r="Q454" s="2" t="s">
        <v>684</v>
      </c>
      <c r="R454" s="2" t="s">
        <v>684</v>
      </c>
      <c r="S454" s="2" t="s">
        <v>684</v>
      </c>
      <c r="T454" s="2" t="s">
        <v>684</v>
      </c>
      <c r="U454" s="2" t="s">
        <v>684</v>
      </c>
      <c r="V454" s="2" t="s">
        <v>684</v>
      </c>
      <c r="W454" s="2" t="s">
        <v>684</v>
      </c>
    </row>
    <row r="455" spans="1:23" x14ac:dyDescent="0.4">
      <c r="A455" s="175" t="s">
        <v>1192</v>
      </c>
      <c r="B455" s="248"/>
      <c r="C455" s="248"/>
      <c r="D455" s="175" t="s">
        <v>795</v>
      </c>
      <c r="E455" s="248"/>
      <c r="F455" s="210">
        <v>45269</v>
      </c>
      <c r="G455" s="211">
        <v>0.38124999999999998</v>
      </c>
      <c r="H455" s="210">
        <v>45270</v>
      </c>
      <c r="I455" s="211">
        <v>0.36527777777777776</v>
      </c>
      <c r="J455" s="216">
        <v>346.55</v>
      </c>
      <c r="K455" s="213">
        <v>14.43958333</v>
      </c>
      <c r="L455" s="2" t="s">
        <v>884</v>
      </c>
      <c r="M455" s="2" t="s">
        <v>684</v>
      </c>
      <c r="N455" s="2" t="s">
        <v>684</v>
      </c>
      <c r="O455" s="2" t="s">
        <v>684</v>
      </c>
      <c r="P455" s="2" t="s">
        <v>684</v>
      </c>
      <c r="Q455" s="2" t="s">
        <v>684</v>
      </c>
      <c r="R455" s="2" t="s">
        <v>684</v>
      </c>
      <c r="S455" s="2" t="s">
        <v>684</v>
      </c>
      <c r="T455" s="2" t="s">
        <v>684</v>
      </c>
      <c r="U455" s="2" t="s">
        <v>684</v>
      </c>
      <c r="V455" s="2" t="s">
        <v>684</v>
      </c>
      <c r="W455" s="2" t="s">
        <v>684</v>
      </c>
    </row>
    <row r="456" spans="1:23" x14ac:dyDescent="0.4">
      <c r="A456" s="175" t="s">
        <v>1192</v>
      </c>
      <c r="B456" s="248"/>
      <c r="C456" s="248"/>
      <c r="D456" s="175" t="s">
        <v>795</v>
      </c>
      <c r="E456" s="248"/>
      <c r="F456" s="210">
        <v>45269</v>
      </c>
      <c r="G456" s="211">
        <v>0.28958333333333336</v>
      </c>
      <c r="H456" s="210">
        <v>45270</v>
      </c>
      <c r="I456" s="211">
        <v>0.43611111111111112</v>
      </c>
      <c r="J456" s="216">
        <v>108.9</v>
      </c>
      <c r="K456" s="213">
        <v>4.5374999999999996</v>
      </c>
      <c r="L456" s="2" t="s">
        <v>884</v>
      </c>
      <c r="M456" s="2" t="s">
        <v>684</v>
      </c>
      <c r="N456" s="2" t="s">
        <v>684</v>
      </c>
      <c r="O456" s="2" t="s">
        <v>684</v>
      </c>
      <c r="P456" s="2" t="s">
        <v>684</v>
      </c>
      <c r="Q456" s="2" t="s">
        <v>684</v>
      </c>
      <c r="R456" s="2" t="s">
        <v>684</v>
      </c>
      <c r="S456" s="2" t="s">
        <v>684</v>
      </c>
      <c r="T456" s="2" t="s">
        <v>684</v>
      </c>
      <c r="U456" s="2" t="s">
        <v>684</v>
      </c>
      <c r="V456" s="2" t="s">
        <v>684</v>
      </c>
      <c r="W456" s="2" t="s">
        <v>684</v>
      </c>
    </row>
    <row r="457" spans="1:23" x14ac:dyDescent="0.4">
      <c r="A457" s="175" t="s">
        <v>1192</v>
      </c>
      <c r="B457" s="248"/>
      <c r="C457" s="248"/>
      <c r="D457" s="175" t="s">
        <v>795</v>
      </c>
      <c r="E457" s="248"/>
      <c r="F457" s="210">
        <v>45269</v>
      </c>
      <c r="G457" s="211">
        <v>0.37291666666666667</v>
      </c>
      <c r="H457" s="210">
        <v>45270</v>
      </c>
      <c r="I457" s="211">
        <v>0.57847222222222228</v>
      </c>
      <c r="J457" s="216">
        <v>173.6</v>
      </c>
      <c r="K457" s="213">
        <v>7.233333333</v>
      </c>
      <c r="L457" s="2" t="s">
        <v>884</v>
      </c>
      <c r="M457" s="2" t="s">
        <v>684</v>
      </c>
      <c r="N457" s="2" t="s">
        <v>684</v>
      </c>
      <c r="O457" s="2" t="s">
        <v>684</v>
      </c>
      <c r="P457" s="2" t="s">
        <v>684</v>
      </c>
      <c r="Q457" s="2" t="s">
        <v>684</v>
      </c>
      <c r="R457" s="2" t="s">
        <v>684</v>
      </c>
      <c r="S457" s="2" t="s">
        <v>684</v>
      </c>
      <c r="T457" s="2" t="s">
        <v>684</v>
      </c>
      <c r="U457" s="2" t="s">
        <v>684</v>
      </c>
      <c r="V457" s="2" t="s">
        <v>684</v>
      </c>
      <c r="W457" s="2" t="s">
        <v>684</v>
      </c>
    </row>
    <row r="458" spans="1:23" x14ac:dyDescent="0.4">
      <c r="A458" s="175" t="s">
        <v>1192</v>
      </c>
      <c r="B458" s="248"/>
      <c r="C458" s="248"/>
      <c r="D458" s="175" t="s">
        <v>793</v>
      </c>
      <c r="E458" s="248"/>
      <c r="F458" s="210">
        <v>45269</v>
      </c>
      <c r="G458" s="211">
        <v>0.31874999999999998</v>
      </c>
      <c r="H458" s="210">
        <v>45270</v>
      </c>
      <c r="I458" s="211">
        <v>0.66388888888888886</v>
      </c>
      <c r="J458" s="216">
        <v>64.566666670000004</v>
      </c>
      <c r="K458" s="213">
        <v>2.690277778</v>
      </c>
      <c r="L458" s="2" t="s">
        <v>884</v>
      </c>
      <c r="M458" s="2" t="s">
        <v>684</v>
      </c>
      <c r="N458" s="2" t="s">
        <v>684</v>
      </c>
      <c r="O458" s="2" t="s">
        <v>684</v>
      </c>
      <c r="P458" s="2" t="s">
        <v>684</v>
      </c>
      <c r="Q458" s="2" t="s">
        <v>684</v>
      </c>
      <c r="R458" s="2" t="s">
        <v>684</v>
      </c>
      <c r="S458" s="2" t="s">
        <v>684</v>
      </c>
      <c r="T458" s="2" t="s">
        <v>684</v>
      </c>
      <c r="U458" s="2" t="s">
        <v>684</v>
      </c>
      <c r="V458" s="2" t="s">
        <v>684</v>
      </c>
      <c r="W458" s="2" t="s">
        <v>684</v>
      </c>
    </row>
    <row r="459" spans="1:23" x14ac:dyDescent="0.4">
      <c r="A459" s="175" t="s">
        <v>1192</v>
      </c>
      <c r="B459" s="248"/>
      <c r="C459" s="248"/>
      <c r="D459" s="175" t="s">
        <v>800</v>
      </c>
      <c r="E459" s="248"/>
      <c r="F459" s="210">
        <v>45269</v>
      </c>
      <c r="G459" s="211">
        <v>0.51249999999999996</v>
      </c>
      <c r="H459" s="210">
        <v>45269</v>
      </c>
      <c r="I459" s="211">
        <v>0.66805555555555551</v>
      </c>
      <c r="J459" s="216">
        <v>3.733333333</v>
      </c>
      <c r="K459" s="213">
        <v>0.15555555600000001</v>
      </c>
      <c r="L459" s="2" t="s">
        <v>884</v>
      </c>
      <c r="M459" s="2" t="s">
        <v>684</v>
      </c>
      <c r="N459" s="2" t="s">
        <v>684</v>
      </c>
      <c r="O459" s="2" t="s">
        <v>684</v>
      </c>
      <c r="P459" s="2" t="s">
        <v>684</v>
      </c>
      <c r="Q459" s="2" t="s">
        <v>684</v>
      </c>
      <c r="R459" s="2" t="s">
        <v>684</v>
      </c>
      <c r="S459" s="2" t="s">
        <v>684</v>
      </c>
      <c r="T459" s="2" t="s">
        <v>684</v>
      </c>
      <c r="U459" s="2" t="s">
        <v>684</v>
      </c>
      <c r="V459" s="2" t="s">
        <v>684</v>
      </c>
      <c r="W459" s="2" t="s">
        <v>684</v>
      </c>
    </row>
    <row r="460" spans="1:23" x14ac:dyDescent="0.4">
      <c r="A460" s="175" t="s">
        <v>1192</v>
      </c>
      <c r="B460" s="248"/>
      <c r="C460" s="248"/>
      <c r="D460" s="175" t="s">
        <v>795</v>
      </c>
      <c r="E460" s="248"/>
      <c r="F460" s="210">
        <v>45269</v>
      </c>
      <c r="G460" s="211">
        <v>0.38124999999999998</v>
      </c>
      <c r="H460" s="210">
        <v>45270</v>
      </c>
      <c r="I460" s="211">
        <v>0.3125</v>
      </c>
      <c r="J460" s="216">
        <v>67.05</v>
      </c>
      <c r="K460" s="213">
        <v>2.7937500000000002</v>
      </c>
      <c r="L460" s="2" t="s">
        <v>884</v>
      </c>
      <c r="M460" s="2" t="s">
        <v>684</v>
      </c>
      <c r="N460" s="2" t="s">
        <v>684</v>
      </c>
      <c r="O460" s="2" t="s">
        <v>684</v>
      </c>
      <c r="P460" s="2" t="s">
        <v>684</v>
      </c>
      <c r="Q460" s="2" t="s">
        <v>684</v>
      </c>
      <c r="R460" s="2" t="s">
        <v>684</v>
      </c>
      <c r="S460" s="2" t="s">
        <v>684</v>
      </c>
      <c r="T460" s="2" t="s">
        <v>684</v>
      </c>
      <c r="U460" s="2" t="s">
        <v>684</v>
      </c>
      <c r="V460" s="2" t="s">
        <v>684</v>
      </c>
      <c r="W460" s="2" t="s">
        <v>684</v>
      </c>
    </row>
    <row r="461" spans="1:23" x14ac:dyDescent="0.4">
      <c r="A461" s="175" t="s">
        <v>1192</v>
      </c>
      <c r="B461" s="248"/>
      <c r="C461" s="248"/>
      <c r="D461" s="175" t="s">
        <v>795</v>
      </c>
      <c r="E461" s="248"/>
      <c r="F461" s="210">
        <v>45269</v>
      </c>
      <c r="G461" s="211">
        <v>0.50624999999999998</v>
      </c>
      <c r="H461" s="210">
        <v>45269</v>
      </c>
      <c r="I461" s="211">
        <v>0.77500000000000002</v>
      </c>
      <c r="J461" s="216">
        <v>6.45</v>
      </c>
      <c r="K461" s="213">
        <v>0.26874999999999999</v>
      </c>
      <c r="L461" s="2" t="s">
        <v>884</v>
      </c>
      <c r="M461" s="2" t="s">
        <v>684</v>
      </c>
      <c r="N461" s="2" t="s">
        <v>684</v>
      </c>
      <c r="O461" s="2" t="s">
        <v>684</v>
      </c>
      <c r="P461" s="2" t="s">
        <v>684</v>
      </c>
      <c r="Q461" s="2" t="s">
        <v>684</v>
      </c>
      <c r="R461" s="2" t="s">
        <v>684</v>
      </c>
      <c r="S461" s="2" t="s">
        <v>684</v>
      </c>
      <c r="T461" s="2" t="s">
        <v>684</v>
      </c>
      <c r="U461" s="2" t="s">
        <v>684</v>
      </c>
      <c r="V461" s="2" t="s">
        <v>684</v>
      </c>
      <c r="W461" s="2" t="s">
        <v>684</v>
      </c>
    </row>
    <row r="462" spans="1:23" x14ac:dyDescent="0.4">
      <c r="A462" s="175" t="s">
        <v>1192</v>
      </c>
      <c r="B462" s="248"/>
      <c r="C462" s="248"/>
      <c r="D462" s="175" t="s">
        <v>797</v>
      </c>
      <c r="E462" s="248"/>
      <c r="F462" s="210">
        <v>45269</v>
      </c>
      <c r="G462" s="211">
        <v>0.93819444444444444</v>
      </c>
      <c r="H462" s="210">
        <v>45270</v>
      </c>
      <c r="I462" s="211">
        <v>0.48194444444444445</v>
      </c>
      <c r="J462" s="216">
        <v>52.2</v>
      </c>
      <c r="K462" s="213">
        <v>2.1749999999999998</v>
      </c>
      <c r="L462" s="2" t="s">
        <v>884</v>
      </c>
      <c r="M462" s="2" t="s">
        <v>684</v>
      </c>
      <c r="N462" s="2" t="s">
        <v>684</v>
      </c>
      <c r="O462" s="2" t="s">
        <v>684</v>
      </c>
      <c r="P462" s="2" t="s">
        <v>684</v>
      </c>
      <c r="Q462" s="2" t="s">
        <v>684</v>
      </c>
      <c r="R462" s="2" t="s">
        <v>684</v>
      </c>
      <c r="S462" s="2" t="s">
        <v>684</v>
      </c>
      <c r="T462" s="2" t="s">
        <v>684</v>
      </c>
      <c r="U462" s="2" t="s">
        <v>684</v>
      </c>
      <c r="V462" s="2" t="s">
        <v>684</v>
      </c>
      <c r="W462" s="2" t="s">
        <v>684</v>
      </c>
    </row>
    <row r="463" spans="1:23" x14ac:dyDescent="0.4">
      <c r="A463" s="175" t="s">
        <v>1192</v>
      </c>
      <c r="B463" s="248"/>
      <c r="C463" s="248"/>
      <c r="D463" s="175" t="s">
        <v>795</v>
      </c>
      <c r="E463" s="248"/>
      <c r="F463" s="210">
        <v>45269</v>
      </c>
      <c r="G463" s="211">
        <v>0.38124999999999998</v>
      </c>
      <c r="H463" s="210">
        <v>45270</v>
      </c>
      <c r="I463" s="211">
        <v>0.33333333333333331</v>
      </c>
      <c r="J463" s="216">
        <v>136.4</v>
      </c>
      <c r="K463" s="213">
        <v>5.6833333330000002</v>
      </c>
      <c r="L463" s="2" t="s">
        <v>884</v>
      </c>
      <c r="M463" s="2" t="s">
        <v>684</v>
      </c>
      <c r="N463" s="2" t="s">
        <v>684</v>
      </c>
      <c r="O463" s="2" t="s">
        <v>684</v>
      </c>
      <c r="P463" s="2" t="s">
        <v>684</v>
      </c>
      <c r="Q463" s="2" t="s">
        <v>684</v>
      </c>
      <c r="R463" s="2" t="s">
        <v>684</v>
      </c>
      <c r="S463" s="2" t="s">
        <v>684</v>
      </c>
      <c r="T463" s="2" t="s">
        <v>684</v>
      </c>
      <c r="U463" s="2" t="s">
        <v>684</v>
      </c>
      <c r="V463" s="2" t="s">
        <v>684</v>
      </c>
      <c r="W463" s="2" t="s">
        <v>684</v>
      </c>
    </row>
    <row r="464" spans="1:23" x14ac:dyDescent="0.4">
      <c r="A464" s="175" t="s">
        <v>1192</v>
      </c>
      <c r="B464" s="248"/>
      <c r="C464" s="248"/>
      <c r="D464" s="175" t="s">
        <v>795</v>
      </c>
      <c r="E464" s="248"/>
      <c r="F464" s="210">
        <v>45269</v>
      </c>
      <c r="G464" s="211">
        <v>0.38124999999999998</v>
      </c>
      <c r="H464" s="210">
        <v>45270</v>
      </c>
      <c r="I464" s="211">
        <v>0.36527777777777776</v>
      </c>
      <c r="J464" s="216">
        <v>905.35</v>
      </c>
      <c r="K464" s="213">
        <v>37.722916669999996</v>
      </c>
      <c r="L464" s="2" t="s">
        <v>884</v>
      </c>
      <c r="M464" s="2" t="s">
        <v>684</v>
      </c>
      <c r="N464" s="2" t="s">
        <v>684</v>
      </c>
      <c r="O464" s="2" t="s">
        <v>684</v>
      </c>
      <c r="P464" s="2" t="s">
        <v>684</v>
      </c>
      <c r="Q464" s="2" t="s">
        <v>684</v>
      </c>
      <c r="R464" s="2" t="s">
        <v>684</v>
      </c>
      <c r="S464" s="2" t="s">
        <v>684</v>
      </c>
      <c r="T464" s="2" t="s">
        <v>684</v>
      </c>
      <c r="U464" s="2" t="s">
        <v>684</v>
      </c>
      <c r="V464" s="2" t="s">
        <v>684</v>
      </c>
      <c r="W464" s="2" t="s">
        <v>684</v>
      </c>
    </row>
    <row r="465" spans="1:23" x14ac:dyDescent="0.4">
      <c r="A465" s="175" t="s">
        <v>1192</v>
      </c>
      <c r="B465" s="248"/>
      <c r="C465" s="248"/>
      <c r="D465" s="175" t="s">
        <v>793</v>
      </c>
      <c r="E465" s="248"/>
      <c r="F465" s="210">
        <v>45269</v>
      </c>
      <c r="G465" s="211">
        <v>0.50624999999999998</v>
      </c>
      <c r="H465" s="210">
        <v>45269</v>
      </c>
      <c r="I465" s="211">
        <v>0.72361111111111109</v>
      </c>
      <c r="J465" s="216">
        <v>10.43333333</v>
      </c>
      <c r="K465" s="213">
        <v>0.43472222199999999</v>
      </c>
      <c r="L465" s="2" t="s">
        <v>884</v>
      </c>
      <c r="M465" s="2" t="s">
        <v>684</v>
      </c>
      <c r="N465" s="2" t="s">
        <v>684</v>
      </c>
      <c r="O465" s="2" t="s">
        <v>684</v>
      </c>
      <c r="P465" s="2" t="s">
        <v>684</v>
      </c>
      <c r="Q465" s="2" t="s">
        <v>684</v>
      </c>
      <c r="R465" s="2" t="s">
        <v>684</v>
      </c>
      <c r="S465" s="2" t="s">
        <v>684</v>
      </c>
      <c r="T465" s="2" t="s">
        <v>684</v>
      </c>
      <c r="U465" s="2" t="s">
        <v>684</v>
      </c>
      <c r="V465" s="2" t="s">
        <v>684</v>
      </c>
      <c r="W465" s="2" t="s">
        <v>684</v>
      </c>
    </row>
    <row r="466" spans="1:23" x14ac:dyDescent="0.4">
      <c r="A466" s="175" t="s">
        <v>1192</v>
      </c>
      <c r="B466" s="248"/>
      <c r="C466" s="248"/>
      <c r="D466" s="175" t="s">
        <v>795</v>
      </c>
      <c r="E466" s="248"/>
      <c r="F466" s="210">
        <v>45269</v>
      </c>
      <c r="G466" s="211">
        <v>0.28958333333333336</v>
      </c>
      <c r="H466" s="210">
        <v>45270</v>
      </c>
      <c r="I466" s="211">
        <v>0.43611111111111112</v>
      </c>
      <c r="J466" s="216">
        <v>36.299999999999997</v>
      </c>
      <c r="K466" s="213">
        <v>1.5125</v>
      </c>
      <c r="L466" s="2" t="s">
        <v>884</v>
      </c>
      <c r="M466" s="2" t="s">
        <v>684</v>
      </c>
      <c r="N466" s="2" t="s">
        <v>684</v>
      </c>
      <c r="O466" s="2" t="s">
        <v>684</v>
      </c>
      <c r="P466" s="2" t="s">
        <v>684</v>
      </c>
      <c r="Q466" s="2" t="s">
        <v>684</v>
      </c>
      <c r="R466" s="2" t="s">
        <v>684</v>
      </c>
      <c r="S466" s="2" t="s">
        <v>684</v>
      </c>
      <c r="T466" s="2" t="s">
        <v>684</v>
      </c>
      <c r="U466" s="2" t="s">
        <v>684</v>
      </c>
      <c r="V466" s="2" t="s">
        <v>684</v>
      </c>
      <c r="W466" s="2" t="s">
        <v>684</v>
      </c>
    </row>
    <row r="467" spans="1:23" x14ac:dyDescent="0.4">
      <c r="A467" s="175" t="s">
        <v>1192</v>
      </c>
      <c r="B467" s="248"/>
      <c r="C467" s="248"/>
      <c r="D467" s="175" t="s">
        <v>797</v>
      </c>
      <c r="E467" s="248"/>
      <c r="F467" s="210">
        <v>45269</v>
      </c>
      <c r="G467" s="211">
        <v>0.93819444444444444</v>
      </c>
      <c r="H467" s="210">
        <v>45270</v>
      </c>
      <c r="I467" s="211">
        <v>0.48194444444444445</v>
      </c>
      <c r="J467" s="216">
        <v>52.2</v>
      </c>
      <c r="K467" s="213">
        <v>2.1749999999999998</v>
      </c>
      <c r="L467" s="2" t="s">
        <v>884</v>
      </c>
      <c r="M467" s="2" t="s">
        <v>684</v>
      </c>
      <c r="N467" s="2" t="s">
        <v>684</v>
      </c>
      <c r="O467" s="2" t="s">
        <v>684</v>
      </c>
      <c r="P467" s="2" t="s">
        <v>684</v>
      </c>
      <c r="Q467" s="2" t="s">
        <v>684</v>
      </c>
      <c r="R467" s="2" t="s">
        <v>684</v>
      </c>
      <c r="S467" s="2" t="s">
        <v>684</v>
      </c>
      <c r="T467" s="2" t="s">
        <v>684</v>
      </c>
      <c r="U467" s="2" t="s">
        <v>684</v>
      </c>
      <c r="V467" s="2" t="s">
        <v>684</v>
      </c>
      <c r="W467" s="2" t="s">
        <v>684</v>
      </c>
    </row>
    <row r="468" spans="1:23" x14ac:dyDescent="0.4">
      <c r="A468" s="175" t="s">
        <v>1192</v>
      </c>
      <c r="B468" s="248"/>
      <c r="C468" s="248"/>
      <c r="D468" s="175" t="s">
        <v>793</v>
      </c>
      <c r="E468" s="248"/>
      <c r="F468" s="210">
        <v>45269</v>
      </c>
      <c r="G468" s="211">
        <v>0.2638888888888889</v>
      </c>
      <c r="H468" s="210">
        <v>45271</v>
      </c>
      <c r="I468" s="211">
        <v>0.39444444444444443</v>
      </c>
      <c r="J468" s="216">
        <v>613.6</v>
      </c>
      <c r="K468" s="213">
        <v>25.56666667</v>
      </c>
      <c r="L468" s="2" t="s">
        <v>884</v>
      </c>
      <c r="M468" s="2" t="s">
        <v>684</v>
      </c>
      <c r="N468" s="2" t="s">
        <v>684</v>
      </c>
      <c r="O468" s="2" t="s">
        <v>684</v>
      </c>
      <c r="P468" s="2" t="s">
        <v>684</v>
      </c>
      <c r="Q468" s="2" t="s">
        <v>684</v>
      </c>
      <c r="R468" s="2" t="s">
        <v>684</v>
      </c>
      <c r="S468" s="2" t="s">
        <v>684</v>
      </c>
      <c r="T468" s="2" t="s">
        <v>684</v>
      </c>
      <c r="U468" s="2" t="s">
        <v>684</v>
      </c>
      <c r="V468" s="2" t="s">
        <v>684</v>
      </c>
      <c r="W468" s="2" t="s">
        <v>684</v>
      </c>
    </row>
    <row r="469" spans="1:23" x14ac:dyDescent="0.4">
      <c r="A469" s="175" t="s">
        <v>1192</v>
      </c>
      <c r="B469" s="248"/>
      <c r="C469" s="248"/>
      <c r="D469" s="175" t="s">
        <v>795</v>
      </c>
      <c r="E469" s="248"/>
      <c r="F469" s="210">
        <v>45269</v>
      </c>
      <c r="G469" s="211">
        <v>0.4201388888888889</v>
      </c>
      <c r="H469" s="210">
        <v>45270</v>
      </c>
      <c r="I469" s="211">
        <v>0.46180555555555558</v>
      </c>
      <c r="J469" s="216">
        <v>150</v>
      </c>
      <c r="K469" s="213">
        <v>6.25</v>
      </c>
      <c r="L469" s="2" t="s">
        <v>884</v>
      </c>
      <c r="M469" s="2" t="s">
        <v>684</v>
      </c>
      <c r="N469" s="2" t="s">
        <v>684</v>
      </c>
      <c r="O469" s="2" t="s">
        <v>684</v>
      </c>
      <c r="P469" s="2" t="s">
        <v>684</v>
      </c>
      <c r="Q469" s="2" t="s">
        <v>684</v>
      </c>
      <c r="R469" s="2" t="s">
        <v>684</v>
      </c>
      <c r="S469" s="2" t="s">
        <v>684</v>
      </c>
      <c r="T469" s="2" t="s">
        <v>684</v>
      </c>
      <c r="U469" s="2" t="s">
        <v>684</v>
      </c>
      <c r="V469" s="2" t="s">
        <v>684</v>
      </c>
      <c r="W469" s="2" t="s">
        <v>684</v>
      </c>
    </row>
    <row r="470" spans="1:23" x14ac:dyDescent="0.4">
      <c r="A470" s="175" t="s">
        <v>1192</v>
      </c>
      <c r="B470" s="248"/>
      <c r="C470" s="248"/>
      <c r="D470" s="175" t="s">
        <v>797</v>
      </c>
      <c r="E470" s="248"/>
      <c r="F470" s="210">
        <v>45269</v>
      </c>
      <c r="G470" s="211">
        <v>0.87916666666666665</v>
      </c>
      <c r="H470" s="210">
        <v>45270</v>
      </c>
      <c r="I470" s="211">
        <v>0.72083333333333333</v>
      </c>
      <c r="J470" s="216">
        <v>80.8</v>
      </c>
      <c r="K470" s="213">
        <v>3.3666666670000001</v>
      </c>
      <c r="L470" s="2" t="s">
        <v>884</v>
      </c>
      <c r="M470" s="2" t="s">
        <v>684</v>
      </c>
      <c r="N470" s="2" t="s">
        <v>684</v>
      </c>
      <c r="O470" s="2" t="s">
        <v>684</v>
      </c>
      <c r="P470" s="2" t="s">
        <v>684</v>
      </c>
      <c r="Q470" s="2" t="s">
        <v>684</v>
      </c>
      <c r="R470" s="2" t="s">
        <v>684</v>
      </c>
      <c r="S470" s="2" t="s">
        <v>684</v>
      </c>
      <c r="T470" s="2" t="s">
        <v>684</v>
      </c>
      <c r="U470" s="2" t="s">
        <v>684</v>
      </c>
      <c r="V470" s="2" t="s">
        <v>684</v>
      </c>
      <c r="W470" s="2" t="s">
        <v>684</v>
      </c>
    </row>
    <row r="471" spans="1:23" x14ac:dyDescent="0.4">
      <c r="A471" s="175" t="s">
        <v>1192</v>
      </c>
      <c r="B471" s="248"/>
      <c r="C471" s="248"/>
      <c r="D471" s="175" t="s">
        <v>793</v>
      </c>
      <c r="E471" s="248"/>
      <c r="F471" s="210">
        <v>45269</v>
      </c>
      <c r="G471" s="211">
        <v>0.31874999999999998</v>
      </c>
      <c r="H471" s="210">
        <v>45270</v>
      </c>
      <c r="I471" s="211">
        <v>0.66388888888888886</v>
      </c>
      <c r="J471" s="216">
        <v>64.566666670000004</v>
      </c>
      <c r="K471" s="213">
        <v>2.690277778</v>
      </c>
      <c r="L471" s="2" t="s">
        <v>884</v>
      </c>
      <c r="M471" s="2" t="s">
        <v>684</v>
      </c>
      <c r="N471" s="2" t="s">
        <v>684</v>
      </c>
      <c r="O471" s="2" t="s">
        <v>684</v>
      </c>
      <c r="P471" s="2" t="s">
        <v>684</v>
      </c>
      <c r="Q471" s="2" t="s">
        <v>684</v>
      </c>
      <c r="R471" s="2" t="s">
        <v>684</v>
      </c>
      <c r="S471" s="2" t="s">
        <v>684</v>
      </c>
      <c r="T471" s="2" t="s">
        <v>684</v>
      </c>
      <c r="U471" s="2" t="s">
        <v>684</v>
      </c>
      <c r="V471" s="2" t="s">
        <v>684</v>
      </c>
      <c r="W471" s="2" t="s">
        <v>684</v>
      </c>
    </row>
    <row r="472" spans="1:23" x14ac:dyDescent="0.4">
      <c r="A472" s="175" t="s">
        <v>1192</v>
      </c>
      <c r="B472" s="248"/>
      <c r="C472" s="248"/>
      <c r="D472" s="175" t="s">
        <v>797</v>
      </c>
      <c r="E472" s="248"/>
      <c r="F472" s="210">
        <v>45269</v>
      </c>
      <c r="G472" s="211">
        <v>0.87916666666666665</v>
      </c>
      <c r="H472" s="210">
        <v>45270</v>
      </c>
      <c r="I472" s="211">
        <v>0.76736111111111116</v>
      </c>
      <c r="J472" s="216">
        <v>85.266666670000006</v>
      </c>
      <c r="K472" s="213">
        <v>3.5527777779999998</v>
      </c>
      <c r="L472" s="2" t="s">
        <v>884</v>
      </c>
      <c r="M472" s="2" t="s">
        <v>684</v>
      </c>
      <c r="N472" s="2" t="s">
        <v>684</v>
      </c>
      <c r="O472" s="2" t="s">
        <v>684</v>
      </c>
      <c r="P472" s="2" t="s">
        <v>684</v>
      </c>
      <c r="Q472" s="2" t="s">
        <v>684</v>
      </c>
      <c r="R472" s="2" t="s">
        <v>684</v>
      </c>
      <c r="S472" s="2" t="s">
        <v>684</v>
      </c>
      <c r="T472" s="2" t="s">
        <v>684</v>
      </c>
      <c r="U472" s="2" t="s">
        <v>684</v>
      </c>
      <c r="V472" s="2" t="s">
        <v>684</v>
      </c>
      <c r="W472" s="2" t="s">
        <v>684</v>
      </c>
    </row>
    <row r="473" spans="1:23" x14ac:dyDescent="0.4">
      <c r="A473" s="175" t="s">
        <v>1192</v>
      </c>
      <c r="B473" s="248"/>
      <c r="C473" s="248"/>
      <c r="D473" s="175" t="s">
        <v>797</v>
      </c>
      <c r="E473" s="248"/>
      <c r="F473" s="210">
        <v>45269</v>
      </c>
      <c r="G473" s="211">
        <v>0.93819444444444444</v>
      </c>
      <c r="H473" s="210">
        <v>45270</v>
      </c>
      <c r="I473" s="211">
        <v>0.48194444444444445</v>
      </c>
      <c r="J473" s="216">
        <v>104.4</v>
      </c>
      <c r="K473" s="213">
        <v>4.3499999999999996</v>
      </c>
      <c r="L473" s="2" t="s">
        <v>884</v>
      </c>
      <c r="M473" s="2" t="s">
        <v>684</v>
      </c>
      <c r="N473" s="2" t="s">
        <v>684</v>
      </c>
      <c r="O473" s="2" t="s">
        <v>684</v>
      </c>
      <c r="P473" s="2" t="s">
        <v>684</v>
      </c>
      <c r="Q473" s="2" t="s">
        <v>684</v>
      </c>
      <c r="R473" s="2" t="s">
        <v>684</v>
      </c>
      <c r="S473" s="2" t="s">
        <v>684</v>
      </c>
      <c r="T473" s="2" t="s">
        <v>684</v>
      </c>
      <c r="U473" s="2" t="s">
        <v>684</v>
      </c>
      <c r="V473" s="2" t="s">
        <v>684</v>
      </c>
      <c r="W473" s="2" t="s">
        <v>684</v>
      </c>
    </row>
    <row r="474" spans="1:23" x14ac:dyDescent="0.4">
      <c r="A474" s="175" t="s">
        <v>1192</v>
      </c>
      <c r="B474" s="248"/>
      <c r="C474" s="248"/>
      <c r="D474" s="175" t="s">
        <v>795</v>
      </c>
      <c r="E474" s="248"/>
      <c r="F474" s="210">
        <v>45269</v>
      </c>
      <c r="G474" s="211">
        <v>0.38124999999999998</v>
      </c>
      <c r="H474" s="210">
        <v>45270</v>
      </c>
      <c r="I474" s="211">
        <v>0.33750000000000002</v>
      </c>
      <c r="J474" s="216">
        <v>68.849999999999994</v>
      </c>
      <c r="K474" s="213">
        <v>2.8687499999999999</v>
      </c>
      <c r="L474" s="2" t="s">
        <v>884</v>
      </c>
      <c r="M474" s="2" t="s">
        <v>684</v>
      </c>
      <c r="N474" s="2" t="s">
        <v>684</v>
      </c>
      <c r="O474" s="2" t="s">
        <v>684</v>
      </c>
      <c r="P474" s="2" t="s">
        <v>684</v>
      </c>
      <c r="Q474" s="2" t="s">
        <v>684</v>
      </c>
      <c r="R474" s="2" t="s">
        <v>684</v>
      </c>
      <c r="S474" s="2" t="s">
        <v>684</v>
      </c>
      <c r="T474" s="2" t="s">
        <v>684</v>
      </c>
      <c r="U474" s="2" t="s">
        <v>684</v>
      </c>
      <c r="V474" s="2" t="s">
        <v>684</v>
      </c>
      <c r="W474" s="2" t="s">
        <v>684</v>
      </c>
    </row>
    <row r="475" spans="1:23" x14ac:dyDescent="0.4">
      <c r="A475" s="175" t="s">
        <v>1192</v>
      </c>
      <c r="B475" s="248"/>
      <c r="C475" s="248"/>
      <c r="D475" s="175" t="s">
        <v>797</v>
      </c>
      <c r="E475" s="248"/>
      <c r="F475" s="210">
        <v>45269</v>
      </c>
      <c r="G475" s="211">
        <v>0.87916666666666665</v>
      </c>
      <c r="H475" s="210">
        <v>45270</v>
      </c>
      <c r="I475" s="211">
        <v>0.76736111111111116</v>
      </c>
      <c r="J475" s="216">
        <v>85.266666670000006</v>
      </c>
      <c r="K475" s="213">
        <v>3.5527777779999998</v>
      </c>
      <c r="L475" s="2" t="s">
        <v>884</v>
      </c>
      <c r="M475" s="2" t="s">
        <v>684</v>
      </c>
      <c r="N475" s="2" t="s">
        <v>684</v>
      </c>
      <c r="O475" s="2" t="s">
        <v>684</v>
      </c>
      <c r="P475" s="2" t="s">
        <v>684</v>
      </c>
      <c r="Q475" s="2" t="s">
        <v>684</v>
      </c>
      <c r="R475" s="2" t="s">
        <v>684</v>
      </c>
      <c r="S475" s="2" t="s">
        <v>684</v>
      </c>
      <c r="T475" s="2" t="s">
        <v>684</v>
      </c>
      <c r="U475" s="2" t="s">
        <v>684</v>
      </c>
      <c r="V475" s="2" t="s">
        <v>684</v>
      </c>
      <c r="W475" s="2" t="s">
        <v>684</v>
      </c>
    </row>
    <row r="476" spans="1:23" x14ac:dyDescent="0.4">
      <c r="A476" s="175" t="s">
        <v>1192</v>
      </c>
      <c r="B476" s="248"/>
      <c r="C476" s="248"/>
      <c r="D476" s="175" t="s">
        <v>797</v>
      </c>
      <c r="E476" s="248"/>
      <c r="F476" s="210">
        <v>45269</v>
      </c>
      <c r="G476" s="211">
        <v>0.43819444444444444</v>
      </c>
      <c r="H476" s="210">
        <v>45270</v>
      </c>
      <c r="I476" s="211">
        <v>0.3576388888888889</v>
      </c>
      <c r="J476" s="216">
        <v>132.4</v>
      </c>
      <c r="K476" s="213">
        <v>5.516666667</v>
      </c>
      <c r="L476" s="2" t="s">
        <v>884</v>
      </c>
      <c r="M476" s="2" t="s">
        <v>684</v>
      </c>
      <c r="N476" s="2" t="s">
        <v>684</v>
      </c>
      <c r="O476" s="2" t="s">
        <v>684</v>
      </c>
      <c r="P476" s="2" t="s">
        <v>684</v>
      </c>
      <c r="Q476" s="2" t="s">
        <v>684</v>
      </c>
      <c r="R476" s="2" t="s">
        <v>684</v>
      </c>
      <c r="S476" s="2" t="s">
        <v>684</v>
      </c>
      <c r="T476" s="2" t="s">
        <v>684</v>
      </c>
      <c r="U476" s="2" t="s">
        <v>684</v>
      </c>
      <c r="V476" s="2" t="s">
        <v>684</v>
      </c>
      <c r="W476" s="2" t="s">
        <v>684</v>
      </c>
    </row>
    <row r="477" spans="1:23" x14ac:dyDescent="0.4">
      <c r="A477" s="175" t="s">
        <v>1192</v>
      </c>
      <c r="B477" s="248"/>
      <c r="C477" s="248"/>
      <c r="D477" s="175" t="s">
        <v>812</v>
      </c>
      <c r="E477" s="248"/>
      <c r="F477" s="210">
        <v>45269</v>
      </c>
      <c r="G477" s="211">
        <v>0.57499999999999996</v>
      </c>
      <c r="H477" s="210">
        <v>45270</v>
      </c>
      <c r="I477" s="211">
        <v>0.65347222222222223</v>
      </c>
      <c r="J477" s="216">
        <v>25.3</v>
      </c>
      <c r="K477" s="213">
        <v>1.0541666670000001</v>
      </c>
      <c r="L477" s="2" t="s">
        <v>884</v>
      </c>
      <c r="M477" s="2" t="s">
        <v>684</v>
      </c>
      <c r="N477" s="2" t="s">
        <v>684</v>
      </c>
      <c r="O477" s="2" t="s">
        <v>684</v>
      </c>
      <c r="P477" s="2" t="s">
        <v>684</v>
      </c>
      <c r="Q477" s="2" t="s">
        <v>684</v>
      </c>
      <c r="R477" s="2" t="s">
        <v>684</v>
      </c>
      <c r="S477" s="2" t="s">
        <v>684</v>
      </c>
      <c r="T477" s="2" t="s">
        <v>684</v>
      </c>
      <c r="U477" s="2" t="s">
        <v>684</v>
      </c>
      <c r="V477" s="2" t="s">
        <v>684</v>
      </c>
      <c r="W477" s="2" t="s">
        <v>684</v>
      </c>
    </row>
    <row r="478" spans="1:23" x14ac:dyDescent="0.4">
      <c r="A478" s="175" t="s">
        <v>1192</v>
      </c>
      <c r="B478" s="248"/>
      <c r="C478" s="248"/>
      <c r="D478" s="175" t="s">
        <v>800</v>
      </c>
      <c r="E478" s="248"/>
      <c r="F478" s="210">
        <v>45269</v>
      </c>
      <c r="G478" s="211">
        <v>0.99375000000000002</v>
      </c>
      <c r="H478" s="210">
        <v>45270</v>
      </c>
      <c r="I478" s="211">
        <v>0.41111111111111109</v>
      </c>
      <c r="J478" s="216">
        <v>20.033333330000001</v>
      </c>
      <c r="K478" s="213">
        <v>0.83472222200000001</v>
      </c>
      <c r="L478" s="2" t="s">
        <v>884</v>
      </c>
      <c r="M478" s="2" t="s">
        <v>684</v>
      </c>
      <c r="N478" s="2" t="s">
        <v>684</v>
      </c>
      <c r="O478" s="2" t="s">
        <v>684</v>
      </c>
      <c r="P478" s="2" t="s">
        <v>684</v>
      </c>
      <c r="Q478" s="2" t="s">
        <v>684</v>
      </c>
      <c r="R478" s="2" t="s">
        <v>684</v>
      </c>
      <c r="S478" s="2" t="s">
        <v>684</v>
      </c>
      <c r="T478" s="2" t="s">
        <v>684</v>
      </c>
      <c r="U478" s="2" t="s">
        <v>684</v>
      </c>
      <c r="V478" s="2" t="s">
        <v>684</v>
      </c>
      <c r="W478" s="2" t="s">
        <v>684</v>
      </c>
    </row>
    <row r="479" spans="1:23" x14ac:dyDescent="0.4">
      <c r="A479" s="175" t="s">
        <v>1192</v>
      </c>
      <c r="B479" s="248"/>
      <c r="C479" s="248"/>
      <c r="D479" s="175" t="s">
        <v>795</v>
      </c>
      <c r="E479" s="248"/>
      <c r="F479" s="210">
        <v>45269</v>
      </c>
      <c r="G479" s="211">
        <v>0.4201388888888889</v>
      </c>
      <c r="H479" s="210">
        <v>45270</v>
      </c>
      <c r="I479" s="211">
        <v>0.64513888888888893</v>
      </c>
      <c r="J479" s="216">
        <v>176.4</v>
      </c>
      <c r="K479" s="213">
        <v>7.35</v>
      </c>
      <c r="L479" s="2" t="s">
        <v>884</v>
      </c>
      <c r="M479" s="2" t="s">
        <v>684</v>
      </c>
      <c r="N479" s="2" t="s">
        <v>684</v>
      </c>
      <c r="O479" s="2" t="s">
        <v>684</v>
      </c>
      <c r="P479" s="2" t="s">
        <v>684</v>
      </c>
      <c r="Q479" s="2" t="s">
        <v>684</v>
      </c>
      <c r="R479" s="2" t="s">
        <v>684</v>
      </c>
      <c r="S479" s="2" t="s">
        <v>684</v>
      </c>
      <c r="T479" s="2" t="s">
        <v>684</v>
      </c>
      <c r="U479" s="2" t="s">
        <v>684</v>
      </c>
      <c r="V479" s="2" t="s">
        <v>684</v>
      </c>
      <c r="W479" s="2" t="s">
        <v>684</v>
      </c>
    </row>
    <row r="480" spans="1:23" x14ac:dyDescent="0.4">
      <c r="A480" s="175" t="s">
        <v>1192</v>
      </c>
      <c r="B480" s="248"/>
      <c r="C480" s="248"/>
      <c r="D480" s="175" t="s">
        <v>812</v>
      </c>
      <c r="E480" s="248"/>
      <c r="F480" s="210">
        <v>45269</v>
      </c>
      <c r="G480" s="211">
        <v>0.57499999999999996</v>
      </c>
      <c r="H480" s="210">
        <v>45270</v>
      </c>
      <c r="I480" s="211">
        <v>0.65347222222222223</v>
      </c>
      <c r="J480" s="216">
        <v>25.3</v>
      </c>
      <c r="K480" s="213">
        <v>1.0541666670000001</v>
      </c>
      <c r="L480" s="2" t="s">
        <v>884</v>
      </c>
      <c r="M480" s="2" t="s">
        <v>684</v>
      </c>
      <c r="N480" s="2" t="s">
        <v>684</v>
      </c>
      <c r="O480" s="2" t="s">
        <v>684</v>
      </c>
      <c r="P480" s="2" t="s">
        <v>684</v>
      </c>
      <c r="Q480" s="2" t="s">
        <v>684</v>
      </c>
      <c r="R480" s="2" t="s">
        <v>684</v>
      </c>
      <c r="S480" s="2" t="s">
        <v>684</v>
      </c>
      <c r="T480" s="2" t="s">
        <v>684</v>
      </c>
      <c r="U480" s="2" t="s">
        <v>684</v>
      </c>
      <c r="V480" s="2" t="s">
        <v>684</v>
      </c>
      <c r="W480" s="2" t="s">
        <v>684</v>
      </c>
    </row>
    <row r="481" spans="1:23" x14ac:dyDescent="0.4">
      <c r="A481" s="175" t="s">
        <v>1192</v>
      </c>
      <c r="B481" s="248"/>
      <c r="C481" s="248"/>
      <c r="D481" s="175" t="s">
        <v>797</v>
      </c>
      <c r="E481" s="248"/>
      <c r="F481" s="210">
        <v>45269</v>
      </c>
      <c r="G481" s="211">
        <v>0.93819444444444444</v>
      </c>
      <c r="H481" s="210">
        <v>45270</v>
      </c>
      <c r="I481" s="211">
        <v>0.48194444444444445</v>
      </c>
      <c r="J481" s="216">
        <v>52.2</v>
      </c>
      <c r="K481" s="213">
        <v>2.1749999999999998</v>
      </c>
      <c r="L481" s="2" t="s">
        <v>884</v>
      </c>
      <c r="M481" s="2" t="s">
        <v>684</v>
      </c>
      <c r="N481" s="2" t="s">
        <v>684</v>
      </c>
      <c r="O481" s="2" t="s">
        <v>684</v>
      </c>
      <c r="P481" s="2" t="s">
        <v>684</v>
      </c>
      <c r="Q481" s="2" t="s">
        <v>684</v>
      </c>
      <c r="R481" s="2" t="s">
        <v>684</v>
      </c>
      <c r="S481" s="2" t="s">
        <v>684</v>
      </c>
      <c r="T481" s="2" t="s">
        <v>684</v>
      </c>
      <c r="U481" s="2" t="s">
        <v>684</v>
      </c>
      <c r="V481" s="2" t="s">
        <v>684</v>
      </c>
      <c r="W481" s="2" t="s">
        <v>684</v>
      </c>
    </row>
    <row r="482" spans="1:23" x14ac:dyDescent="0.4">
      <c r="A482" s="175" t="s">
        <v>1192</v>
      </c>
      <c r="B482" s="248"/>
      <c r="C482" s="248"/>
      <c r="D482" s="175" t="s">
        <v>795</v>
      </c>
      <c r="E482" s="248"/>
      <c r="F482" s="210">
        <v>45269</v>
      </c>
      <c r="G482" s="211">
        <v>0.38124999999999998</v>
      </c>
      <c r="H482" s="210">
        <v>45270</v>
      </c>
      <c r="I482" s="211">
        <v>0.36527777777777776</v>
      </c>
      <c r="J482" s="216">
        <v>70.849999999999994</v>
      </c>
      <c r="K482" s="213">
        <v>2.952083333</v>
      </c>
      <c r="L482" s="2" t="s">
        <v>884</v>
      </c>
      <c r="M482" s="2" t="s">
        <v>684</v>
      </c>
      <c r="N482" s="2" t="s">
        <v>684</v>
      </c>
      <c r="O482" s="2" t="s">
        <v>684</v>
      </c>
      <c r="P482" s="2" t="s">
        <v>684</v>
      </c>
      <c r="Q482" s="2" t="s">
        <v>684</v>
      </c>
      <c r="R482" s="2" t="s">
        <v>684</v>
      </c>
      <c r="S482" s="2" t="s">
        <v>684</v>
      </c>
      <c r="T482" s="2" t="s">
        <v>684</v>
      </c>
      <c r="U482" s="2" t="s">
        <v>684</v>
      </c>
      <c r="V482" s="2" t="s">
        <v>684</v>
      </c>
      <c r="W482" s="2" t="s">
        <v>684</v>
      </c>
    </row>
    <row r="483" spans="1:23" x14ac:dyDescent="0.4">
      <c r="A483" s="175" t="s">
        <v>1192</v>
      </c>
      <c r="B483" s="248"/>
      <c r="C483" s="248"/>
      <c r="D483" s="175" t="s">
        <v>793</v>
      </c>
      <c r="E483" s="248"/>
      <c r="F483" s="210">
        <v>45269</v>
      </c>
      <c r="G483" s="211">
        <v>0.2638888888888889</v>
      </c>
      <c r="H483" s="210">
        <v>45271</v>
      </c>
      <c r="I483" s="211">
        <v>0.39444444444444443</v>
      </c>
      <c r="J483" s="216">
        <v>306.8</v>
      </c>
      <c r="K483" s="213">
        <v>12.78333333</v>
      </c>
      <c r="L483" s="2" t="s">
        <v>884</v>
      </c>
      <c r="M483" s="2" t="s">
        <v>684</v>
      </c>
      <c r="N483" s="2" t="s">
        <v>684</v>
      </c>
      <c r="O483" s="2" t="s">
        <v>684</v>
      </c>
      <c r="P483" s="2" t="s">
        <v>684</v>
      </c>
      <c r="Q483" s="2" t="s">
        <v>684</v>
      </c>
      <c r="R483" s="2" t="s">
        <v>684</v>
      </c>
      <c r="S483" s="2" t="s">
        <v>684</v>
      </c>
      <c r="T483" s="2" t="s">
        <v>684</v>
      </c>
      <c r="U483" s="2" t="s">
        <v>684</v>
      </c>
      <c r="V483" s="2" t="s">
        <v>684</v>
      </c>
      <c r="W483" s="2" t="s">
        <v>684</v>
      </c>
    </row>
    <row r="484" spans="1:23" x14ac:dyDescent="0.4">
      <c r="A484" s="175" t="s">
        <v>1192</v>
      </c>
      <c r="B484" s="248"/>
      <c r="C484" s="248"/>
      <c r="D484" s="175" t="s">
        <v>793</v>
      </c>
      <c r="E484" s="248"/>
      <c r="F484" s="210">
        <v>45269</v>
      </c>
      <c r="G484" s="211">
        <v>0.2638888888888889</v>
      </c>
      <c r="H484" s="210">
        <v>45271</v>
      </c>
      <c r="I484" s="211">
        <v>0.39444444444444443</v>
      </c>
      <c r="J484" s="216">
        <v>306.8</v>
      </c>
      <c r="K484" s="213">
        <v>12.78333333</v>
      </c>
      <c r="L484" s="2" t="s">
        <v>884</v>
      </c>
      <c r="M484" s="2" t="s">
        <v>684</v>
      </c>
      <c r="N484" s="2" t="s">
        <v>684</v>
      </c>
      <c r="O484" s="2" t="s">
        <v>684</v>
      </c>
      <c r="P484" s="2" t="s">
        <v>684</v>
      </c>
      <c r="Q484" s="2" t="s">
        <v>684</v>
      </c>
      <c r="R484" s="2" t="s">
        <v>684</v>
      </c>
      <c r="S484" s="2" t="s">
        <v>684</v>
      </c>
      <c r="T484" s="2" t="s">
        <v>684</v>
      </c>
      <c r="U484" s="2" t="s">
        <v>684</v>
      </c>
      <c r="V484" s="2" t="s">
        <v>684</v>
      </c>
      <c r="W484" s="2" t="s">
        <v>684</v>
      </c>
    </row>
    <row r="485" spans="1:23" x14ac:dyDescent="0.4">
      <c r="A485" s="175" t="s">
        <v>1192</v>
      </c>
      <c r="B485" s="248"/>
      <c r="C485" s="248"/>
      <c r="D485" s="175" t="s">
        <v>797</v>
      </c>
      <c r="E485" s="248"/>
      <c r="F485" s="210">
        <v>45270</v>
      </c>
      <c r="G485" s="211">
        <v>0.27569444444444446</v>
      </c>
      <c r="H485" s="210">
        <v>45270</v>
      </c>
      <c r="I485" s="211">
        <v>0.65902777777777777</v>
      </c>
      <c r="J485" s="216">
        <v>9.1999999999999993</v>
      </c>
      <c r="K485" s="213">
        <v>0.383333333</v>
      </c>
      <c r="L485" s="2" t="s">
        <v>884</v>
      </c>
      <c r="M485" s="2" t="s">
        <v>684</v>
      </c>
      <c r="N485" s="2" t="s">
        <v>684</v>
      </c>
      <c r="O485" s="2" t="s">
        <v>684</v>
      </c>
      <c r="P485" s="2" t="s">
        <v>684</v>
      </c>
      <c r="Q485" s="2" t="s">
        <v>684</v>
      </c>
      <c r="R485" s="2" t="s">
        <v>684</v>
      </c>
      <c r="S485" s="2" t="s">
        <v>684</v>
      </c>
      <c r="T485" s="2" t="s">
        <v>684</v>
      </c>
      <c r="U485" s="2" t="s">
        <v>684</v>
      </c>
      <c r="V485" s="2" t="s">
        <v>684</v>
      </c>
      <c r="W485" s="2" t="s">
        <v>684</v>
      </c>
    </row>
    <row r="486" spans="1:23" x14ac:dyDescent="0.4">
      <c r="A486" s="175" t="s">
        <v>1192</v>
      </c>
      <c r="B486" s="248"/>
      <c r="C486" s="248"/>
      <c r="D486" s="175" t="s">
        <v>800</v>
      </c>
      <c r="E486" s="248"/>
      <c r="F486" s="210">
        <v>45269</v>
      </c>
      <c r="G486" s="211">
        <v>0.99375000000000002</v>
      </c>
      <c r="H486" s="210">
        <v>45270</v>
      </c>
      <c r="I486" s="211">
        <v>0.41111111111111109</v>
      </c>
      <c r="J486" s="216">
        <v>60.1</v>
      </c>
      <c r="K486" s="213">
        <v>2.5041666669999998</v>
      </c>
      <c r="L486" s="2" t="s">
        <v>884</v>
      </c>
      <c r="M486" s="2" t="s">
        <v>684</v>
      </c>
      <c r="N486" s="2" t="s">
        <v>684</v>
      </c>
      <c r="O486" s="2" t="s">
        <v>684</v>
      </c>
      <c r="P486" s="2" t="s">
        <v>684</v>
      </c>
      <c r="Q486" s="2" t="s">
        <v>684</v>
      </c>
      <c r="R486" s="2" t="s">
        <v>684</v>
      </c>
      <c r="S486" s="2" t="s">
        <v>684</v>
      </c>
      <c r="T486" s="2" t="s">
        <v>684</v>
      </c>
      <c r="U486" s="2" t="s">
        <v>684</v>
      </c>
      <c r="V486" s="2" t="s">
        <v>684</v>
      </c>
      <c r="W486" s="2" t="s">
        <v>684</v>
      </c>
    </row>
    <row r="487" spans="1:23" x14ac:dyDescent="0.4">
      <c r="A487" s="175" t="s">
        <v>1192</v>
      </c>
      <c r="B487" s="248"/>
      <c r="C487" s="248"/>
      <c r="D487" s="175" t="s">
        <v>800</v>
      </c>
      <c r="E487" s="248"/>
      <c r="F487" s="210">
        <v>45269</v>
      </c>
      <c r="G487" s="211">
        <v>0.99375000000000002</v>
      </c>
      <c r="H487" s="210">
        <v>45270</v>
      </c>
      <c r="I487" s="211">
        <v>0.41111111111111109</v>
      </c>
      <c r="J487" s="216">
        <v>20.033333330000001</v>
      </c>
      <c r="K487" s="213">
        <v>0.83472222200000001</v>
      </c>
      <c r="L487" s="2" t="s">
        <v>884</v>
      </c>
      <c r="M487" s="2" t="s">
        <v>684</v>
      </c>
      <c r="N487" s="2" t="s">
        <v>684</v>
      </c>
      <c r="O487" s="2" t="s">
        <v>684</v>
      </c>
      <c r="P487" s="2" t="s">
        <v>684</v>
      </c>
      <c r="Q487" s="2" t="s">
        <v>684</v>
      </c>
      <c r="R487" s="2" t="s">
        <v>684</v>
      </c>
      <c r="S487" s="2" t="s">
        <v>684</v>
      </c>
      <c r="T487" s="2" t="s">
        <v>684</v>
      </c>
      <c r="U487" s="2" t="s">
        <v>684</v>
      </c>
      <c r="V487" s="2" t="s">
        <v>684</v>
      </c>
      <c r="W487" s="2" t="s">
        <v>684</v>
      </c>
    </row>
    <row r="488" spans="1:23" x14ac:dyDescent="0.4">
      <c r="A488" s="175" t="s">
        <v>1192</v>
      </c>
      <c r="B488" s="248"/>
      <c r="C488" s="248"/>
      <c r="D488" s="175" t="s">
        <v>797</v>
      </c>
      <c r="E488" s="248"/>
      <c r="F488" s="210">
        <v>45269</v>
      </c>
      <c r="G488" s="211">
        <v>0.93819444444444444</v>
      </c>
      <c r="H488" s="210">
        <v>45270</v>
      </c>
      <c r="I488" s="211">
        <v>0.48194444444444445</v>
      </c>
      <c r="J488" s="216">
        <v>52.2</v>
      </c>
      <c r="K488" s="213">
        <v>2.1749999999999998</v>
      </c>
      <c r="L488" s="2" t="s">
        <v>884</v>
      </c>
      <c r="M488" s="2" t="s">
        <v>684</v>
      </c>
      <c r="N488" s="2" t="s">
        <v>684</v>
      </c>
      <c r="O488" s="2" t="s">
        <v>684</v>
      </c>
      <c r="P488" s="2" t="s">
        <v>684</v>
      </c>
      <c r="Q488" s="2" t="s">
        <v>684</v>
      </c>
      <c r="R488" s="2" t="s">
        <v>684</v>
      </c>
      <c r="S488" s="2" t="s">
        <v>684</v>
      </c>
      <c r="T488" s="2" t="s">
        <v>684</v>
      </c>
      <c r="U488" s="2" t="s">
        <v>684</v>
      </c>
      <c r="V488" s="2" t="s">
        <v>684</v>
      </c>
      <c r="W488" s="2" t="s">
        <v>684</v>
      </c>
    </row>
    <row r="489" spans="1:23" x14ac:dyDescent="0.4">
      <c r="A489" s="175" t="s">
        <v>1192</v>
      </c>
      <c r="B489" s="248"/>
      <c r="C489" s="248"/>
      <c r="D489" s="175" t="s">
        <v>793</v>
      </c>
      <c r="E489" s="248"/>
      <c r="F489" s="210">
        <v>45269</v>
      </c>
      <c r="G489" s="211">
        <v>0.2638888888888889</v>
      </c>
      <c r="H489" s="210">
        <v>45271</v>
      </c>
      <c r="I489" s="211">
        <v>0.39444444444444443</v>
      </c>
      <c r="J489" s="216">
        <v>306.8</v>
      </c>
      <c r="K489" s="213">
        <v>12.78333333</v>
      </c>
      <c r="L489" s="2" t="s">
        <v>884</v>
      </c>
      <c r="M489" s="2" t="s">
        <v>684</v>
      </c>
      <c r="N489" s="2" t="s">
        <v>684</v>
      </c>
      <c r="O489" s="2" t="s">
        <v>684</v>
      </c>
      <c r="P489" s="2" t="s">
        <v>684</v>
      </c>
      <c r="Q489" s="2" t="s">
        <v>684</v>
      </c>
      <c r="R489" s="2" t="s">
        <v>684</v>
      </c>
      <c r="S489" s="2" t="s">
        <v>684</v>
      </c>
      <c r="T489" s="2" t="s">
        <v>684</v>
      </c>
      <c r="U489" s="2" t="s">
        <v>684</v>
      </c>
      <c r="V489" s="2" t="s">
        <v>684</v>
      </c>
      <c r="W489" s="2" t="s">
        <v>684</v>
      </c>
    </row>
    <row r="490" spans="1:23" x14ac:dyDescent="0.4">
      <c r="A490" s="175" t="s">
        <v>1192</v>
      </c>
      <c r="B490" s="248"/>
      <c r="C490" s="248"/>
      <c r="D490" s="175" t="s">
        <v>793</v>
      </c>
      <c r="E490" s="248"/>
      <c r="F490" s="210">
        <v>45269</v>
      </c>
      <c r="G490" s="211">
        <v>0.31874999999999998</v>
      </c>
      <c r="H490" s="210">
        <v>45270</v>
      </c>
      <c r="I490" s="211">
        <v>0.66388888888888886</v>
      </c>
      <c r="J490" s="216">
        <v>64.566666670000004</v>
      </c>
      <c r="K490" s="213">
        <v>2.690277778</v>
      </c>
      <c r="L490" s="2" t="s">
        <v>884</v>
      </c>
      <c r="M490" s="2" t="s">
        <v>684</v>
      </c>
      <c r="N490" s="2" t="s">
        <v>684</v>
      </c>
      <c r="O490" s="2" t="s">
        <v>684</v>
      </c>
      <c r="P490" s="2" t="s">
        <v>684</v>
      </c>
      <c r="Q490" s="2" t="s">
        <v>684</v>
      </c>
      <c r="R490" s="2" t="s">
        <v>684</v>
      </c>
      <c r="S490" s="2" t="s">
        <v>684</v>
      </c>
      <c r="T490" s="2" t="s">
        <v>684</v>
      </c>
      <c r="U490" s="2" t="s">
        <v>684</v>
      </c>
      <c r="V490" s="2" t="s">
        <v>684</v>
      </c>
      <c r="W490" s="2" t="s">
        <v>684</v>
      </c>
    </row>
    <row r="491" spans="1:23" x14ac:dyDescent="0.4">
      <c r="A491" s="175" t="s">
        <v>1192</v>
      </c>
      <c r="B491" s="248"/>
      <c r="C491" s="248"/>
      <c r="D491" s="175" t="s">
        <v>793</v>
      </c>
      <c r="E491" s="248"/>
      <c r="F491" s="210">
        <v>45269</v>
      </c>
      <c r="G491" s="211">
        <v>0.2638888888888889</v>
      </c>
      <c r="H491" s="210">
        <v>45271</v>
      </c>
      <c r="I491" s="211">
        <v>0.39444444444444443</v>
      </c>
      <c r="J491" s="216">
        <v>613.6</v>
      </c>
      <c r="K491" s="213">
        <v>25.56666667</v>
      </c>
      <c r="L491" s="2" t="s">
        <v>884</v>
      </c>
      <c r="M491" s="2" t="s">
        <v>684</v>
      </c>
      <c r="N491" s="2" t="s">
        <v>684</v>
      </c>
      <c r="O491" s="2" t="s">
        <v>684</v>
      </c>
      <c r="P491" s="2" t="s">
        <v>684</v>
      </c>
      <c r="Q491" s="2" t="s">
        <v>684</v>
      </c>
      <c r="R491" s="2" t="s">
        <v>684</v>
      </c>
      <c r="S491" s="2" t="s">
        <v>684</v>
      </c>
      <c r="T491" s="2" t="s">
        <v>684</v>
      </c>
      <c r="U491" s="2" t="s">
        <v>684</v>
      </c>
      <c r="V491" s="2" t="s">
        <v>684</v>
      </c>
      <c r="W491" s="2" t="s">
        <v>684</v>
      </c>
    </row>
    <row r="492" spans="1:23" x14ac:dyDescent="0.4">
      <c r="A492" s="175" t="s">
        <v>1192</v>
      </c>
      <c r="B492" s="248"/>
      <c r="C492" s="248"/>
      <c r="D492" s="175" t="s">
        <v>793</v>
      </c>
      <c r="E492" s="248"/>
      <c r="F492" s="210">
        <v>45269</v>
      </c>
      <c r="G492" s="211">
        <v>0.50624999999999998</v>
      </c>
      <c r="H492" s="210">
        <v>45269</v>
      </c>
      <c r="I492" s="211">
        <v>0.72361111111111109</v>
      </c>
      <c r="J492" s="216">
        <v>10.43333333</v>
      </c>
      <c r="K492" s="213">
        <v>0.43472222199999999</v>
      </c>
      <c r="L492" s="2" t="s">
        <v>884</v>
      </c>
      <c r="M492" s="2" t="s">
        <v>684</v>
      </c>
      <c r="N492" s="2" t="s">
        <v>684</v>
      </c>
      <c r="O492" s="2" t="s">
        <v>684</v>
      </c>
      <c r="P492" s="2" t="s">
        <v>684</v>
      </c>
      <c r="Q492" s="2" t="s">
        <v>684</v>
      </c>
      <c r="R492" s="2" t="s">
        <v>684</v>
      </c>
      <c r="S492" s="2" t="s">
        <v>684</v>
      </c>
      <c r="T492" s="2" t="s">
        <v>684</v>
      </c>
      <c r="U492" s="2" t="s">
        <v>684</v>
      </c>
      <c r="V492" s="2" t="s">
        <v>684</v>
      </c>
      <c r="W492" s="2" t="s">
        <v>684</v>
      </c>
    </row>
    <row r="493" spans="1:23" x14ac:dyDescent="0.4">
      <c r="A493" s="175" t="s">
        <v>1192</v>
      </c>
      <c r="B493" s="248"/>
      <c r="C493" s="248"/>
      <c r="D493" s="175" t="s">
        <v>793</v>
      </c>
      <c r="E493" s="248"/>
      <c r="F493" s="210">
        <v>45269</v>
      </c>
      <c r="G493" s="211">
        <v>0.2638888888888889</v>
      </c>
      <c r="H493" s="210">
        <v>45271</v>
      </c>
      <c r="I493" s="211">
        <v>0.39444444444444443</v>
      </c>
      <c r="J493" s="216">
        <v>306.8</v>
      </c>
      <c r="K493" s="213">
        <v>12.78333333</v>
      </c>
      <c r="L493" s="2" t="s">
        <v>884</v>
      </c>
      <c r="M493" s="2" t="s">
        <v>684</v>
      </c>
      <c r="N493" s="2" t="s">
        <v>684</v>
      </c>
      <c r="O493" s="2" t="s">
        <v>684</v>
      </c>
      <c r="P493" s="2" t="s">
        <v>684</v>
      </c>
      <c r="Q493" s="2" t="s">
        <v>684</v>
      </c>
      <c r="R493" s="2" t="s">
        <v>684</v>
      </c>
      <c r="S493" s="2" t="s">
        <v>684</v>
      </c>
      <c r="T493" s="2" t="s">
        <v>684</v>
      </c>
      <c r="U493" s="2" t="s">
        <v>684</v>
      </c>
      <c r="V493" s="2" t="s">
        <v>684</v>
      </c>
      <c r="W493" s="2" t="s">
        <v>684</v>
      </c>
    </row>
    <row r="494" spans="1:23" x14ac:dyDescent="0.4">
      <c r="A494" s="175" t="s">
        <v>1192</v>
      </c>
      <c r="B494" s="248"/>
      <c r="C494" s="248"/>
      <c r="D494" s="175" t="s">
        <v>793</v>
      </c>
      <c r="E494" s="248"/>
      <c r="F494" s="210">
        <v>45269</v>
      </c>
      <c r="G494" s="211">
        <v>0.57291666666666663</v>
      </c>
      <c r="H494" s="210">
        <v>45270</v>
      </c>
      <c r="I494" s="211">
        <v>0.33541666666666664</v>
      </c>
      <c r="J494" s="216">
        <v>18.3</v>
      </c>
      <c r="K494" s="213">
        <v>0.76249999999999996</v>
      </c>
      <c r="L494" s="2" t="s">
        <v>884</v>
      </c>
      <c r="M494" s="2" t="s">
        <v>684</v>
      </c>
      <c r="N494" s="2" t="s">
        <v>684</v>
      </c>
      <c r="O494" s="2" t="s">
        <v>684</v>
      </c>
      <c r="P494" s="2" t="s">
        <v>684</v>
      </c>
      <c r="Q494" s="2" t="s">
        <v>684</v>
      </c>
      <c r="R494" s="2" t="s">
        <v>684</v>
      </c>
      <c r="S494" s="2" t="s">
        <v>684</v>
      </c>
      <c r="T494" s="2" t="s">
        <v>684</v>
      </c>
      <c r="U494" s="2" t="s">
        <v>684</v>
      </c>
      <c r="V494" s="2" t="s">
        <v>684</v>
      </c>
      <c r="W494" s="2" t="s">
        <v>684</v>
      </c>
    </row>
    <row r="495" spans="1:23" x14ac:dyDescent="0.4">
      <c r="A495" s="175" t="s">
        <v>1192</v>
      </c>
      <c r="B495" s="248"/>
      <c r="C495" s="248"/>
      <c r="D495" s="175" t="s">
        <v>793</v>
      </c>
      <c r="E495" s="248"/>
      <c r="F495" s="210">
        <v>45269</v>
      </c>
      <c r="G495" s="211">
        <v>0.2638888888888889</v>
      </c>
      <c r="H495" s="210">
        <v>45271</v>
      </c>
      <c r="I495" s="211">
        <v>0.39444444444444443</v>
      </c>
      <c r="J495" s="216">
        <v>306.8</v>
      </c>
      <c r="K495" s="213">
        <v>12.78333333</v>
      </c>
      <c r="L495" s="2" t="s">
        <v>884</v>
      </c>
      <c r="M495" s="2" t="s">
        <v>684</v>
      </c>
      <c r="N495" s="2" t="s">
        <v>684</v>
      </c>
      <c r="O495" s="2" t="s">
        <v>684</v>
      </c>
      <c r="P495" s="2" t="s">
        <v>684</v>
      </c>
      <c r="Q495" s="2" t="s">
        <v>684</v>
      </c>
      <c r="R495" s="2" t="s">
        <v>684</v>
      </c>
      <c r="S495" s="2" t="s">
        <v>684</v>
      </c>
      <c r="T495" s="2" t="s">
        <v>684</v>
      </c>
      <c r="U495" s="2" t="s">
        <v>684</v>
      </c>
      <c r="V495" s="2" t="s">
        <v>684</v>
      </c>
      <c r="W495" s="2" t="s">
        <v>684</v>
      </c>
    </row>
    <row r="496" spans="1:23" x14ac:dyDescent="0.4">
      <c r="A496" s="175" t="s">
        <v>1192</v>
      </c>
      <c r="B496" s="248"/>
      <c r="C496" s="248"/>
      <c r="D496" s="175" t="s">
        <v>793</v>
      </c>
      <c r="E496" s="248"/>
      <c r="F496" s="210">
        <v>45269</v>
      </c>
      <c r="G496" s="211">
        <v>0.89375000000000004</v>
      </c>
      <c r="H496" s="210">
        <v>45270</v>
      </c>
      <c r="I496" s="211">
        <v>0.51944444444444449</v>
      </c>
      <c r="J496" s="216">
        <v>30.033333330000001</v>
      </c>
      <c r="K496" s="213">
        <v>1.251388889</v>
      </c>
      <c r="L496" s="2" t="s">
        <v>884</v>
      </c>
      <c r="M496" s="2" t="s">
        <v>684</v>
      </c>
      <c r="N496" s="2" t="s">
        <v>684</v>
      </c>
      <c r="O496" s="2" t="s">
        <v>684</v>
      </c>
      <c r="P496" s="2" t="s">
        <v>684</v>
      </c>
      <c r="Q496" s="2" t="s">
        <v>684</v>
      </c>
      <c r="R496" s="2" t="s">
        <v>684</v>
      </c>
      <c r="S496" s="2" t="s">
        <v>684</v>
      </c>
      <c r="T496" s="2" t="s">
        <v>684</v>
      </c>
      <c r="U496" s="2" t="s">
        <v>684</v>
      </c>
      <c r="V496" s="2" t="s">
        <v>684</v>
      </c>
      <c r="W496" s="2" t="s">
        <v>684</v>
      </c>
    </row>
    <row r="497" spans="1:23" x14ac:dyDescent="0.4">
      <c r="A497" s="175" t="s">
        <v>1192</v>
      </c>
      <c r="B497" s="248"/>
      <c r="C497" s="248"/>
      <c r="D497" s="175" t="s">
        <v>793</v>
      </c>
      <c r="E497" s="248"/>
      <c r="F497" s="210">
        <v>45269</v>
      </c>
      <c r="G497" s="211">
        <v>0.2638888888888889</v>
      </c>
      <c r="H497" s="210">
        <v>45271</v>
      </c>
      <c r="I497" s="211">
        <v>0.39444444444444443</v>
      </c>
      <c r="J497" s="216">
        <v>306.8</v>
      </c>
      <c r="K497" s="213">
        <v>12.78333333</v>
      </c>
      <c r="L497" s="2" t="s">
        <v>884</v>
      </c>
      <c r="M497" s="2" t="s">
        <v>684</v>
      </c>
      <c r="N497" s="2" t="s">
        <v>684</v>
      </c>
      <c r="O497" s="2" t="s">
        <v>684</v>
      </c>
      <c r="P497" s="2" t="s">
        <v>684</v>
      </c>
      <c r="Q497" s="2" t="s">
        <v>684</v>
      </c>
      <c r="R497" s="2" t="s">
        <v>684</v>
      </c>
      <c r="S497" s="2" t="s">
        <v>684</v>
      </c>
      <c r="T497" s="2" t="s">
        <v>684</v>
      </c>
      <c r="U497" s="2" t="s">
        <v>684</v>
      </c>
      <c r="V497" s="2" t="s">
        <v>684</v>
      </c>
      <c r="W497" s="2" t="s">
        <v>684</v>
      </c>
    </row>
    <row r="498" spans="1:23" x14ac:dyDescent="0.4">
      <c r="A498" s="175" t="s">
        <v>1192</v>
      </c>
      <c r="B498" s="248"/>
      <c r="C498" s="248"/>
      <c r="D498" s="175" t="s">
        <v>800</v>
      </c>
      <c r="E498" s="248"/>
      <c r="F498" s="210">
        <v>45269</v>
      </c>
      <c r="G498" s="211">
        <v>0.99375000000000002</v>
      </c>
      <c r="H498" s="210">
        <v>45270</v>
      </c>
      <c r="I498" s="211">
        <v>0.41111111111111109</v>
      </c>
      <c r="J498" s="216">
        <v>20.033333330000001</v>
      </c>
      <c r="K498" s="213">
        <v>0.83472222200000001</v>
      </c>
      <c r="L498" s="2" t="s">
        <v>884</v>
      </c>
      <c r="M498" s="2" t="s">
        <v>684</v>
      </c>
      <c r="N498" s="2" t="s">
        <v>684</v>
      </c>
      <c r="O498" s="2" t="s">
        <v>684</v>
      </c>
      <c r="P498" s="2" t="s">
        <v>684</v>
      </c>
      <c r="Q498" s="2" t="s">
        <v>684</v>
      </c>
      <c r="R498" s="2" t="s">
        <v>684</v>
      </c>
      <c r="S498" s="2" t="s">
        <v>684</v>
      </c>
      <c r="T498" s="2" t="s">
        <v>684</v>
      </c>
      <c r="U498" s="2" t="s">
        <v>684</v>
      </c>
      <c r="V498" s="2" t="s">
        <v>684</v>
      </c>
      <c r="W498" s="2" t="s">
        <v>684</v>
      </c>
    </row>
    <row r="499" spans="1:23" x14ac:dyDescent="0.4">
      <c r="A499" s="175" t="s">
        <v>1192</v>
      </c>
      <c r="B499" s="248"/>
      <c r="C499" s="248"/>
      <c r="D499" s="175" t="s">
        <v>800</v>
      </c>
      <c r="E499" s="248"/>
      <c r="F499" s="210">
        <v>45269</v>
      </c>
      <c r="G499" s="211">
        <v>0.51249999999999996</v>
      </c>
      <c r="H499" s="210">
        <v>45269</v>
      </c>
      <c r="I499" s="211">
        <v>0.66805555555555551</v>
      </c>
      <c r="J499" s="216">
        <v>3.733333333</v>
      </c>
      <c r="K499" s="213">
        <v>0.15555555600000001</v>
      </c>
      <c r="L499" s="2" t="s">
        <v>884</v>
      </c>
      <c r="M499" s="2" t="s">
        <v>684</v>
      </c>
      <c r="N499" s="2" t="s">
        <v>684</v>
      </c>
      <c r="O499" s="2" t="s">
        <v>684</v>
      </c>
      <c r="P499" s="2" t="s">
        <v>684</v>
      </c>
      <c r="Q499" s="2" t="s">
        <v>684</v>
      </c>
      <c r="R499" s="2" t="s">
        <v>684</v>
      </c>
      <c r="S499" s="2" t="s">
        <v>684</v>
      </c>
      <c r="T499" s="2" t="s">
        <v>684</v>
      </c>
      <c r="U499" s="2" t="s">
        <v>684</v>
      </c>
      <c r="V499" s="2" t="s">
        <v>684</v>
      </c>
      <c r="W499" s="2" t="s">
        <v>684</v>
      </c>
    </row>
    <row r="500" spans="1:23" x14ac:dyDescent="0.4">
      <c r="A500" s="175" t="s">
        <v>1192</v>
      </c>
      <c r="B500" s="248"/>
      <c r="C500" s="248"/>
      <c r="D500" s="175" t="s">
        <v>797</v>
      </c>
      <c r="E500" s="248"/>
      <c r="F500" s="210">
        <v>45269</v>
      </c>
      <c r="G500" s="211">
        <v>0.43819444444444444</v>
      </c>
      <c r="H500" s="210">
        <v>45270</v>
      </c>
      <c r="I500" s="211">
        <v>0.3576388888888889</v>
      </c>
      <c r="J500" s="216">
        <v>132.4</v>
      </c>
      <c r="K500" s="213">
        <v>5.516666667</v>
      </c>
      <c r="L500" s="2" t="s">
        <v>884</v>
      </c>
      <c r="M500" s="2" t="s">
        <v>684</v>
      </c>
      <c r="N500" s="2" t="s">
        <v>684</v>
      </c>
      <c r="O500" s="2" t="s">
        <v>684</v>
      </c>
      <c r="P500" s="2" t="s">
        <v>684</v>
      </c>
      <c r="Q500" s="2" t="s">
        <v>684</v>
      </c>
      <c r="R500" s="2" t="s">
        <v>684</v>
      </c>
      <c r="S500" s="2" t="s">
        <v>684</v>
      </c>
      <c r="T500" s="2" t="s">
        <v>684</v>
      </c>
      <c r="U500" s="2" t="s">
        <v>684</v>
      </c>
      <c r="V500" s="2" t="s">
        <v>684</v>
      </c>
      <c r="W500" s="2" t="s">
        <v>684</v>
      </c>
    </row>
    <row r="501" spans="1:23" x14ac:dyDescent="0.4">
      <c r="A501" s="175" t="s">
        <v>1192</v>
      </c>
      <c r="B501" s="248"/>
      <c r="C501" s="248"/>
      <c r="D501" s="175" t="s">
        <v>797</v>
      </c>
      <c r="E501" s="248"/>
      <c r="F501" s="210">
        <v>45269</v>
      </c>
      <c r="G501" s="211">
        <v>0.93819444444444444</v>
      </c>
      <c r="H501" s="210">
        <v>45269</v>
      </c>
      <c r="I501" s="211">
        <v>0.99097222222222225</v>
      </c>
      <c r="J501" s="216">
        <v>5.0666666669999998</v>
      </c>
      <c r="K501" s="213">
        <v>0.21111111099999999</v>
      </c>
      <c r="L501" s="2" t="s">
        <v>884</v>
      </c>
      <c r="M501" s="2" t="s">
        <v>684</v>
      </c>
      <c r="N501" s="2" t="s">
        <v>684</v>
      </c>
      <c r="O501" s="2" t="s">
        <v>684</v>
      </c>
      <c r="P501" s="2" t="s">
        <v>684</v>
      </c>
      <c r="Q501" s="2" t="s">
        <v>684</v>
      </c>
      <c r="R501" s="2" t="s">
        <v>684</v>
      </c>
      <c r="S501" s="2" t="s">
        <v>684</v>
      </c>
      <c r="T501" s="2" t="s">
        <v>684</v>
      </c>
      <c r="U501" s="2" t="s">
        <v>684</v>
      </c>
      <c r="V501" s="2" t="s">
        <v>684</v>
      </c>
      <c r="W501" s="2" t="s">
        <v>684</v>
      </c>
    </row>
    <row r="502" spans="1:23" x14ac:dyDescent="0.4">
      <c r="A502" s="175" t="s">
        <v>1192</v>
      </c>
      <c r="B502" s="248"/>
      <c r="C502" s="248"/>
      <c r="D502" s="175" t="s">
        <v>795</v>
      </c>
      <c r="E502" s="248"/>
      <c r="F502" s="210">
        <v>45269</v>
      </c>
      <c r="G502" s="211">
        <v>0.38124999999999998</v>
      </c>
      <c r="H502" s="210">
        <v>45270</v>
      </c>
      <c r="I502" s="211">
        <v>0.28263888888888888</v>
      </c>
      <c r="J502" s="216">
        <v>64.900000000000006</v>
      </c>
      <c r="K502" s="213">
        <v>2.704166667</v>
      </c>
      <c r="L502" s="2" t="s">
        <v>884</v>
      </c>
      <c r="M502" s="2" t="s">
        <v>684</v>
      </c>
      <c r="N502" s="2" t="s">
        <v>684</v>
      </c>
      <c r="O502" s="2" t="s">
        <v>684</v>
      </c>
      <c r="P502" s="2" t="s">
        <v>684</v>
      </c>
      <c r="Q502" s="2" t="s">
        <v>684</v>
      </c>
      <c r="R502" s="2" t="s">
        <v>684</v>
      </c>
      <c r="S502" s="2" t="s">
        <v>684</v>
      </c>
      <c r="T502" s="2" t="s">
        <v>684</v>
      </c>
      <c r="U502" s="2" t="s">
        <v>684</v>
      </c>
      <c r="V502" s="2" t="s">
        <v>684</v>
      </c>
      <c r="W502" s="2" t="s">
        <v>684</v>
      </c>
    </row>
    <row r="503" spans="1:23" x14ac:dyDescent="0.4">
      <c r="A503" s="175" t="s">
        <v>1192</v>
      </c>
      <c r="B503" s="248"/>
      <c r="C503" s="248"/>
      <c r="D503" s="175" t="s">
        <v>800</v>
      </c>
      <c r="E503" s="248"/>
      <c r="F503" s="210">
        <v>45269</v>
      </c>
      <c r="G503" s="211">
        <v>0.51249999999999996</v>
      </c>
      <c r="H503" s="210">
        <v>45269</v>
      </c>
      <c r="I503" s="211">
        <v>0.70486111111111116</v>
      </c>
      <c r="J503" s="216">
        <v>4.6166666669999996</v>
      </c>
      <c r="K503" s="213">
        <v>0.192361111</v>
      </c>
      <c r="L503" s="2" t="s">
        <v>884</v>
      </c>
      <c r="M503" s="2" t="s">
        <v>684</v>
      </c>
      <c r="N503" s="2" t="s">
        <v>684</v>
      </c>
      <c r="O503" s="2" t="s">
        <v>684</v>
      </c>
      <c r="P503" s="2" t="s">
        <v>684</v>
      </c>
      <c r="Q503" s="2" t="s">
        <v>684</v>
      </c>
      <c r="R503" s="2" t="s">
        <v>684</v>
      </c>
      <c r="S503" s="2" t="s">
        <v>684</v>
      </c>
      <c r="T503" s="2" t="s">
        <v>684</v>
      </c>
      <c r="U503" s="2" t="s">
        <v>684</v>
      </c>
      <c r="V503" s="2" t="s">
        <v>684</v>
      </c>
      <c r="W503" s="2" t="s">
        <v>684</v>
      </c>
    </row>
    <row r="504" spans="1:23" x14ac:dyDescent="0.4">
      <c r="A504" s="175" t="s">
        <v>1192</v>
      </c>
      <c r="B504" s="248"/>
      <c r="C504" s="248"/>
      <c r="D504" s="175" t="s">
        <v>800</v>
      </c>
      <c r="E504" s="248"/>
      <c r="F504" s="210">
        <v>45269</v>
      </c>
      <c r="G504" s="211">
        <v>0.51249999999999996</v>
      </c>
      <c r="H504" s="210">
        <v>45269</v>
      </c>
      <c r="I504" s="211">
        <v>0.70486111111111116</v>
      </c>
      <c r="J504" s="216">
        <v>4.6166666669999996</v>
      </c>
      <c r="K504" s="213">
        <v>0.192361111</v>
      </c>
      <c r="L504" s="2" t="s">
        <v>884</v>
      </c>
      <c r="M504" s="2" t="s">
        <v>684</v>
      </c>
      <c r="N504" s="2" t="s">
        <v>684</v>
      </c>
      <c r="O504" s="2" t="s">
        <v>684</v>
      </c>
      <c r="P504" s="2" t="s">
        <v>684</v>
      </c>
      <c r="Q504" s="2" t="s">
        <v>684</v>
      </c>
      <c r="R504" s="2" t="s">
        <v>684</v>
      </c>
      <c r="S504" s="2" t="s">
        <v>684</v>
      </c>
      <c r="T504" s="2" t="s">
        <v>684</v>
      </c>
      <c r="U504" s="2" t="s">
        <v>684</v>
      </c>
      <c r="V504" s="2" t="s">
        <v>684</v>
      </c>
      <c r="W504" s="2" t="s">
        <v>684</v>
      </c>
    </row>
    <row r="505" spans="1:23" x14ac:dyDescent="0.4">
      <c r="A505" s="175" t="s">
        <v>1192</v>
      </c>
      <c r="B505" s="248"/>
      <c r="C505" s="248"/>
      <c r="D505" s="175" t="s">
        <v>795</v>
      </c>
      <c r="E505" s="248"/>
      <c r="F505" s="210">
        <v>45269</v>
      </c>
      <c r="G505" s="211">
        <v>0.38124999999999998</v>
      </c>
      <c r="H505" s="210">
        <v>45270</v>
      </c>
      <c r="I505" s="211">
        <v>0.35625000000000001</v>
      </c>
      <c r="J505" s="216">
        <v>140.4</v>
      </c>
      <c r="K505" s="213">
        <v>5.85</v>
      </c>
      <c r="L505" s="2" t="s">
        <v>884</v>
      </c>
      <c r="M505" s="2" t="s">
        <v>684</v>
      </c>
      <c r="N505" s="2" t="s">
        <v>684</v>
      </c>
      <c r="O505" s="2" t="s">
        <v>684</v>
      </c>
      <c r="P505" s="2" t="s">
        <v>684</v>
      </c>
      <c r="Q505" s="2" t="s">
        <v>684</v>
      </c>
      <c r="R505" s="2" t="s">
        <v>684</v>
      </c>
      <c r="S505" s="2" t="s">
        <v>684</v>
      </c>
      <c r="T505" s="2" t="s">
        <v>684</v>
      </c>
      <c r="U505" s="2" t="s">
        <v>684</v>
      </c>
      <c r="V505" s="2" t="s">
        <v>684</v>
      </c>
      <c r="W505" s="2" t="s">
        <v>684</v>
      </c>
    </row>
    <row r="506" spans="1:23" x14ac:dyDescent="0.4">
      <c r="A506" s="175" t="s">
        <v>1192</v>
      </c>
      <c r="B506" s="248"/>
      <c r="C506" s="248"/>
      <c r="D506" s="175" t="s">
        <v>793</v>
      </c>
      <c r="E506" s="248"/>
      <c r="F506" s="210">
        <v>45269</v>
      </c>
      <c r="G506" s="211">
        <v>0.2638888888888889</v>
      </c>
      <c r="H506" s="210">
        <v>45271</v>
      </c>
      <c r="I506" s="211">
        <v>0.39444444444444443</v>
      </c>
      <c r="J506" s="216">
        <v>306.8</v>
      </c>
      <c r="K506" s="213">
        <v>12.78333333</v>
      </c>
      <c r="L506" s="2" t="s">
        <v>884</v>
      </c>
      <c r="M506" s="2" t="s">
        <v>684</v>
      </c>
      <c r="N506" s="2" t="s">
        <v>684</v>
      </c>
      <c r="O506" s="2" t="s">
        <v>684</v>
      </c>
      <c r="P506" s="2" t="s">
        <v>684</v>
      </c>
      <c r="Q506" s="2" t="s">
        <v>684</v>
      </c>
      <c r="R506" s="2" t="s">
        <v>684</v>
      </c>
      <c r="S506" s="2" t="s">
        <v>684</v>
      </c>
      <c r="T506" s="2" t="s">
        <v>684</v>
      </c>
      <c r="U506" s="2" t="s">
        <v>684</v>
      </c>
      <c r="V506" s="2" t="s">
        <v>684</v>
      </c>
      <c r="W506" s="2" t="s">
        <v>684</v>
      </c>
    </row>
    <row r="507" spans="1:23" x14ac:dyDescent="0.4">
      <c r="A507" s="175" t="s">
        <v>1192</v>
      </c>
      <c r="B507" s="248"/>
      <c r="C507" s="248"/>
      <c r="D507" s="175" t="s">
        <v>795</v>
      </c>
      <c r="E507" s="248"/>
      <c r="F507" s="210">
        <v>45269</v>
      </c>
      <c r="G507" s="211">
        <v>0.38124999999999998</v>
      </c>
      <c r="H507" s="210">
        <v>45270</v>
      </c>
      <c r="I507" s="211">
        <v>0.32361111111111113</v>
      </c>
      <c r="J507" s="216">
        <v>67.849999999999994</v>
      </c>
      <c r="K507" s="213">
        <v>2.827083333</v>
      </c>
      <c r="L507" s="2" t="s">
        <v>884</v>
      </c>
      <c r="M507" s="2" t="s">
        <v>684</v>
      </c>
      <c r="N507" s="2" t="s">
        <v>684</v>
      </c>
      <c r="O507" s="2" t="s">
        <v>684</v>
      </c>
      <c r="P507" s="2" t="s">
        <v>684</v>
      </c>
      <c r="Q507" s="2" t="s">
        <v>684</v>
      </c>
      <c r="R507" s="2" t="s">
        <v>684</v>
      </c>
      <c r="S507" s="2" t="s">
        <v>684</v>
      </c>
      <c r="T507" s="2" t="s">
        <v>684</v>
      </c>
      <c r="U507" s="2" t="s">
        <v>684</v>
      </c>
      <c r="V507" s="2" t="s">
        <v>684</v>
      </c>
      <c r="W507" s="2" t="s">
        <v>684</v>
      </c>
    </row>
    <row r="508" spans="1:23" x14ac:dyDescent="0.4">
      <c r="A508" s="175" t="s">
        <v>1192</v>
      </c>
      <c r="B508" s="248"/>
      <c r="C508" s="248"/>
      <c r="D508" s="175" t="s">
        <v>797</v>
      </c>
      <c r="E508" s="248"/>
      <c r="F508" s="210">
        <v>45269</v>
      </c>
      <c r="G508" s="211">
        <v>0.87916666666666665</v>
      </c>
      <c r="H508" s="210">
        <v>45270</v>
      </c>
      <c r="I508" s="211">
        <v>0.51597222222222228</v>
      </c>
      <c r="J508" s="216">
        <v>122.2666667</v>
      </c>
      <c r="K508" s="213">
        <v>5.0944444439999996</v>
      </c>
      <c r="L508" s="2" t="s">
        <v>884</v>
      </c>
      <c r="M508" s="2" t="s">
        <v>684</v>
      </c>
      <c r="N508" s="2" t="s">
        <v>684</v>
      </c>
      <c r="O508" s="2" t="s">
        <v>684</v>
      </c>
      <c r="P508" s="2" t="s">
        <v>684</v>
      </c>
      <c r="Q508" s="2" t="s">
        <v>684</v>
      </c>
      <c r="R508" s="2" t="s">
        <v>684</v>
      </c>
      <c r="S508" s="2" t="s">
        <v>684</v>
      </c>
      <c r="T508" s="2" t="s">
        <v>684</v>
      </c>
      <c r="U508" s="2" t="s">
        <v>684</v>
      </c>
      <c r="V508" s="2" t="s">
        <v>684</v>
      </c>
      <c r="W508" s="2" t="s">
        <v>684</v>
      </c>
    </row>
    <row r="509" spans="1:23" x14ac:dyDescent="0.4">
      <c r="A509" s="175" t="s">
        <v>1192</v>
      </c>
      <c r="B509" s="248"/>
      <c r="C509" s="248"/>
      <c r="D509" s="175" t="s">
        <v>797</v>
      </c>
      <c r="E509" s="248"/>
      <c r="F509" s="210">
        <v>45269</v>
      </c>
      <c r="G509" s="211">
        <v>0.43819444444444444</v>
      </c>
      <c r="H509" s="210">
        <v>45270</v>
      </c>
      <c r="I509" s="211">
        <v>0.3576388888888889</v>
      </c>
      <c r="J509" s="216">
        <v>132.4</v>
      </c>
      <c r="K509" s="213">
        <v>5.516666667</v>
      </c>
      <c r="L509" s="2" t="s">
        <v>884</v>
      </c>
      <c r="M509" s="2" t="s">
        <v>684</v>
      </c>
      <c r="N509" s="2" t="s">
        <v>684</v>
      </c>
      <c r="O509" s="2" t="s">
        <v>684</v>
      </c>
      <c r="P509" s="2" t="s">
        <v>684</v>
      </c>
      <c r="Q509" s="2" t="s">
        <v>684</v>
      </c>
      <c r="R509" s="2" t="s">
        <v>684</v>
      </c>
      <c r="S509" s="2" t="s">
        <v>684</v>
      </c>
      <c r="T509" s="2" t="s">
        <v>684</v>
      </c>
      <c r="U509" s="2" t="s">
        <v>684</v>
      </c>
      <c r="V509" s="2" t="s">
        <v>684</v>
      </c>
      <c r="W509" s="2" t="s">
        <v>684</v>
      </c>
    </row>
    <row r="510" spans="1:23" x14ac:dyDescent="0.4">
      <c r="A510" s="175" t="s">
        <v>1192</v>
      </c>
      <c r="B510" s="248"/>
      <c r="C510" s="248"/>
      <c r="D510" s="175" t="s">
        <v>797</v>
      </c>
      <c r="E510" s="248"/>
      <c r="F510" s="210">
        <v>45270</v>
      </c>
      <c r="G510" s="211">
        <v>0.27569444444444446</v>
      </c>
      <c r="H510" s="210">
        <v>45270</v>
      </c>
      <c r="I510" s="211">
        <v>0.65902777777777777</v>
      </c>
      <c r="J510" s="216">
        <v>36.799999999999997</v>
      </c>
      <c r="K510" s="213">
        <v>1.5333333330000001</v>
      </c>
      <c r="L510" s="2" t="s">
        <v>884</v>
      </c>
      <c r="M510" s="2" t="s">
        <v>684</v>
      </c>
      <c r="N510" s="2" t="s">
        <v>684</v>
      </c>
      <c r="O510" s="2" t="s">
        <v>684</v>
      </c>
      <c r="P510" s="2" t="s">
        <v>684</v>
      </c>
      <c r="Q510" s="2" t="s">
        <v>684</v>
      </c>
      <c r="R510" s="2" t="s">
        <v>684</v>
      </c>
      <c r="S510" s="2" t="s">
        <v>684</v>
      </c>
      <c r="T510" s="2" t="s">
        <v>684</v>
      </c>
      <c r="U510" s="2" t="s">
        <v>684</v>
      </c>
      <c r="V510" s="2" t="s">
        <v>684</v>
      </c>
      <c r="W510" s="2" t="s">
        <v>684</v>
      </c>
    </row>
    <row r="511" spans="1:23" x14ac:dyDescent="0.4">
      <c r="A511" s="175" t="s">
        <v>1192</v>
      </c>
      <c r="B511" s="248"/>
      <c r="C511" s="248"/>
      <c r="D511" s="175" t="s">
        <v>797</v>
      </c>
      <c r="E511" s="248"/>
      <c r="F511" s="210">
        <v>45269</v>
      </c>
      <c r="G511" s="211">
        <v>0.43819444444444444</v>
      </c>
      <c r="H511" s="210">
        <v>45270</v>
      </c>
      <c r="I511" s="211">
        <v>0.3576388888888889</v>
      </c>
      <c r="J511" s="216">
        <v>132.4</v>
      </c>
      <c r="K511" s="213">
        <v>5.516666667</v>
      </c>
      <c r="L511" s="2" t="s">
        <v>884</v>
      </c>
      <c r="M511" s="2" t="s">
        <v>684</v>
      </c>
      <c r="N511" s="2" t="s">
        <v>684</v>
      </c>
      <c r="O511" s="2" t="s">
        <v>684</v>
      </c>
      <c r="P511" s="2" t="s">
        <v>684</v>
      </c>
      <c r="Q511" s="2" t="s">
        <v>684</v>
      </c>
      <c r="R511" s="2" t="s">
        <v>684</v>
      </c>
      <c r="S511" s="2" t="s">
        <v>684</v>
      </c>
      <c r="T511" s="2" t="s">
        <v>684</v>
      </c>
      <c r="U511" s="2" t="s">
        <v>684</v>
      </c>
      <c r="V511" s="2" t="s">
        <v>684</v>
      </c>
      <c r="W511" s="2" t="s">
        <v>684</v>
      </c>
    </row>
    <row r="512" spans="1:23" x14ac:dyDescent="0.4">
      <c r="A512" s="175" t="s">
        <v>1192</v>
      </c>
      <c r="B512" s="248"/>
      <c r="C512" s="248"/>
      <c r="D512" s="175" t="s">
        <v>797</v>
      </c>
      <c r="E512" s="248"/>
      <c r="F512" s="210">
        <v>45269</v>
      </c>
      <c r="G512" s="211">
        <v>0.87916666666666665</v>
      </c>
      <c r="H512" s="210">
        <v>45270</v>
      </c>
      <c r="I512" s="211">
        <v>0.76736111111111116</v>
      </c>
      <c r="J512" s="216">
        <v>170.53333330000001</v>
      </c>
      <c r="K512" s="213">
        <v>7.1055555559999997</v>
      </c>
      <c r="L512" s="2" t="s">
        <v>884</v>
      </c>
      <c r="M512" s="2" t="s">
        <v>684</v>
      </c>
      <c r="N512" s="2" t="s">
        <v>684</v>
      </c>
      <c r="O512" s="2" t="s">
        <v>684</v>
      </c>
      <c r="P512" s="2" t="s">
        <v>684</v>
      </c>
      <c r="Q512" s="2" t="s">
        <v>684</v>
      </c>
      <c r="R512" s="2" t="s">
        <v>684</v>
      </c>
      <c r="S512" s="2" t="s">
        <v>684</v>
      </c>
      <c r="T512" s="2" t="s">
        <v>684</v>
      </c>
      <c r="U512" s="2" t="s">
        <v>684</v>
      </c>
      <c r="V512" s="2" t="s">
        <v>684</v>
      </c>
      <c r="W512" s="2" t="s">
        <v>684</v>
      </c>
    </row>
    <row r="513" spans="1:23" x14ac:dyDescent="0.4">
      <c r="A513" s="175" t="s">
        <v>1192</v>
      </c>
      <c r="B513" s="248"/>
      <c r="C513" s="248"/>
      <c r="D513" s="175" t="s">
        <v>797</v>
      </c>
      <c r="E513" s="248"/>
      <c r="F513" s="210">
        <v>45269</v>
      </c>
      <c r="G513" s="211">
        <v>0.93819444444444444</v>
      </c>
      <c r="H513" s="210">
        <v>45269</v>
      </c>
      <c r="I513" s="211">
        <v>0.99097222222222225</v>
      </c>
      <c r="J513" s="216">
        <v>5.0666666669999998</v>
      </c>
      <c r="K513" s="213">
        <v>0.21111111099999999</v>
      </c>
      <c r="L513" s="2" t="s">
        <v>884</v>
      </c>
      <c r="M513" s="2" t="s">
        <v>684</v>
      </c>
      <c r="N513" s="2" t="s">
        <v>684</v>
      </c>
      <c r="O513" s="2" t="s">
        <v>684</v>
      </c>
      <c r="P513" s="2" t="s">
        <v>684</v>
      </c>
      <c r="Q513" s="2" t="s">
        <v>684</v>
      </c>
      <c r="R513" s="2" t="s">
        <v>684</v>
      </c>
      <c r="S513" s="2" t="s">
        <v>684</v>
      </c>
      <c r="T513" s="2" t="s">
        <v>684</v>
      </c>
      <c r="U513" s="2" t="s">
        <v>684</v>
      </c>
      <c r="V513" s="2" t="s">
        <v>684</v>
      </c>
      <c r="W513" s="2" t="s">
        <v>684</v>
      </c>
    </row>
    <row r="514" spans="1:23" x14ac:dyDescent="0.4">
      <c r="A514" s="175" t="s">
        <v>1192</v>
      </c>
      <c r="B514" s="248"/>
      <c r="C514" s="248"/>
      <c r="D514" s="175" t="s">
        <v>797</v>
      </c>
      <c r="E514" s="248"/>
      <c r="F514" s="210">
        <v>45269</v>
      </c>
      <c r="G514" s="211">
        <v>0.87916666666666665</v>
      </c>
      <c r="H514" s="210">
        <v>45270</v>
      </c>
      <c r="I514" s="211">
        <v>0.76736111111111116</v>
      </c>
      <c r="J514" s="216">
        <v>255.8</v>
      </c>
      <c r="K514" s="213">
        <v>10.65833333</v>
      </c>
      <c r="L514" s="2" t="s">
        <v>884</v>
      </c>
      <c r="M514" s="2" t="s">
        <v>684</v>
      </c>
      <c r="N514" s="2" t="s">
        <v>684</v>
      </c>
      <c r="O514" s="2" t="s">
        <v>684</v>
      </c>
      <c r="P514" s="2" t="s">
        <v>684</v>
      </c>
      <c r="Q514" s="2" t="s">
        <v>684</v>
      </c>
      <c r="R514" s="2" t="s">
        <v>684</v>
      </c>
      <c r="S514" s="2" t="s">
        <v>684</v>
      </c>
      <c r="T514" s="2" t="s">
        <v>684</v>
      </c>
      <c r="U514" s="2" t="s">
        <v>684</v>
      </c>
      <c r="V514" s="2" t="s">
        <v>684</v>
      </c>
      <c r="W514" s="2" t="s">
        <v>684</v>
      </c>
    </row>
    <row r="515" spans="1:23" x14ac:dyDescent="0.4">
      <c r="A515" s="175" t="s">
        <v>1192</v>
      </c>
      <c r="B515" s="248"/>
      <c r="C515" s="248"/>
      <c r="D515" s="175" t="s">
        <v>797</v>
      </c>
      <c r="E515" s="248"/>
      <c r="F515" s="210">
        <v>45269</v>
      </c>
      <c r="G515" s="211">
        <v>0.93402777777777779</v>
      </c>
      <c r="H515" s="210">
        <v>45270</v>
      </c>
      <c r="I515" s="211">
        <v>0.76458333333333328</v>
      </c>
      <c r="J515" s="216">
        <v>79.733333329999994</v>
      </c>
      <c r="K515" s="213">
        <v>3.3222222220000002</v>
      </c>
      <c r="L515" s="2" t="s">
        <v>884</v>
      </c>
      <c r="M515" s="2" t="s">
        <v>684</v>
      </c>
      <c r="N515" s="2" t="s">
        <v>684</v>
      </c>
      <c r="O515" s="2" t="s">
        <v>684</v>
      </c>
      <c r="P515" s="2" t="s">
        <v>684</v>
      </c>
      <c r="Q515" s="2" t="s">
        <v>684</v>
      </c>
      <c r="R515" s="2" t="s">
        <v>684</v>
      </c>
      <c r="S515" s="2" t="s">
        <v>684</v>
      </c>
      <c r="T515" s="2" t="s">
        <v>684</v>
      </c>
      <c r="U515" s="2" t="s">
        <v>684</v>
      </c>
      <c r="V515" s="2" t="s">
        <v>684</v>
      </c>
      <c r="W515" s="2" t="s">
        <v>684</v>
      </c>
    </row>
    <row r="516" spans="1:23" x14ac:dyDescent="0.4">
      <c r="A516" s="175" t="s">
        <v>1192</v>
      </c>
      <c r="B516" s="248"/>
      <c r="C516" s="248"/>
      <c r="D516" s="175" t="s">
        <v>797</v>
      </c>
      <c r="E516" s="248"/>
      <c r="F516" s="210">
        <v>45269</v>
      </c>
      <c r="G516" s="211">
        <v>0.93402777777777779</v>
      </c>
      <c r="H516" s="210">
        <v>45270</v>
      </c>
      <c r="I516" s="211">
        <v>0.76458333333333328</v>
      </c>
      <c r="J516" s="216">
        <v>239.2</v>
      </c>
      <c r="K516" s="213">
        <v>9.9666666670000001</v>
      </c>
      <c r="L516" s="2" t="s">
        <v>884</v>
      </c>
      <c r="M516" s="2" t="s">
        <v>684</v>
      </c>
      <c r="N516" s="2" t="s">
        <v>684</v>
      </c>
      <c r="O516" s="2" t="s">
        <v>684</v>
      </c>
      <c r="P516" s="2" t="s">
        <v>684</v>
      </c>
      <c r="Q516" s="2" t="s">
        <v>684</v>
      </c>
      <c r="R516" s="2" t="s">
        <v>684</v>
      </c>
      <c r="S516" s="2" t="s">
        <v>684</v>
      </c>
      <c r="T516" s="2" t="s">
        <v>684</v>
      </c>
      <c r="U516" s="2" t="s">
        <v>684</v>
      </c>
      <c r="V516" s="2" t="s">
        <v>684</v>
      </c>
      <c r="W516" s="2" t="s">
        <v>684</v>
      </c>
    </row>
    <row r="517" spans="1:23" x14ac:dyDescent="0.4">
      <c r="A517" s="175" t="s">
        <v>1192</v>
      </c>
      <c r="B517" s="248"/>
      <c r="C517" s="248"/>
      <c r="D517" s="175" t="s">
        <v>797</v>
      </c>
      <c r="E517" s="248"/>
      <c r="F517" s="210">
        <v>45269</v>
      </c>
      <c r="G517" s="211">
        <v>0.87916666666666665</v>
      </c>
      <c r="H517" s="210">
        <v>45270</v>
      </c>
      <c r="I517" s="211">
        <v>0.76736111111111116</v>
      </c>
      <c r="J517" s="216">
        <v>426.33333329999999</v>
      </c>
      <c r="K517" s="213">
        <v>17.76388889</v>
      </c>
      <c r="L517" s="2" t="s">
        <v>884</v>
      </c>
      <c r="M517" s="2" t="s">
        <v>684</v>
      </c>
      <c r="N517" s="2" t="s">
        <v>684</v>
      </c>
      <c r="O517" s="2" t="s">
        <v>684</v>
      </c>
      <c r="P517" s="2" t="s">
        <v>684</v>
      </c>
      <c r="Q517" s="2" t="s">
        <v>684</v>
      </c>
      <c r="R517" s="2" t="s">
        <v>684</v>
      </c>
      <c r="S517" s="2" t="s">
        <v>684</v>
      </c>
      <c r="T517" s="2" t="s">
        <v>684</v>
      </c>
      <c r="U517" s="2" t="s">
        <v>684</v>
      </c>
      <c r="V517" s="2" t="s">
        <v>684</v>
      </c>
      <c r="W517" s="2" t="s">
        <v>684</v>
      </c>
    </row>
    <row r="518" spans="1:23" x14ac:dyDescent="0.4">
      <c r="A518" s="175" t="s">
        <v>1192</v>
      </c>
      <c r="B518" s="248"/>
      <c r="C518" s="248"/>
      <c r="D518" s="175" t="s">
        <v>797</v>
      </c>
      <c r="E518" s="248"/>
      <c r="F518" s="210">
        <v>45269</v>
      </c>
      <c r="G518" s="211">
        <v>0.87916666666666665</v>
      </c>
      <c r="H518" s="210">
        <v>45270</v>
      </c>
      <c r="I518" s="211">
        <v>0.72083333333333333</v>
      </c>
      <c r="J518" s="216">
        <v>80.8</v>
      </c>
      <c r="K518" s="213">
        <v>3.3666666670000001</v>
      </c>
      <c r="L518" s="2" t="s">
        <v>884</v>
      </c>
      <c r="M518" s="2" t="s">
        <v>684</v>
      </c>
      <c r="N518" s="2" t="s">
        <v>684</v>
      </c>
      <c r="O518" s="2" t="s">
        <v>684</v>
      </c>
      <c r="P518" s="2" t="s">
        <v>684</v>
      </c>
      <c r="Q518" s="2" t="s">
        <v>684</v>
      </c>
      <c r="R518" s="2" t="s">
        <v>684</v>
      </c>
      <c r="S518" s="2" t="s">
        <v>684</v>
      </c>
      <c r="T518" s="2" t="s">
        <v>684</v>
      </c>
      <c r="U518" s="2" t="s">
        <v>684</v>
      </c>
      <c r="V518" s="2" t="s">
        <v>684</v>
      </c>
      <c r="W518" s="2" t="s">
        <v>684</v>
      </c>
    </row>
    <row r="519" spans="1:23" x14ac:dyDescent="0.4">
      <c r="A519" s="175" t="s">
        <v>1192</v>
      </c>
      <c r="B519" s="248"/>
      <c r="C519" s="248"/>
      <c r="D519" s="175" t="s">
        <v>797</v>
      </c>
      <c r="E519" s="248"/>
      <c r="F519" s="210">
        <v>45269</v>
      </c>
      <c r="G519" s="211">
        <v>0.93819444444444444</v>
      </c>
      <c r="H519" s="210">
        <v>45269</v>
      </c>
      <c r="I519" s="211">
        <v>0.99097222222222225</v>
      </c>
      <c r="J519" s="216">
        <v>5.0666666669999998</v>
      </c>
      <c r="K519" s="213">
        <v>0.21111111099999999</v>
      </c>
      <c r="L519" s="2" t="s">
        <v>884</v>
      </c>
      <c r="M519" s="2" t="s">
        <v>684</v>
      </c>
      <c r="N519" s="2" t="s">
        <v>684</v>
      </c>
      <c r="O519" s="2" t="s">
        <v>684</v>
      </c>
      <c r="P519" s="2" t="s">
        <v>684</v>
      </c>
      <c r="Q519" s="2" t="s">
        <v>684</v>
      </c>
      <c r="R519" s="2" t="s">
        <v>684</v>
      </c>
      <c r="S519" s="2" t="s">
        <v>684</v>
      </c>
      <c r="T519" s="2" t="s">
        <v>684</v>
      </c>
      <c r="U519" s="2" t="s">
        <v>684</v>
      </c>
      <c r="V519" s="2" t="s">
        <v>684</v>
      </c>
      <c r="W519" s="2" t="s">
        <v>684</v>
      </c>
    </row>
    <row r="520" spans="1:23" x14ac:dyDescent="0.4">
      <c r="A520" s="175" t="s">
        <v>1192</v>
      </c>
      <c r="B520" s="248"/>
      <c r="C520" s="248"/>
      <c r="D520" s="175" t="s">
        <v>793</v>
      </c>
      <c r="E520" s="248"/>
      <c r="F520" s="210">
        <v>45269</v>
      </c>
      <c r="G520" s="211">
        <v>0.50624999999999998</v>
      </c>
      <c r="H520" s="210">
        <v>45269</v>
      </c>
      <c r="I520" s="211">
        <v>0.72361111111111109</v>
      </c>
      <c r="J520" s="216">
        <v>5.2166666670000001</v>
      </c>
      <c r="K520" s="213">
        <v>0.217361111</v>
      </c>
      <c r="L520" s="2" t="s">
        <v>884</v>
      </c>
      <c r="M520" s="2" t="s">
        <v>684</v>
      </c>
      <c r="N520" s="2" t="s">
        <v>684</v>
      </c>
      <c r="O520" s="2" t="s">
        <v>684</v>
      </c>
      <c r="P520" s="2" t="s">
        <v>684</v>
      </c>
      <c r="Q520" s="2" t="s">
        <v>684</v>
      </c>
      <c r="R520" s="2" t="s">
        <v>684</v>
      </c>
      <c r="S520" s="2" t="s">
        <v>684</v>
      </c>
      <c r="T520" s="2" t="s">
        <v>684</v>
      </c>
      <c r="U520" s="2" t="s">
        <v>684</v>
      </c>
      <c r="V520" s="2" t="s">
        <v>684</v>
      </c>
      <c r="W520" s="2" t="s">
        <v>684</v>
      </c>
    </row>
    <row r="521" spans="1:23" x14ac:dyDescent="0.4">
      <c r="A521" s="175" t="s">
        <v>1192</v>
      </c>
      <c r="B521" s="248"/>
      <c r="C521" s="248"/>
      <c r="D521" s="175" t="s">
        <v>793</v>
      </c>
      <c r="E521" s="248"/>
      <c r="F521" s="210">
        <v>45269</v>
      </c>
      <c r="G521" s="211">
        <v>0.57291666666666663</v>
      </c>
      <c r="H521" s="210">
        <v>45270</v>
      </c>
      <c r="I521" s="211">
        <v>0.24930555555555556</v>
      </c>
      <c r="J521" s="216">
        <v>32.466666670000002</v>
      </c>
      <c r="K521" s="213">
        <v>1.3527777780000001</v>
      </c>
      <c r="L521" s="2" t="s">
        <v>884</v>
      </c>
      <c r="M521" s="2" t="s">
        <v>684</v>
      </c>
      <c r="N521" s="2" t="s">
        <v>684</v>
      </c>
      <c r="O521" s="2" t="s">
        <v>684</v>
      </c>
      <c r="P521" s="2" t="s">
        <v>684</v>
      </c>
      <c r="Q521" s="2" t="s">
        <v>684</v>
      </c>
      <c r="R521" s="2" t="s">
        <v>684</v>
      </c>
      <c r="S521" s="2" t="s">
        <v>684</v>
      </c>
      <c r="T521" s="2" t="s">
        <v>684</v>
      </c>
      <c r="U521" s="2" t="s">
        <v>684</v>
      </c>
      <c r="V521" s="2" t="s">
        <v>684</v>
      </c>
      <c r="W521" s="2" t="s">
        <v>684</v>
      </c>
    </row>
    <row r="522" spans="1:23" x14ac:dyDescent="0.4">
      <c r="A522" s="175" t="s">
        <v>1192</v>
      </c>
      <c r="B522" s="248"/>
      <c r="C522" s="248"/>
      <c r="D522" s="175" t="s">
        <v>793</v>
      </c>
      <c r="E522" s="248"/>
      <c r="F522" s="210">
        <v>45269</v>
      </c>
      <c r="G522" s="211">
        <v>0.50624999999999998</v>
      </c>
      <c r="H522" s="210">
        <v>45269</v>
      </c>
      <c r="I522" s="211">
        <v>0.72361111111111109</v>
      </c>
      <c r="J522" s="216">
        <v>10.43333333</v>
      </c>
      <c r="K522" s="213">
        <v>0.43472222199999999</v>
      </c>
      <c r="L522" s="2" t="s">
        <v>884</v>
      </c>
      <c r="M522" s="2" t="s">
        <v>684</v>
      </c>
      <c r="N522" s="2" t="s">
        <v>684</v>
      </c>
      <c r="O522" s="2" t="s">
        <v>684</v>
      </c>
      <c r="P522" s="2" t="s">
        <v>684</v>
      </c>
      <c r="Q522" s="2" t="s">
        <v>684</v>
      </c>
      <c r="R522" s="2" t="s">
        <v>684</v>
      </c>
      <c r="S522" s="2" t="s">
        <v>684</v>
      </c>
      <c r="T522" s="2" t="s">
        <v>684</v>
      </c>
      <c r="U522" s="2" t="s">
        <v>684</v>
      </c>
      <c r="V522" s="2" t="s">
        <v>684</v>
      </c>
      <c r="W522" s="2" t="s">
        <v>684</v>
      </c>
    </row>
    <row r="523" spans="1:23" x14ac:dyDescent="0.4">
      <c r="A523" s="175" t="s">
        <v>1192</v>
      </c>
      <c r="B523" s="248"/>
      <c r="C523" s="248"/>
      <c r="D523" s="175" t="s">
        <v>795</v>
      </c>
      <c r="E523" s="248"/>
      <c r="F523" s="210">
        <v>45269</v>
      </c>
      <c r="G523" s="211">
        <v>0.38124999999999998</v>
      </c>
      <c r="H523" s="210">
        <v>45270</v>
      </c>
      <c r="I523" s="211">
        <v>0.3125</v>
      </c>
      <c r="J523" s="216">
        <v>67.05</v>
      </c>
      <c r="K523" s="213">
        <v>2.7937500000000002</v>
      </c>
      <c r="L523" s="2" t="s">
        <v>884</v>
      </c>
      <c r="M523" s="2" t="s">
        <v>684</v>
      </c>
      <c r="N523" s="2" t="s">
        <v>684</v>
      </c>
      <c r="O523" s="2" t="s">
        <v>684</v>
      </c>
      <c r="P523" s="2" t="s">
        <v>684</v>
      </c>
      <c r="Q523" s="2" t="s">
        <v>684</v>
      </c>
      <c r="R523" s="2" t="s">
        <v>684</v>
      </c>
      <c r="S523" s="2" t="s">
        <v>684</v>
      </c>
      <c r="T523" s="2" t="s">
        <v>684</v>
      </c>
      <c r="U523" s="2" t="s">
        <v>684</v>
      </c>
      <c r="V523" s="2" t="s">
        <v>684</v>
      </c>
      <c r="W523" s="2" t="s">
        <v>684</v>
      </c>
    </row>
    <row r="524" spans="1:23" x14ac:dyDescent="0.4">
      <c r="A524" s="175" t="s">
        <v>1192</v>
      </c>
      <c r="B524" s="248"/>
      <c r="C524" s="248"/>
      <c r="D524" s="175" t="s">
        <v>795</v>
      </c>
      <c r="E524" s="248"/>
      <c r="F524" s="210">
        <v>45269</v>
      </c>
      <c r="G524" s="211">
        <v>0.38124999999999998</v>
      </c>
      <c r="H524" s="210">
        <v>45270</v>
      </c>
      <c r="I524" s="211">
        <v>0.33750000000000002</v>
      </c>
      <c r="J524" s="216">
        <v>68.849999999999994</v>
      </c>
      <c r="K524" s="213">
        <v>2.8687499999999999</v>
      </c>
      <c r="L524" s="2" t="s">
        <v>884</v>
      </c>
      <c r="M524" s="2" t="s">
        <v>684</v>
      </c>
      <c r="N524" s="2" t="s">
        <v>684</v>
      </c>
      <c r="O524" s="2" t="s">
        <v>684</v>
      </c>
      <c r="P524" s="2" t="s">
        <v>684</v>
      </c>
      <c r="Q524" s="2" t="s">
        <v>684</v>
      </c>
      <c r="R524" s="2" t="s">
        <v>684</v>
      </c>
      <c r="S524" s="2" t="s">
        <v>684</v>
      </c>
      <c r="T524" s="2" t="s">
        <v>684</v>
      </c>
      <c r="U524" s="2" t="s">
        <v>684</v>
      </c>
      <c r="V524" s="2" t="s">
        <v>684</v>
      </c>
      <c r="W524" s="2" t="s">
        <v>684</v>
      </c>
    </row>
    <row r="525" spans="1:23" x14ac:dyDescent="0.4">
      <c r="A525" s="175" t="s">
        <v>1192</v>
      </c>
      <c r="B525" s="248"/>
      <c r="C525" s="248"/>
      <c r="D525" s="175" t="s">
        <v>795</v>
      </c>
      <c r="E525" s="248"/>
      <c r="F525" s="210">
        <v>45269</v>
      </c>
      <c r="G525" s="211">
        <v>0.28958333333333336</v>
      </c>
      <c r="H525" s="210">
        <v>45270</v>
      </c>
      <c r="I525" s="211">
        <v>0.43611111111111112</v>
      </c>
      <c r="J525" s="216">
        <v>72.599999999999994</v>
      </c>
      <c r="K525" s="213">
        <v>3.0249999999999999</v>
      </c>
      <c r="L525" s="2" t="s">
        <v>884</v>
      </c>
      <c r="M525" s="2" t="s">
        <v>684</v>
      </c>
      <c r="N525" s="2" t="s">
        <v>684</v>
      </c>
      <c r="O525" s="2" t="s">
        <v>684</v>
      </c>
      <c r="P525" s="2" t="s">
        <v>684</v>
      </c>
      <c r="Q525" s="2" t="s">
        <v>684</v>
      </c>
      <c r="R525" s="2" t="s">
        <v>684</v>
      </c>
      <c r="S525" s="2" t="s">
        <v>684</v>
      </c>
      <c r="T525" s="2" t="s">
        <v>684</v>
      </c>
      <c r="U525" s="2" t="s">
        <v>684</v>
      </c>
      <c r="V525" s="2" t="s">
        <v>684</v>
      </c>
      <c r="W525" s="2" t="s">
        <v>684</v>
      </c>
    </row>
    <row r="526" spans="1:23" x14ac:dyDescent="0.4">
      <c r="A526" s="175" t="s">
        <v>1192</v>
      </c>
      <c r="B526" s="248"/>
      <c r="C526" s="248"/>
      <c r="D526" s="175" t="s">
        <v>793</v>
      </c>
      <c r="E526" s="248"/>
      <c r="F526" s="210">
        <v>45269</v>
      </c>
      <c r="G526" s="211">
        <v>0.2638888888888889</v>
      </c>
      <c r="H526" s="210">
        <v>45271</v>
      </c>
      <c r="I526" s="211">
        <v>0.39444444444444443</v>
      </c>
      <c r="J526" s="216">
        <v>306.8</v>
      </c>
      <c r="K526" s="213">
        <v>12.78333333</v>
      </c>
      <c r="L526" s="2" t="s">
        <v>884</v>
      </c>
      <c r="M526" s="2" t="s">
        <v>684</v>
      </c>
      <c r="N526" s="2" t="s">
        <v>684</v>
      </c>
      <c r="O526" s="2" t="s">
        <v>684</v>
      </c>
      <c r="P526" s="2" t="s">
        <v>684</v>
      </c>
      <c r="Q526" s="2" t="s">
        <v>684</v>
      </c>
      <c r="R526" s="2" t="s">
        <v>684</v>
      </c>
      <c r="S526" s="2" t="s">
        <v>684</v>
      </c>
      <c r="T526" s="2" t="s">
        <v>684</v>
      </c>
      <c r="U526" s="2" t="s">
        <v>684</v>
      </c>
      <c r="V526" s="2" t="s">
        <v>684</v>
      </c>
      <c r="W526" s="2" t="s">
        <v>684</v>
      </c>
    </row>
    <row r="527" spans="1:23" x14ac:dyDescent="0.4">
      <c r="A527" s="175" t="s">
        <v>1192</v>
      </c>
      <c r="B527" s="248"/>
      <c r="C527" s="248"/>
      <c r="D527" s="175" t="s">
        <v>793</v>
      </c>
      <c r="E527" s="248"/>
      <c r="F527" s="210">
        <v>45269</v>
      </c>
      <c r="G527" s="211">
        <v>0.57291666666666663</v>
      </c>
      <c r="H527" s="210">
        <v>45270</v>
      </c>
      <c r="I527" s="211">
        <v>0.33541666666666664</v>
      </c>
      <c r="J527" s="216">
        <v>18.3</v>
      </c>
      <c r="K527" s="213">
        <v>0.76249999999999996</v>
      </c>
      <c r="L527" s="2" t="s">
        <v>884</v>
      </c>
      <c r="M527" s="2" t="s">
        <v>684</v>
      </c>
      <c r="N527" s="2" t="s">
        <v>684</v>
      </c>
      <c r="O527" s="2" t="s">
        <v>684</v>
      </c>
      <c r="P527" s="2" t="s">
        <v>684</v>
      </c>
      <c r="Q527" s="2" t="s">
        <v>684</v>
      </c>
      <c r="R527" s="2" t="s">
        <v>684</v>
      </c>
      <c r="S527" s="2" t="s">
        <v>684</v>
      </c>
      <c r="T527" s="2" t="s">
        <v>684</v>
      </c>
      <c r="U527" s="2" t="s">
        <v>684</v>
      </c>
      <c r="V527" s="2" t="s">
        <v>684</v>
      </c>
      <c r="W527" s="2" t="s">
        <v>684</v>
      </c>
    </row>
    <row r="528" spans="1:23" x14ac:dyDescent="0.4">
      <c r="A528" s="175" t="s">
        <v>1192</v>
      </c>
      <c r="B528" s="248"/>
      <c r="C528" s="248"/>
      <c r="D528" s="175" t="s">
        <v>800</v>
      </c>
      <c r="E528" s="248"/>
      <c r="F528" s="210">
        <v>45269</v>
      </c>
      <c r="G528" s="211">
        <v>0.99375000000000002</v>
      </c>
      <c r="H528" s="210">
        <v>45270</v>
      </c>
      <c r="I528" s="211">
        <v>0.41111111111111109</v>
      </c>
      <c r="J528" s="216">
        <v>20.033333330000001</v>
      </c>
      <c r="K528" s="213">
        <v>0.83472222200000001</v>
      </c>
      <c r="L528" s="2" t="s">
        <v>884</v>
      </c>
      <c r="M528" s="2" t="s">
        <v>684</v>
      </c>
      <c r="N528" s="2" t="s">
        <v>684</v>
      </c>
      <c r="O528" s="2" t="s">
        <v>684</v>
      </c>
      <c r="P528" s="2" t="s">
        <v>684</v>
      </c>
      <c r="Q528" s="2" t="s">
        <v>684</v>
      </c>
      <c r="R528" s="2" t="s">
        <v>684</v>
      </c>
      <c r="S528" s="2" t="s">
        <v>684</v>
      </c>
      <c r="T528" s="2" t="s">
        <v>684</v>
      </c>
      <c r="U528" s="2" t="s">
        <v>684</v>
      </c>
      <c r="V528" s="2" t="s">
        <v>684</v>
      </c>
      <c r="W528" s="2" t="s">
        <v>684</v>
      </c>
    </row>
    <row r="529" spans="1:23" x14ac:dyDescent="0.4">
      <c r="A529" s="175" t="s">
        <v>1192</v>
      </c>
      <c r="B529" s="248"/>
      <c r="C529" s="248"/>
      <c r="D529" s="175" t="s">
        <v>795</v>
      </c>
      <c r="E529" s="248"/>
      <c r="F529" s="210">
        <v>45269</v>
      </c>
      <c r="G529" s="211">
        <v>0.37291666666666667</v>
      </c>
      <c r="H529" s="210">
        <v>45270</v>
      </c>
      <c r="I529" s="211">
        <v>0.57847222222222228</v>
      </c>
      <c r="J529" s="216">
        <v>57.866666670000001</v>
      </c>
      <c r="K529" s="213">
        <v>2.4111111109999999</v>
      </c>
      <c r="L529" s="2" t="s">
        <v>884</v>
      </c>
      <c r="M529" s="2" t="s">
        <v>684</v>
      </c>
      <c r="N529" s="2" t="s">
        <v>684</v>
      </c>
      <c r="O529" s="2" t="s">
        <v>684</v>
      </c>
      <c r="P529" s="2" t="s">
        <v>684</v>
      </c>
      <c r="Q529" s="2" t="s">
        <v>684</v>
      </c>
      <c r="R529" s="2" t="s">
        <v>684</v>
      </c>
      <c r="S529" s="2" t="s">
        <v>684</v>
      </c>
      <c r="T529" s="2" t="s">
        <v>684</v>
      </c>
      <c r="U529" s="2" t="s">
        <v>684</v>
      </c>
      <c r="V529" s="2" t="s">
        <v>684</v>
      </c>
      <c r="W529" s="2" t="s">
        <v>684</v>
      </c>
    </row>
    <row r="530" spans="1:23" x14ac:dyDescent="0.4">
      <c r="A530" s="175" t="s">
        <v>1192</v>
      </c>
      <c r="B530" s="248"/>
      <c r="C530" s="248"/>
      <c r="D530" s="175" t="s">
        <v>793</v>
      </c>
      <c r="E530" s="248"/>
      <c r="F530" s="210">
        <v>45269</v>
      </c>
      <c r="G530" s="211">
        <v>0.31874999999999998</v>
      </c>
      <c r="H530" s="210">
        <v>45270</v>
      </c>
      <c r="I530" s="211">
        <v>0.66388888888888886</v>
      </c>
      <c r="J530" s="216">
        <v>64.566666670000004</v>
      </c>
      <c r="K530" s="213">
        <v>2.690277778</v>
      </c>
      <c r="L530" s="2" t="s">
        <v>884</v>
      </c>
      <c r="M530" s="2" t="s">
        <v>684</v>
      </c>
      <c r="N530" s="2" t="s">
        <v>684</v>
      </c>
      <c r="O530" s="2" t="s">
        <v>684</v>
      </c>
      <c r="P530" s="2" t="s">
        <v>684</v>
      </c>
      <c r="Q530" s="2" t="s">
        <v>684</v>
      </c>
      <c r="R530" s="2" t="s">
        <v>684</v>
      </c>
      <c r="S530" s="2" t="s">
        <v>684</v>
      </c>
      <c r="T530" s="2" t="s">
        <v>684</v>
      </c>
      <c r="U530" s="2" t="s">
        <v>684</v>
      </c>
      <c r="V530" s="2" t="s">
        <v>684</v>
      </c>
      <c r="W530" s="2" t="s">
        <v>684</v>
      </c>
    </row>
    <row r="531" spans="1:23" x14ac:dyDescent="0.4">
      <c r="A531" s="175" t="s">
        <v>1192</v>
      </c>
      <c r="B531" s="248"/>
      <c r="C531" s="248"/>
      <c r="D531" s="175" t="s">
        <v>793</v>
      </c>
      <c r="E531" s="248"/>
      <c r="F531" s="210">
        <v>45269</v>
      </c>
      <c r="G531" s="211">
        <v>0.2638888888888889</v>
      </c>
      <c r="H531" s="210">
        <v>45271</v>
      </c>
      <c r="I531" s="211">
        <v>0.39444444444444443</v>
      </c>
      <c r="J531" s="216">
        <v>613.6</v>
      </c>
      <c r="K531" s="213">
        <v>25.56666667</v>
      </c>
      <c r="L531" s="2" t="s">
        <v>884</v>
      </c>
      <c r="M531" s="2" t="s">
        <v>684</v>
      </c>
      <c r="N531" s="2" t="s">
        <v>684</v>
      </c>
      <c r="O531" s="2" t="s">
        <v>684</v>
      </c>
      <c r="P531" s="2" t="s">
        <v>684</v>
      </c>
      <c r="Q531" s="2" t="s">
        <v>684</v>
      </c>
      <c r="R531" s="2" t="s">
        <v>684</v>
      </c>
      <c r="S531" s="2" t="s">
        <v>684</v>
      </c>
      <c r="T531" s="2" t="s">
        <v>684</v>
      </c>
      <c r="U531" s="2" t="s">
        <v>684</v>
      </c>
      <c r="V531" s="2" t="s">
        <v>684</v>
      </c>
      <c r="W531" s="2" t="s">
        <v>684</v>
      </c>
    </row>
    <row r="532" spans="1:23" x14ac:dyDescent="0.4">
      <c r="A532" s="175" t="s">
        <v>1192</v>
      </c>
      <c r="B532" s="248"/>
      <c r="C532" s="248"/>
      <c r="D532" s="175" t="s">
        <v>793</v>
      </c>
      <c r="E532" s="248"/>
      <c r="F532" s="210">
        <v>45269</v>
      </c>
      <c r="G532" s="211">
        <v>0.50624999999999998</v>
      </c>
      <c r="H532" s="210">
        <v>45269</v>
      </c>
      <c r="I532" s="211">
        <v>0.72361111111111109</v>
      </c>
      <c r="J532" s="216">
        <v>41.733333330000001</v>
      </c>
      <c r="K532" s="213">
        <v>1.738888889</v>
      </c>
      <c r="L532" s="2" t="s">
        <v>884</v>
      </c>
      <c r="M532" s="2" t="s">
        <v>684</v>
      </c>
      <c r="N532" s="2" t="s">
        <v>684</v>
      </c>
      <c r="O532" s="2" t="s">
        <v>684</v>
      </c>
      <c r="P532" s="2" t="s">
        <v>684</v>
      </c>
      <c r="Q532" s="2" t="s">
        <v>684</v>
      </c>
      <c r="R532" s="2" t="s">
        <v>684</v>
      </c>
      <c r="S532" s="2" t="s">
        <v>684</v>
      </c>
      <c r="T532" s="2" t="s">
        <v>684</v>
      </c>
      <c r="U532" s="2" t="s">
        <v>684</v>
      </c>
      <c r="V532" s="2" t="s">
        <v>684</v>
      </c>
      <c r="W532" s="2" t="s">
        <v>684</v>
      </c>
    </row>
    <row r="533" spans="1:23" x14ac:dyDescent="0.4">
      <c r="A533" s="175" t="s">
        <v>1192</v>
      </c>
      <c r="B533" s="248"/>
      <c r="C533" s="248"/>
      <c r="D533" s="175" t="s">
        <v>812</v>
      </c>
      <c r="E533" s="248"/>
      <c r="F533" s="210">
        <v>45269</v>
      </c>
      <c r="G533" s="211">
        <v>0.57499999999999996</v>
      </c>
      <c r="H533" s="210">
        <v>45270</v>
      </c>
      <c r="I533" s="211">
        <v>0.65347222222222223</v>
      </c>
      <c r="J533" s="216">
        <v>50.6</v>
      </c>
      <c r="K533" s="213">
        <v>2.108333333</v>
      </c>
      <c r="L533" s="2" t="s">
        <v>884</v>
      </c>
      <c r="M533" s="2" t="s">
        <v>684</v>
      </c>
      <c r="N533" s="2" t="s">
        <v>684</v>
      </c>
      <c r="O533" s="2" t="s">
        <v>684</v>
      </c>
      <c r="P533" s="2" t="s">
        <v>684</v>
      </c>
      <c r="Q533" s="2" t="s">
        <v>684</v>
      </c>
      <c r="R533" s="2" t="s">
        <v>684</v>
      </c>
      <c r="S533" s="2" t="s">
        <v>684</v>
      </c>
      <c r="T533" s="2" t="s">
        <v>684</v>
      </c>
      <c r="U533" s="2" t="s">
        <v>684</v>
      </c>
      <c r="V533" s="2" t="s">
        <v>684</v>
      </c>
      <c r="W533" s="2" t="s">
        <v>684</v>
      </c>
    </row>
    <row r="534" spans="1:23" x14ac:dyDescent="0.4">
      <c r="A534" s="175" t="s">
        <v>1192</v>
      </c>
      <c r="B534" s="248"/>
      <c r="C534" s="248"/>
      <c r="D534" s="175" t="s">
        <v>797</v>
      </c>
      <c r="E534" s="248"/>
      <c r="F534" s="210">
        <v>45270</v>
      </c>
      <c r="G534" s="211">
        <v>0.27569444444444446</v>
      </c>
      <c r="H534" s="210">
        <v>45270</v>
      </c>
      <c r="I534" s="211">
        <v>0.65902777777777777</v>
      </c>
      <c r="J534" s="216">
        <v>9.1999999999999993</v>
      </c>
      <c r="K534" s="213">
        <v>0.383333333</v>
      </c>
      <c r="L534" s="2" t="s">
        <v>884</v>
      </c>
      <c r="M534" s="2" t="s">
        <v>684</v>
      </c>
      <c r="N534" s="2" t="s">
        <v>684</v>
      </c>
      <c r="O534" s="2" t="s">
        <v>684</v>
      </c>
      <c r="P534" s="2" t="s">
        <v>684</v>
      </c>
      <c r="Q534" s="2" t="s">
        <v>684</v>
      </c>
      <c r="R534" s="2" t="s">
        <v>684</v>
      </c>
      <c r="S534" s="2" t="s">
        <v>684</v>
      </c>
      <c r="T534" s="2" t="s">
        <v>684</v>
      </c>
      <c r="U534" s="2" t="s">
        <v>684</v>
      </c>
      <c r="V534" s="2" t="s">
        <v>684</v>
      </c>
      <c r="W534" s="2" t="s">
        <v>684</v>
      </c>
    </row>
    <row r="535" spans="1:23" x14ac:dyDescent="0.4">
      <c r="A535" s="175" t="s">
        <v>1192</v>
      </c>
      <c r="B535" s="248"/>
      <c r="C535" s="248"/>
      <c r="D535" s="175" t="s">
        <v>797</v>
      </c>
      <c r="E535" s="248"/>
      <c r="F535" s="210">
        <v>45269</v>
      </c>
      <c r="G535" s="211">
        <v>0.87916666666666665</v>
      </c>
      <c r="H535" s="210">
        <v>45270</v>
      </c>
      <c r="I535" s="211">
        <v>0.76736111111111116</v>
      </c>
      <c r="J535" s="216">
        <v>85.266666670000006</v>
      </c>
      <c r="K535" s="213">
        <v>3.5527777779999998</v>
      </c>
      <c r="L535" s="2" t="s">
        <v>884</v>
      </c>
      <c r="M535" s="2" t="s">
        <v>684</v>
      </c>
      <c r="N535" s="2" t="s">
        <v>684</v>
      </c>
      <c r="O535" s="2" t="s">
        <v>684</v>
      </c>
      <c r="P535" s="2" t="s">
        <v>684</v>
      </c>
      <c r="Q535" s="2" t="s">
        <v>684</v>
      </c>
      <c r="R535" s="2" t="s">
        <v>684</v>
      </c>
      <c r="S535" s="2" t="s">
        <v>684</v>
      </c>
      <c r="T535" s="2" t="s">
        <v>684</v>
      </c>
      <c r="U535" s="2" t="s">
        <v>684</v>
      </c>
      <c r="V535" s="2" t="s">
        <v>684</v>
      </c>
      <c r="W535" s="2" t="s">
        <v>684</v>
      </c>
    </row>
    <row r="536" spans="1:23" x14ac:dyDescent="0.4">
      <c r="A536" s="175" t="s">
        <v>1192</v>
      </c>
      <c r="B536" s="248"/>
      <c r="C536" s="248"/>
      <c r="D536" s="175" t="s">
        <v>795</v>
      </c>
      <c r="E536" s="248"/>
      <c r="F536" s="210">
        <v>45269</v>
      </c>
      <c r="G536" s="211">
        <v>0.38124999999999998</v>
      </c>
      <c r="H536" s="210">
        <v>45270</v>
      </c>
      <c r="I536" s="211">
        <v>0.36527777777777776</v>
      </c>
      <c r="J536" s="216">
        <v>70.849999999999994</v>
      </c>
      <c r="K536" s="213">
        <v>2.952083333</v>
      </c>
      <c r="L536" s="2" t="s">
        <v>884</v>
      </c>
      <c r="M536" s="2" t="s">
        <v>684</v>
      </c>
      <c r="N536" s="2" t="s">
        <v>684</v>
      </c>
      <c r="O536" s="2" t="s">
        <v>684</v>
      </c>
      <c r="P536" s="2" t="s">
        <v>684</v>
      </c>
      <c r="Q536" s="2" t="s">
        <v>684</v>
      </c>
      <c r="R536" s="2" t="s">
        <v>684</v>
      </c>
      <c r="S536" s="2" t="s">
        <v>684</v>
      </c>
      <c r="T536" s="2" t="s">
        <v>684</v>
      </c>
      <c r="U536" s="2" t="s">
        <v>684</v>
      </c>
      <c r="V536" s="2" t="s">
        <v>684</v>
      </c>
      <c r="W536" s="2" t="s">
        <v>684</v>
      </c>
    </row>
    <row r="537" spans="1:23" x14ac:dyDescent="0.4">
      <c r="A537" s="175" t="s">
        <v>1192</v>
      </c>
      <c r="B537" s="248"/>
      <c r="C537" s="248"/>
      <c r="D537" s="175" t="s">
        <v>793</v>
      </c>
      <c r="E537" s="248"/>
      <c r="F537" s="210">
        <v>45269</v>
      </c>
      <c r="G537" s="211">
        <v>0.2638888888888889</v>
      </c>
      <c r="H537" s="210">
        <v>45271</v>
      </c>
      <c r="I537" s="211">
        <v>0.39444444444444443</v>
      </c>
      <c r="J537" s="216">
        <v>306.8</v>
      </c>
      <c r="K537" s="213">
        <v>12.78333333</v>
      </c>
      <c r="L537" s="2" t="s">
        <v>884</v>
      </c>
      <c r="M537" s="2" t="s">
        <v>684</v>
      </c>
      <c r="N537" s="2" t="s">
        <v>684</v>
      </c>
      <c r="O537" s="2" t="s">
        <v>684</v>
      </c>
      <c r="P537" s="2" t="s">
        <v>684</v>
      </c>
      <c r="Q537" s="2" t="s">
        <v>684</v>
      </c>
      <c r="R537" s="2" t="s">
        <v>684</v>
      </c>
      <c r="S537" s="2" t="s">
        <v>684</v>
      </c>
      <c r="T537" s="2" t="s">
        <v>684</v>
      </c>
      <c r="U537" s="2" t="s">
        <v>684</v>
      </c>
      <c r="V537" s="2" t="s">
        <v>684</v>
      </c>
      <c r="W537" s="2" t="s">
        <v>684</v>
      </c>
    </row>
    <row r="538" spans="1:23" x14ac:dyDescent="0.4">
      <c r="A538" s="175" t="s">
        <v>1192</v>
      </c>
      <c r="B538" s="248"/>
      <c r="C538" s="248"/>
      <c r="D538" s="175" t="s">
        <v>797</v>
      </c>
      <c r="E538" s="248"/>
      <c r="F538" s="210">
        <v>45269</v>
      </c>
      <c r="G538" s="211">
        <v>0.87916666666666665</v>
      </c>
      <c r="H538" s="210">
        <v>45270</v>
      </c>
      <c r="I538" s="211">
        <v>0.76736111111111116</v>
      </c>
      <c r="J538" s="216">
        <v>170.53333330000001</v>
      </c>
      <c r="K538" s="213">
        <v>7.1055555559999997</v>
      </c>
      <c r="L538" s="2" t="s">
        <v>884</v>
      </c>
      <c r="M538" s="2" t="s">
        <v>684</v>
      </c>
      <c r="N538" s="2" t="s">
        <v>684</v>
      </c>
      <c r="O538" s="2" t="s">
        <v>684</v>
      </c>
      <c r="P538" s="2" t="s">
        <v>684</v>
      </c>
      <c r="Q538" s="2" t="s">
        <v>684</v>
      </c>
      <c r="R538" s="2" t="s">
        <v>684</v>
      </c>
      <c r="S538" s="2" t="s">
        <v>684</v>
      </c>
      <c r="T538" s="2" t="s">
        <v>684</v>
      </c>
      <c r="U538" s="2" t="s">
        <v>684</v>
      </c>
      <c r="V538" s="2" t="s">
        <v>684</v>
      </c>
      <c r="W538" s="2" t="s">
        <v>684</v>
      </c>
    </row>
    <row r="539" spans="1:23" x14ac:dyDescent="0.4">
      <c r="A539" s="175" t="s">
        <v>1192</v>
      </c>
      <c r="B539" s="248"/>
      <c r="C539" s="248"/>
      <c r="D539" s="175" t="s">
        <v>793</v>
      </c>
      <c r="E539" s="248"/>
      <c r="F539" s="210">
        <v>45269</v>
      </c>
      <c r="G539" s="211">
        <v>0.50624999999999998</v>
      </c>
      <c r="H539" s="210">
        <v>45269</v>
      </c>
      <c r="I539" s="211">
        <v>0.72361111111111109</v>
      </c>
      <c r="J539" s="216">
        <v>31.3</v>
      </c>
      <c r="K539" s="213">
        <v>1.3041666670000001</v>
      </c>
      <c r="L539" s="2" t="s">
        <v>884</v>
      </c>
      <c r="M539" s="2" t="s">
        <v>684</v>
      </c>
      <c r="N539" s="2" t="s">
        <v>684</v>
      </c>
      <c r="O539" s="2" t="s">
        <v>684</v>
      </c>
      <c r="P539" s="2" t="s">
        <v>684</v>
      </c>
      <c r="Q539" s="2" t="s">
        <v>684</v>
      </c>
      <c r="R539" s="2" t="s">
        <v>684</v>
      </c>
      <c r="S539" s="2" t="s">
        <v>684</v>
      </c>
      <c r="T539" s="2" t="s">
        <v>684</v>
      </c>
      <c r="U539" s="2" t="s">
        <v>684</v>
      </c>
      <c r="V539" s="2" t="s">
        <v>684</v>
      </c>
      <c r="W539" s="2" t="s">
        <v>684</v>
      </c>
    </row>
    <row r="540" spans="1:23" x14ac:dyDescent="0.4">
      <c r="A540" s="175" t="s">
        <v>1192</v>
      </c>
      <c r="B540" s="248"/>
      <c r="C540" s="248"/>
      <c r="D540" s="175" t="s">
        <v>793</v>
      </c>
      <c r="E540" s="248"/>
      <c r="F540" s="210">
        <v>45269</v>
      </c>
      <c r="G540" s="211">
        <v>0.31874999999999998</v>
      </c>
      <c r="H540" s="210">
        <v>45270</v>
      </c>
      <c r="I540" s="211">
        <v>0.66388888888888886</v>
      </c>
      <c r="J540" s="216">
        <v>32.283333329999998</v>
      </c>
      <c r="K540" s="213">
        <v>1.345138889</v>
      </c>
      <c r="L540" s="2" t="s">
        <v>884</v>
      </c>
      <c r="M540" s="2" t="s">
        <v>684</v>
      </c>
      <c r="N540" s="2" t="s">
        <v>684</v>
      </c>
      <c r="O540" s="2" t="s">
        <v>684</v>
      </c>
      <c r="P540" s="2" t="s">
        <v>684</v>
      </c>
      <c r="Q540" s="2" t="s">
        <v>684</v>
      </c>
      <c r="R540" s="2" t="s">
        <v>684</v>
      </c>
      <c r="S540" s="2" t="s">
        <v>684</v>
      </c>
      <c r="T540" s="2" t="s">
        <v>684</v>
      </c>
      <c r="U540" s="2" t="s">
        <v>684</v>
      </c>
      <c r="V540" s="2" t="s">
        <v>684</v>
      </c>
      <c r="W540" s="2" t="s">
        <v>684</v>
      </c>
    </row>
    <row r="541" spans="1:23" x14ac:dyDescent="0.4">
      <c r="A541" s="175" t="s">
        <v>1192</v>
      </c>
      <c r="B541" s="248"/>
      <c r="C541" s="248"/>
      <c r="D541" s="175" t="s">
        <v>793</v>
      </c>
      <c r="E541" s="248"/>
      <c r="F541" s="210">
        <v>45269</v>
      </c>
      <c r="G541" s="211">
        <v>0.31874999999999998</v>
      </c>
      <c r="H541" s="210">
        <v>45270</v>
      </c>
      <c r="I541" s="211">
        <v>0.66388888888888886</v>
      </c>
      <c r="J541" s="216">
        <v>64.566666670000004</v>
      </c>
      <c r="K541" s="213">
        <v>2.690277778</v>
      </c>
      <c r="L541" s="2" t="s">
        <v>884</v>
      </c>
      <c r="M541" s="2" t="s">
        <v>684</v>
      </c>
      <c r="N541" s="2" t="s">
        <v>684</v>
      </c>
      <c r="O541" s="2" t="s">
        <v>684</v>
      </c>
      <c r="P541" s="2" t="s">
        <v>684</v>
      </c>
      <c r="Q541" s="2" t="s">
        <v>684</v>
      </c>
      <c r="R541" s="2" t="s">
        <v>684</v>
      </c>
      <c r="S541" s="2" t="s">
        <v>684</v>
      </c>
      <c r="T541" s="2" t="s">
        <v>684</v>
      </c>
      <c r="U541" s="2" t="s">
        <v>684</v>
      </c>
      <c r="V541" s="2" t="s">
        <v>684</v>
      </c>
      <c r="W541" s="2" t="s">
        <v>684</v>
      </c>
    </row>
    <row r="542" spans="1:23" x14ac:dyDescent="0.4">
      <c r="A542" s="175" t="s">
        <v>1192</v>
      </c>
      <c r="B542" s="248"/>
      <c r="C542" s="248"/>
      <c r="D542" s="175" t="s">
        <v>793</v>
      </c>
      <c r="E542" s="248"/>
      <c r="F542" s="210">
        <v>45269</v>
      </c>
      <c r="G542" s="211">
        <v>0.89375000000000004</v>
      </c>
      <c r="H542" s="210">
        <v>45270</v>
      </c>
      <c r="I542" s="211">
        <v>0.51944444444444449</v>
      </c>
      <c r="J542" s="216">
        <v>30.033333330000001</v>
      </c>
      <c r="K542" s="213">
        <v>1.251388889</v>
      </c>
      <c r="L542" s="2" t="s">
        <v>884</v>
      </c>
      <c r="M542" s="2" t="s">
        <v>684</v>
      </c>
      <c r="N542" s="2" t="s">
        <v>684</v>
      </c>
      <c r="O542" s="2" t="s">
        <v>684</v>
      </c>
      <c r="P542" s="2" t="s">
        <v>684</v>
      </c>
      <c r="Q542" s="2" t="s">
        <v>684</v>
      </c>
      <c r="R542" s="2" t="s">
        <v>684</v>
      </c>
      <c r="S542" s="2" t="s">
        <v>684</v>
      </c>
      <c r="T542" s="2" t="s">
        <v>684</v>
      </c>
      <c r="U542" s="2" t="s">
        <v>684</v>
      </c>
      <c r="V542" s="2" t="s">
        <v>684</v>
      </c>
      <c r="W542" s="2" t="s">
        <v>684</v>
      </c>
    </row>
    <row r="543" spans="1:23" x14ac:dyDescent="0.4">
      <c r="A543" s="175" t="s">
        <v>1192</v>
      </c>
      <c r="B543" s="248"/>
      <c r="C543" s="248"/>
      <c r="D543" s="175" t="s">
        <v>797</v>
      </c>
      <c r="E543" s="248"/>
      <c r="F543" s="210">
        <v>45270</v>
      </c>
      <c r="G543" s="211">
        <v>0.27569444444444446</v>
      </c>
      <c r="H543" s="210">
        <v>45270</v>
      </c>
      <c r="I543" s="211">
        <v>0.65902777777777777</v>
      </c>
      <c r="J543" s="216">
        <v>9.1999999999999993</v>
      </c>
      <c r="K543" s="213">
        <v>0.383333333</v>
      </c>
      <c r="L543" s="2" t="s">
        <v>884</v>
      </c>
      <c r="M543" s="2" t="s">
        <v>684</v>
      </c>
      <c r="N543" s="2" t="s">
        <v>684</v>
      </c>
      <c r="O543" s="2" t="s">
        <v>684</v>
      </c>
      <c r="P543" s="2" t="s">
        <v>684</v>
      </c>
      <c r="Q543" s="2" t="s">
        <v>684</v>
      </c>
      <c r="R543" s="2" t="s">
        <v>684</v>
      </c>
      <c r="S543" s="2" t="s">
        <v>684</v>
      </c>
      <c r="T543" s="2" t="s">
        <v>684</v>
      </c>
      <c r="U543" s="2" t="s">
        <v>684</v>
      </c>
      <c r="V543" s="2" t="s">
        <v>684</v>
      </c>
      <c r="W543" s="2" t="s">
        <v>684</v>
      </c>
    </row>
    <row r="544" spans="1:23" x14ac:dyDescent="0.4">
      <c r="A544" s="175" t="s">
        <v>1192</v>
      </c>
      <c r="B544" s="248"/>
      <c r="C544" s="248"/>
      <c r="D544" s="175" t="s">
        <v>797</v>
      </c>
      <c r="E544" s="248"/>
      <c r="F544" s="210">
        <v>45269</v>
      </c>
      <c r="G544" s="211">
        <v>0.87916666666666665</v>
      </c>
      <c r="H544" s="210">
        <v>45270</v>
      </c>
      <c r="I544" s="211">
        <v>0.72083333333333333</v>
      </c>
      <c r="J544" s="216">
        <v>203.06666670000001</v>
      </c>
      <c r="K544" s="213">
        <v>8.4611111109999992</v>
      </c>
      <c r="L544" s="2" t="s">
        <v>884</v>
      </c>
      <c r="M544" s="2" t="s">
        <v>684</v>
      </c>
      <c r="N544" s="2" t="s">
        <v>684</v>
      </c>
      <c r="O544" s="2" t="s">
        <v>684</v>
      </c>
      <c r="P544" s="2" t="s">
        <v>684</v>
      </c>
      <c r="Q544" s="2" t="s">
        <v>684</v>
      </c>
      <c r="R544" s="2" t="s">
        <v>684</v>
      </c>
      <c r="S544" s="2" t="s">
        <v>684</v>
      </c>
      <c r="T544" s="2" t="s">
        <v>684</v>
      </c>
      <c r="U544" s="2" t="s">
        <v>684</v>
      </c>
      <c r="V544" s="2" t="s">
        <v>684</v>
      </c>
      <c r="W544" s="2" t="s">
        <v>684</v>
      </c>
    </row>
    <row r="545" spans="1:23" x14ac:dyDescent="0.4">
      <c r="A545" s="175" t="s">
        <v>1192</v>
      </c>
      <c r="B545" s="248"/>
      <c r="C545" s="248"/>
      <c r="D545" s="175" t="s">
        <v>797</v>
      </c>
      <c r="E545" s="248"/>
      <c r="F545" s="210">
        <v>45269</v>
      </c>
      <c r="G545" s="211">
        <v>0.93819444444444444</v>
      </c>
      <c r="H545" s="210">
        <v>45270</v>
      </c>
      <c r="I545" s="211">
        <v>0.48194444444444445</v>
      </c>
      <c r="J545" s="216">
        <v>52.2</v>
      </c>
      <c r="K545" s="213">
        <v>2.1749999999999998</v>
      </c>
      <c r="L545" s="2" t="s">
        <v>884</v>
      </c>
      <c r="M545" s="2" t="s">
        <v>684</v>
      </c>
      <c r="N545" s="2" t="s">
        <v>684</v>
      </c>
      <c r="O545" s="2" t="s">
        <v>684</v>
      </c>
      <c r="P545" s="2" t="s">
        <v>684</v>
      </c>
      <c r="Q545" s="2" t="s">
        <v>684</v>
      </c>
      <c r="R545" s="2" t="s">
        <v>684</v>
      </c>
      <c r="S545" s="2" t="s">
        <v>684</v>
      </c>
      <c r="T545" s="2" t="s">
        <v>684</v>
      </c>
      <c r="U545" s="2" t="s">
        <v>684</v>
      </c>
      <c r="V545" s="2" t="s">
        <v>684</v>
      </c>
      <c r="W545" s="2" t="s">
        <v>684</v>
      </c>
    </row>
    <row r="546" spans="1:23" x14ac:dyDescent="0.4">
      <c r="A546" s="175" t="s">
        <v>1192</v>
      </c>
      <c r="B546" s="248"/>
      <c r="C546" s="248"/>
      <c r="D546" s="175" t="s">
        <v>795</v>
      </c>
      <c r="E546" s="248"/>
      <c r="F546" s="210">
        <v>45269</v>
      </c>
      <c r="G546" s="211">
        <v>0.38124999999999998</v>
      </c>
      <c r="H546" s="210">
        <v>45270</v>
      </c>
      <c r="I546" s="211">
        <v>0.32361111111111113</v>
      </c>
      <c r="J546" s="216">
        <v>67.849999999999994</v>
      </c>
      <c r="K546" s="213">
        <v>2.827083333</v>
      </c>
      <c r="L546" s="2" t="s">
        <v>884</v>
      </c>
      <c r="M546" s="2" t="s">
        <v>684</v>
      </c>
      <c r="N546" s="2" t="s">
        <v>684</v>
      </c>
      <c r="O546" s="2" t="s">
        <v>684</v>
      </c>
      <c r="P546" s="2" t="s">
        <v>684</v>
      </c>
      <c r="Q546" s="2" t="s">
        <v>684</v>
      </c>
      <c r="R546" s="2" t="s">
        <v>684</v>
      </c>
      <c r="S546" s="2" t="s">
        <v>684</v>
      </c>
      <c r="T546" s="2" t="s">
        <v>684</v>
      </c>
      <c r="U546" s="2" t="s">
        <v>684</v>
      </c>
      <c r="V546" s="2" t="s">
        <v>684</v>
      </c>
      <c r="W546" s="2" t="s">
        <v>684</v>
      </c>
    </row>
    <row r="547" spans="1:23" x14ac:dyDescent="0.4">
      <c r="A547" s="175" t="s">
        <v>1192</v>
      </c>
      <c r="B547" s="248"/>
      <c r="C547" s="248"/>
      <c r="D547" s="175" t="s">
        <v>795</v>
      </c>
      <c r="E547" s="248"/>
      <c r="F547" s="210">
        <v>45269</v>
      </c>
      <c r="G547" s="211">
        <v>0.38124999999999998</v>
      </c>
      <c r="H547" s="210">
        <v>45270</v>
      </c>
      <c r="I547" s="211">
        <v>0.33750000000000002</v>
      </c>
      <c r="J547" s="216">
        <v>68.849999999999994</v>
      </c>
      <c r="K547" s="213">
        <v>2.8687499999999999</v>
      </c>
      <c r="L547" s="2" t="s">
        <v>884</v>
      </c>
      <c r="M547" s="2" t="s">
        <v>684</v>
      </c>
      <c r="N547" s="2" t="s">
        <v>684</v>
      </c>
      <c r="O547" s="2" t="s">
        <v>684</v>
      </c>
      <c r="P547" s="2" t="s">
        <v>684</v>
      </c>
      <c r="Q547" s="2" t="s">
        <v>684</v>
      </c>
      <c r="R547" s="2" t="s">
        <v>684</v>
      </c>
      <c r="S547" s="2" t="s">
        <v>684</v>
      </c>
      <c r="T547" s="2" t="s">
        <v>684</v>
      </c>
      <c r="U547" s="2" t="s">
        <v>684</v>
      </c>
      <c r="V547" s="2" t="s">
        <v>684</v>
      </c>
      <c r="W547" s="2" t="s">
        <v>684</v>
      </c>
    </row>
    <row r="548" spans="1:23" x14ac:dyDescent="0.4">
      <c r="A548" s="175" t="s">
        <v>1192</v>
      </c>
      <c r="B548" s="248"/>
      <c r="C548" s="248"/>
      <c r="D548" s="175" t="s">
        <v>793</v>
      </c>
      <c r="E548" s="248"/>
      <c r="F548" s="210">
        <v>45269</v>
      </c>
      <c r="G548" s="211">
        <v>0.2638888888888889</v>
      </c>
      <c r="H548" s="210">
        <v>45271</v>
      </c>
      <c r="I548" s="211">
        <v>0.39444444444444443</v>
      </c>
      <c r="J548" s="216">
        <v>1227.2</v>
      </c>
      <c r="K548" s="213">
        <v>51.133333329999999</v>
      </c>
      <c r="L548" s="2" t="s">
        <v>884</v>
      </c>
      <c r="M548" s="2" t="s">
        <v>684</v>
      </c>
      <c r="N548" s="2" t="s">
        <v>684</v>
      </c>
      <c r="O548" s="2" t="s">
        <v>684</v>
      </c>
      <c r="P548" s="2" t="s">
        <v>684</v>
      </c>
      <c r="Q548" s="2" t="s">
        <v>684</v>
      </c>
      <c r="R548" s="2" t="s">
        <v>684</v>
      </c>
      <c r="S548" s="2" t="s">
        <v>684</v>
      </c>
      <c r="T548" s="2" t="s">
        <v>684</v>
      </c>
      <c r="U548" s="2" t="s">
        <v>684</v>
      </c>
      <c r="V548" s="2" t="s">
        <v>684</v>
      </c>
      <c r="W548" s="2" t="s">
        <v>684</v>
      </c>
    </row>
    <row r="549" spans="1:23" x14ac:dyDescent="0.4">
      <c r="A549" s="175" t="s">
        <v>1192</v>
      </c>
      <c r="B549" s="248"/>
      <c r="C549" s="248"/>
      <c r="D549" s="175" t="s">
        <v>795</v>
      </c>
      <c r="E549" s="248"/>
      <c r="F549" s="210">
        <v>45269</v>
      </c>
      <c r="G549" s="211">
        <v>0.37291666666666667</v>
      </c>
      <c r="H549" s="210">
        <v>45270</v>
      </c>
      <c r="I549" s="211">
        <v>0.57847222222222228</v>
      </c>
      <c r="J549" s="216">
        <v>57.866666670000001</v>
      </c>
      <c r="K549" s="213">
        <v>2.4111111109999999</v>
      </c>
      <c r="L549" s="2" t="s">
        <v>884</v>
      </c>
      <c r="M549" s="2" t="s">
        <v>684</v>
      </c>
      <c r="N549" s="2" t="s">
        <v>684</v>
      </c>
      <c r="O549" s="2" t="s">
        <v>684</v>
      </c>
      <c r="P549" s="2" t="s">
        <v>684</v>
      </c>
      <c r="Q549" s="2" t="s">
        <v>684</v>
      </c>
      <c r="R549" s="2" t="s">
        <v>684</v>
      </c>
      <c r="S549" s="2" t="s">
        <v>684</v>
      </c>
      <c r="T549" s="2" t="s">
        <v>684</v>
      </c>
      <c r="U549" s="2" t="s">
        <v>684</v>
      </c>
      <c r="V549" s="2" t="s">
        <v>684</v>
      </c>
      <c r="W549" s="2" t="s">
        <v>684</v>
      </c>
    </row>
    <row r="550" spans="1:23" x14ac:dyDescent="0.4">
      <c r="A550" s="175" t="s">
        <v>1192</v>
      </c>
      <c r="B550" s="248"/>
      <c r="C550" s="248"/>
      <c r="D550" s="175" t="s">
        <v>795</v>
      </c>
      <c r="E550" s="248"/>
      <c r="F550" s="210">
        <v>45269</v>
      </c>
      <c r="G550" s="211">
        <v>0.38124999999999998</v>
      </c>
      <c r="H550" s="210">
        <v>45270</v>
      </c>
      <c r="I550" s="211">
        <v>0.32361111111111113</v>
      </c>
      <c r="J550" s="216">
        <v>67.849999999999994</v>
      </c>
      <c r="K550" s="213">
        <v>2.827083333</v>
      </c>
      <c r="L550" s="2" t="s">
        <v>884</v>
      </c>
      <c r="M550" s="2" t="s">
        <v>684</v>
      </c>
      <c r="N550" s="2" t="s">
        <v>684</v>
      </c>
      <c r="O550" s="2" t="s">
        <v>684</v>
      </c>
      <c r="P550" s="2" t="s">
        <v>684</v>
      </c>
      <c r="Q550" s="2" t="s">
        <v>684</v>
      </c>
      <c r="R550" s="2" t="s">
        <v>684</v>
      </c>
      <c r="S550" s="2" t="s">
        <v>684</v>
      </c>
      <c r="T550" s="2" t="s">
        <v>684</v>
      </c>
      <c r="U550" s="2" t="s">
        <v>684</v>
      </c>
      <c r="V550" s="2" t="s">
        <v>684</v>
      </c>
      <c r="W550" s="2" t="s">
        <v>684</v>
      </c>
    </row>
    <row r="551" spans="1:23" x14ac:dyDescent="0.4">
      <c r="A551" s="175" t="s">
        <v>1192</v>
      </c>
      <c r="B551" s="248"/>
      <c r="C551" s="248"/>
      <c r="D551" s="175" t="s">
        <v>800</v>
      </c>
      <c r="E551" s="248"/>
      <c r="F551" s="210">
        <v>45269</v>
      </c>
      <c r="G551" s="211">
        <v>0.51249999999999996</v>
      </c>
      <c r="H551" s="210">
        <v>45269</v>
      </c>
      <c r="I551" s="211">
        <v>0.66805555555555551</v>
      </c>
      <c r="J551" s="216">
        <v>7.4666666670000001</v>
      </c>
      <c r="K551" s="213">
        <v>0.311111111</v>
      </c>
      <c r="L551" s="2" t="s">
        <v>884</v>
      </c>
      <c r="M551" s="2" t="s">
        <v>684</v>
      </c>
      <c r="N551" s="2" t="s">
        <v>684</v>
      </c>
      <c r="O551" s="2" t="s">
        <v>684</v>
      </c>
      <c r="P551" s="2" t="s">
        <v>684</v>
      </c>
      <c r="Q551" s="2" t="s">
        <v>684</v>
      </c>
      <c r="R551" s="2" t="s">
        <v>684</v>
      </c>
      <c r="S551" s="2" t="s">
        <v>684</v>
      </c>
      <c r="T551" s="2" t="s">
        <v>684</v>
      </c>
      <c r="U551" s="2" t="s">
        <v>684</v>
      </c>
      <c r="V551" s="2" t="s">
        <v>684</v>
      </c>
      <c r="W551" s="2" t="s">
        <v>684</v>
      </c>
    </row>
    <row r="552" spans="1:23" x14ac:dyDescent="0.4">
      <c r="A552" s="175" t="s">
        <v>1192</v>
      </c>
      <c r="B552" s="248"/>
      <c r="C552" s="248"/>
      <c r="D552" s="175" t="s">
        <v>797</v>
      </c>
      <c r="E552" s="248"/>
      <c r="F552" s="210">
        <v>45269</v>
      </c>
      <c r="G552" s="211">
        <v>0.87916666666666665</v>
      </c>
      <c r="H552" s="210">
        <v>45270</v>
      </c>
      <c r="I552" s="211">
        <v>0.51597222222222228</v>
      </c>
      <c r="J552" s="216">
        <v>244.53333330000001</v>
      </c>
      <c r="K552" s="213">
        <v>10.188888889999999</v>
      </c>
      <c r="L552" s="2" t="s">
        <v>884</v>
      </c>
      <c r="M552" s="2" t="s">
        <v>684</v>
      </c>
      <c r="N552" s="2" t="s">
        <v>684</v>
      </c>
      <c r="O552" s="2" t="s">
        <v>684</v>
      </c>
      <c r="P552" s="2" t="s">
        <v>684</v>
      </c>
      <c r="Q552" s="2" t="s">
        <v>684</v>
      </c>
      <c r="R552" s="2" t="s">
        <v>684</v>
      </c>
      <c r="S552" s="2" t="s">
        <v>684</v>
      </c>
      <c r="T552" s="2" t="s">
        <v>684</v>
      </c>
      <c r="U552" s="2" t="s">
        <v>684</v>
      </c>
      <c r="V552" s="2" t="s">
        <v>684</v>
      </c>
      <c r="W552" s="2" t="s">
        <v>684</v>
      </c>
    </row>
    <row r="553" spans="1:23" x14ac:dyDescent="0.4">
      <c r="A553" s="175" t="s">
        <v>1192</v>
      </c>
      <c r="B553" s="248"/>
      <c r="C553" s="248"/>
      <c r="D553" s="175" t="s">
        <v>795</v>
      </c>
      <c r="E553" s="248"/>
      <c r="F553" s="210">
        <v>45269</v>
      </c>
      <c r="G553" s="211">
        <v>0.38124999999999998</v>
      </c>
      <c r="H553" s="210">
        <v>45270</v>
      </c>
      <c r="I553" s="211">
        <v>0.32361111111111113</v>
      </c>
      <c r="J553" s="216">
        <v>197.65</v>
      </c>
      <c r="K553" s="213">
        <v>8.2354166670000009</v>
      </c>
      <c r="L553" s="2" t="s">
        <v>884</v>
      </c>
      <c r="M553" s="2" t="s">
        <v>684</v>
      </c>
      <c r="N553" s="2" t="s">
        <v>684</v>
      </c>
      <c r="O553" s="2" t="s">
        <v>684</v>
      </c>
      <c r="P553" s="2" t="s">
        <v>684</v>
      </c>
      <c r="Q553" s="2" t="s">
        <v>684</v>
      </c>
      <c r="R553" s="2" t="s">
        <v>684</v>
      </c>
      <c r="S553" s="2" t="s">
        <v>684</v>
      </c>
      <c r="T553" s="2" t="s">
        <v>684</v>
      </c>
      <c r="U553" s="2" t="s">
        <v>684</v>
      </c>
      <c r="V553" s="2" t="s">
        <v>684</v>
      </c>
      <c r="W553" s="2" t="s">
        <v>684</v>
      </c>
    </row>
    <row r="554" spans="1:23" x14ac:dyDescent="0.4">
      <c r="A554" s="175" t="s">
        <v>1192</v>
      </c>
      <c r="B554" s="248"/>
      <c r="C554" s="248"/>
      <c r="D554" s="175" t="s">
        <v>795</v>
      </c>
      <c r="E554" s="248"/>
      <c r="F554" s="210">
        <v>45269</v>
      </c>
      <c r="G554" s="211">
        <v>0.38124999999999998</v>
      </c>
      <c r="H554" s="210">
        <v>45270</v>
      </c>
      <c r="I554" s="211">
        <v>0.36527777777777776</v>
      </c>
      <c r="J554" s="216">
        <v>1469.25</v>
      </c>
      <c r="K554" s="213">
        <v>61.21875</v>
      </c>
      <c r="L554" s="2" t="s">
        <v>884</v>
      </c>
      <c r="M554" s="2" t="s">
        <v>684</v>
      </c>
      <c r="N554" s="2" t="s">
        <v>684</v>
      </c>
      <c r="O554" s="2" t="s">
        <v>684</v>
      </c>
      <c r="P554" s="2" t="s">
        <v>684</v>
      </c>
      <c r="Q554" s="2" t="s">
        <v>684</v>
      </c>
      <c r="R554" s="2" t="s">
        <v>684</v>
      </c>
      <c r="S554" s="2" t="s">
        <v>684</v>
      </c>
      <c r="T554" s="2" t="s">
        <v>684</v>
      </c>
      <c r="U554" s="2" t="s">
        <v>684</v>
      </c>
      <c r="V554" s="2" t="s">
        <v>684</v>
      </c>
      <c r="W554" s="2" t="s">
        <v>684</v>
      </c>
    </row>
    <row r="555" spans="1:23" x14ac:dyDescent="0.4">
      <c r="A555" s="175" t="s">
        <v>1192</v>
      </c>
      <c r="B555" s="248"/>
      <c r="C555" s="248"/>
      <c r="D555" s="175" t="s">
        <v>793</v>
      </c>
      <c r="E555" s="248"/>
      <c r="F555" s="210">
        <v>45269</v>
      </c>
      <c r="G555" s="211">
        <v>0.50624999999999998</v>
      </c>
      <c r="H555" s="210">
        <v>45269</v>
      </c>
      <c r="I555" s="211">
        <v>0.72361111111111109</v>
      </c>
      <c r="J555" s="216">
        <v>31.3</v>
      </c>
      <c r="K555" s="213">
        <v>1.3041666670000001</v>
      </c>
      <c r="L555" s="2" t="s">
        <v>884</v>
      </c>
      <c r="M555" s="2" t="s">
        <v>684</v>
      </c>
      <c r="N555" s="2" t="s">
        <v>684</v>
      </c>
      <c r="O555" s="2" t="s">
        <v>684</v>
      </c>
      <c r="P555" s="2" t="s">
        <v>684</v>
      </c>
      <c r="Q555" s="2" t="s">
        <v>684</v>
      </c>
      <c r="R555" s="2" t="s">
        <v>684</v>
      </c>
      <c r="S555" s="2" t="s">
        <v>684</v>
      </c>
      <c r="T555" s="2" t="s">
        <v>684</v>
      </c>
      <c r="U555" s="2" t="s">
        <v>684</v>
      </c>
      <c r="V555" s="2" t="s">
        <v>684</v>
      </c>
      <c r="W555" s="2" t="s">
        <v>684</v>
      </c>
    </row>
    <row r="556" spans="1:23" x14ac:dyDescent="0.4">
      <c r="A556" s="175" t="s">
        <v>1192</v>
      </c>
      <c r="B556" s="248"/>
      <c r="C556" s="248"/>
      <c r="D556" s="175" t="s">
        <v>795</v>
      </c>
      <c r="E556" s="248"/>
      <c r="F556" s="210">
        <v>45269</v>
      </c>
      <c r="G556" s="211">
        <v>0.38124999999999998</v>
      </c>
      <c r="H556" s="210">
        <v>45270</v>
      </c>
      <c r="I556" s="211">
        <v>0.33750000000000002</v>
      </c>
      <c r="J556" s="216">
        <v>68.849999999999994</v>
      </c>
      <c r="K556" s="213">
        <v>2.8687499999999999</v>
      </c>
      <c r="L556" s="2" t="s">
        <v>884</v>
      </c>
      <c r="M556" s="2" t="s">
        <v>684</v>
      </c>
      <c r="N556" s="2" t="s">
        <v>684</v>
      </c>
      <c r="O556" s="2" t="s">
        <v>684</v>
      </c>
      <c r="P556" s="2" t="s">
        <v>684</v>
      </c>
      <c r="Q556" s="2" t="s">
        <v>684</v>
      </c>
      <c r="R556" s="2" t="s">
        <v>684</v>
      </c>
      <c r="S556" s="2" t="s">
        <v>684</v>
      </c>
      <c r="T556" s="2" t="s">
        <v>684</v>
      </c>
      <c r="U556" s="2" t="s">
        <v>684</v>
      </c>
      <c r="V556" s="2" t="s">
        <v>684</v>
      </c>
      <c r="W556" s="2" t="s">
        <v>684</v>
      </c>
    </row>
    <row r="557" spans="1:23" x14ac:dyDescent="0.4">
      <c r="A557" s="175" t="s">
        <v>1192</v>
      </c>
      <c r="B557" s="248"/>
      <c r="C557" s="248"/>
      <c r="D557" s="175" t="s">
        <v>795</v>
      </c>
      <c r="E557" s="248"/>
      <c r="F557" s="210">
        <v>45269</v>
      </c>
      <c r="G557" s="211">
        <v>0.38124999999999998</v>
      </c>
      <c r="H557" s="210">
        <v>45270</v>
      </c>
      <c r="I557" s="211">
        <v>0.33333333333333331</v>
      </c>
      <c r="J557" s="216">
        <v>68.55</v>
      </c>
      <c r="K557" s="213">
        <v>2.8562500000000002</v>
      </c>
      <c r="L557" s="2" t="s">
        <v>884</v>
      </c>
      <c r="M557" s="2" t="s">
        <v>684</v>
      </c>
      <c r="N557" s="2" t="s">
        <v>684</v>
      </c>
      <c r="O557" s="2" t="s">
        <v>684</v>
      </c>
      <c r="P557" s="2" t="s">
        <v>684</v>
      </c>
      <c r="Q557" s="2" t="s">
        <v>684</v>
      </c>
      <c r="R557" s="2" t="s">
        <v>684</v>
      </c>
      <c r="S557" s="2" t="s">
        <v>684</v>
      </c>
      <c r="T557" s="2" t="s">
        <v>684</v>
      </c>
      <c r="U557" s="2" t="s">
        <v>684</v>
      </c>
      <c r="V557" s="2" t="s">
        <v>684</v>
      </c>
      <c r="W557" s="2" t="s">
        <v>684</v>
      </c>
    </row>
    <row r="558" spans="1:23" x14ac:dyDescent="0.4">
      <c r="A558" s="175" t="s">
        <v>1192</v>
      </c>
      <c r="B558" s="248"/>
      <c r="C558" s="248"/>
      <c r="D558" s="175" t="s">
        <v>795</v>
      </c>
      <c r="E558" s="248"/>
      <c r="F558" s="210">
        <v>45269</v>
      </c>
      <c r="G558" s="211">
        <v>0.4201388888888889</v>
      </c>
      <c r="H558" s="210">
        <v>45270</v>
      </c>
      <c r="I558" s="211">
        <v>0.46180555555555558</v>
      </c>
      <c r="J558" s="216">
        <v>150</v>
      </c>
      <c r="K558" s="213">
        <v>6.25</v>
      </c>
      <c r="L558" s="2" t="s">
        <v>884</v>
      </c>
      <c r="M558" s="2" t="s">
        <v>684</v>
      </c>
      <c r="N558" s="2" t="s">
        <v>684</v>
      </c>
      <c r="O558" s="2" t="s">
        <v>684</v>
      </c>
      <c r="P558" s="2" t="s">
        <v>684</v>
      </c>
      <c r="Q558" s="2" t="s">
        <v>684</v>
      </c>
      <c r="R558" s="2" t="s">
        <v>684</v>
      </c>
      <c r="S558" s="2" t="s">
        <v>684</v>
      </c>
      <c r="T558" s="2" t="s">
        <v>684</v>
      </c>
      <c r="U558" s="2" t="s">
        <v>684</v>
      </c>
      <c r="V558" s="2" t="s">
        <v>684</v>
      </c>
      <c r="W558" s="2" t="s">
        <v>684</v>
      </c>
    </row>
    <row r="559" spans="1:23" x14ac:dyDescent="0.4">
      <c r="A559" s="175" t="s">
        <v>1192</v>
      </c>
      <c r="B559" s="248"/>
      <c r="C559" s="248"/>
      <c r="D559" s="175" t="s">
        <v>795</v>
      </c>
      <c r="E559" s="248"/>
      <c r="F559" s="210">
        <v>45269</v>
      </c>
      <c r="G559" s="211">
        <v>0.50624999999999998</v>
      </c>
      <c r="H559" s="210">
        <v>45269</v>
      </c>
      <c r="I559" s="211">
        <v>0.77500000000000002</v>
      </c>
      <c r="J559" s="216">
        <v>19.350000000000001</v>
      </c>
      <c r="K559" s="213">
        <v>0.80625000000000002</v>
      </c>
      <c r="L559" s="2" t="s">
        <v>884</v>
      </c>
      <c r="M559" s="2" t="s">
        <v>684</v>
      </c>
      <c r="N559" s="2" t="s">
        <v>684</v>
      </c>
      <c r="O559" s="2" t="s">
        <v>684</v>
      </c>
      <c r="P559" s="2" t="s">
        <v>684</v>
      </c>
      <c r="Q559" s="2" t="s">
        <v>684</v>
      </c>
      <c r="R559" s="2" t="s">
        <v>684</v>
      </c>
      <c r="S559" s="2" t="s">
        <v>684</v>
      </c>
      <c r="T559" s="2" t="s">
        <v>684</v>
      </c>
      <c r="U559" s="2" t="s">
        <v>684</v>
      </c>
      <c r="V559" s="2" t="s">
        <v>684</v>
      </c>
      <c r="W559" s="2" t="s">
        <v>684</v>
      </c>
    </row>
    <row r="560" spans="1:23" x14ac:dyDescent="0.4">
      <c r="A560" s="175" t="s">
        <v>1192</v>
      </c>
      <c r="B560" s="248"/>
      <c r="C560" s="248"/>
      <c r="D560" s="175" t="s">
        <v>795</v>
      </c>
      <c r="E560" s="248"/>
      <c r="F560" s="210">
        <v>45269</v>
      </c>
      <c r="G560" s="211">
        <v>0.38124999999999998</v>
      </c>
      <c r="H560" s="210">
        <v>45270</v>
      </c>
      <c r="I560" s="211">
        <v>0.27986111111111112</v>
      </c>
      <c r="J560" s="216">
        <v>64.7</v>
      </c>
      <c r="K560" s="213">
        <v>2.6958333329999999</v>
      </c>
      <c r="L560" s="2" t="s">
        <v>884</v>
      </c>
      <c r="M560" s="2" t="s">
        <v>684</v>
      </c>
      <c r="N560" s="2" t="s">
        <v>684</v>
      </c>
      <c r="O560" s="2" t="s">
        <v>684</v>
      </c>
      <c r="P560" s="2" t="s">
        <v>684</v>
      </c>
      <c r="Q560" s="2" t="s">
        <v>684</v>
      </c>
      <c r="R560" s="2" t="s">
        <v>684</v>
      </c>
      <c r="S560" s="2" t="s">
        <v>684</v>
      </c>
      <c r="T560" s="2" t="s">
        <v>684</v>
      </c>
      <c r="U560" s="2" t="s">
        <v>684</v>
      </c>
      <c r="V560" s="2" t="s">
        <v>684</v>
      </c>
      <c r="W560" s="2" t="s">
        <v>684</v>
      </c>
    </row>
    <row r="561" spans="1:23" x14ac:dyDescent="0.4">
      <c r="A561" s="175" t="s">
        <v>1192</v>
      </c>
      <c r="B561" s="248"/>
      <c r="C561" s="248"/>
      <c r="D561" s="175" t="s">
        <v>795</v>
      </c>
      <c r="E561" s="248"/>
      <c r="F561" s="210">
        <v>45269</v>
      </c>
      <c r="G561" s="211">
        <v>0.28958333333333336</v>
      </c>
      <c r="H561" s="210">
        <v>45270</v>
      </c>
      <c r="I561" s="211">
        <v>0.43611111111111112</v>
      </c>
      <c r="J561" s="216">
        <v>36.299999999999997</v>
      </c>
      <c r="K561" s="213">
        <v>1.5125</v>
      </c>
      <c r="L561" s="2" t="s">
        <v>884</v>
      </c>
      <c r="M561" s="2" t="s">
        <v>684</v>
      </c>
      <c r="N561" s="2" t="s">
        <v>684</v>
      </c>
      <c r="O561" s="2" t="s">
        <v>684</v>
      </c>
      <c r="P561" s="2" t="s">
        <v>684</v>
      </c>
      <c r="Q561" s="2" t="s">
        <v>684</v>
      </c>
      <c r="R561" s="2" t="s">
        <v>684</v>
      </c>
      <c r="S561" s="2" t="s">
        <v>684</v>
      </c>
      <c r="T561" s="2" t="s">
        <v>684</v>
      </c>
      <c r="U561" s="2" t="s">
        <v>684</v>
      </c>
      <c r="V561" s="2" t="s">
        <v>684</v>
      </c>
      <c r="W561" s="2" t="s">
        <v>684</v>
      </c>
    </row>
    <row r="562" spans="1:23" x14ac:dyDescent="0.4">
      <c r="A562" s="175" t="s">
        <v>1192</v>
      </c>
      <c r="B562" s="248"/>
      <c r="C562" s="248"/>
      <c r="D562" s="175" t="s">
        <v>797</v>
      </c>
      <c r="E562" s="248"/>
      <c r="F562" s="210">
        <v>45269</v>
      </c>
      <c r="G562" s="211">
        <v>0.93402777777777779</v>
      </c>
      <c r="H562" s="210">
        <v>45270</v>
      </c>
      <c r="I562" s="211">
        <v>0.76458333333333328</v>
      </c>
      <c r="J562" s="216">
        <v>79.733333329999994</v>
      </c>
      <c r="K562" s="213">
        <v>3.3222222220000002</v>
      </c>
      <c r="L562" s="2" t="s">
        <v>884</v>
      </c>
      <c r="M562" s="2" t="s">
        <v>684</v>
      </c>
      <c r="N562" s="2" t="s">
        <v>684</v>
      </c>
      <c r="O562" s="2" t="s">
        <v>684</v>
      </c>
      <c r="P562" s="2" t="s">
        <v>684</v>
      </c>
      <c r="Q562" s="2" t="s">
        <v>684</v>
      </c>
      <c r="R562" s="2" t="s">
        <v>684</v>
      </c>
      <c r="S562" s="2" t="s">
        <v>684</v>
      </c>
      <c r="T562" s="2" t="s">
        <v>684</v>
      </c>
      <c r="U562" s="2" t="s">
        <v>684</v>
      </c>
      <c r="V562" s="2" t="s">
        <v>684</v>
      </c>
      <c r="W562" s="2" t="s">
        <v>684</v>
      </c>
    </row>
    <row r="563" spans="1:23" x14ac:dyDescent="0.4">
      <c r="A563" s="175" t="s">
        <v>1192</v>
      </c>
      <c r="B563" s="248"/>
      <c r="C563" s="248"/>
      <c r="D563" s="175" t="s">
        <v>793</v>
      </c>
      <c r="E563" s="248"/>
      <c r="F563" s="210">
        <v>45269</v>
      </c>
      <c r="G563" s="211">
        <v>0.31874999999999998</v>
      </c>
      <c r="H563" s="210">
        <v>45270</v>
      </c>
      <c r="I563" s="211">
        <v>0.66388888888888886</v>
      </c>
      <c r="J563" s="216">
        <v>64.566666670000004</v>
      </c>
      <c r="K563" s="213">
        <v>2.690277778</v>
      </c>
      <c r="L563" s="2" t="s">
        <v>884</v>
      </c>
      <c r="M563" s="2" t="s">
        <v>684</v>
      </c>
      <c r="N563" s="2" t="s">
        <v>684</v>
      </c>
      <c r="O563" s="2" t="s">
        <v>684</v>
      </c>
      <c r="P563" s="2" t="s">
        <v>684</v>
      </c>
      <c r="Q563" s="2" t="s">
        <v>684</v>
      </c>
      <c r="R563" s="2" t="s">
        <v>684</v>
      </c>
      <c r="S563" s="2" t="s">
        <v>684</v>
      </c>
      <c r="T563" s="2" t="s">
        <v>684</v>
      </c>
      <c r="U563" s="2" t="s">
        <v>684</v>
      </c>
      <c r="V563" s="2" t="s">
        <v>684</v>
      </c>
      <c r="W563" s="2" t="s">
        <v>684</v>
      </c>
    </row>
    <row r="564" spans="1:23" x14ac:dyDescent="0.4">
      <c r="A564" s="175" t="s">
        <v>1192</v>
      </c>
      <c r="B564" s="248"/>
      <c r="C564" s="248"/>
      <c r="D564" s="175" t="s">
        <v>793</v>
      </c>
      <c r="E564" s="248"/>
      <c r="F564" s="210">
        <v>45269</v>
      </c>
      <c r="G564" s="211">
        <v>0.2638888888888889</v>
      </c>
      <c r="H564" s="210">
        <v>45271</v>
      </c>
      <c r="I564" s="211">
        <v>0.39444444444444443</v>
      </c>
      <c r="J564" s="216">
        <v>306.8</v>
      </c>
      <c r="K564" s="213">
        <v>12.78333333</v>
      </c>
      <c r="L564" s="2" t="s">
        <v>884</v>
      </c>
      <c r="M564" s="2" t="s">
        <v>684</v>
      </c>
      <c r="N564" s="2" t="s">
        <v>684</v>
      </c>
      <c r="O564" s="2" t="s">
        <v>684</v>
      </c>
      <c r="P564" s="2" t="s">
        <v>684</v>
      </c>
      <c r="Q564" s="2" t="s">
        <v>684</v>
      </c>
      <c r="R564" s="2" t="s">
        <v>684</v>
      </c>
      <c r="S564" s="2" t="s">
        <v>684</v>
      </c>
      <c r="T564" s="2" t="s">
        <v>684</v>
      </c>
      <c r="U564" s="2" t="s">
        <v>684</v>
      </c>
      <c r="V564" s="2" t="s">
        <v>684</v>
      </c>
      <c r="W564" s="2" t="s">
        <v>684</v>
      </c>
    </row>
    <row r="565" spans="1:23" x14ac:dyDescent="0.4">
      <c r="A565" s="175" t="s">
        <v>1192</v>
      </c>
      <c r="B565" s="248"/>
      <c r="C565" s="248"/>
      <c r="D565" s="175" t="s">
        <v>793</v>
      </c>
      <c r="E565" s="248"/>
      <c r="F565" s="210">
        <v>45269</v>
      </c>
      <c r="G565" s="211">
        <v>0.74097222222222225</v>
      </c>
      <c r="H565" s="210">
        <v>45271</v>
      </c>
      <c r="I565" s="211">
        <v>0.37083333333333335</v>
      </c>
      <c r="J565" s="216">
        <v>156.46666669999999</v>
      </c>
      <c r="K565" s="213">
        <v>6.5194444440000003</v>
      </c>
      <c r="L565" s="2" t="s">
        <v>884</v>
      </c>
      <c r="M565" s="2" t="s">
        <v>684</v>
      </c>
      <c r="N565" s="2" t="s">
        <v>684</v>
      </c>
      <c r="O565" s="2" t="s">
        <v>684</v>
      </c>
      <c r="P565" s="2" t="s">
        <v>684</v>
      </c>
      <c r="Q565" s="2" t="s">
        <v>684</v>
      </c>
      <c r="R565" s="2" t="s">
        <v>684</v>
      </c>
      <c r="S565" s="2" t="s">
        <v>684</v>
      </c>
      <c r="T565" s="2" t="s">
        <v>684</v>
      </c>
      <c r="U565" s="2" t="s">
        <v>684</v>
      </c>
      <c r="V565" s="2" t="s">
        <v>684</v>
      </c>
      <c r="W565" s="2" t="s">
        <v>684</v>
      </c>
    </row>
    <row r="566" spans="1:23" x14ac:dyDescent="0.4">
      <c r="A566" s="175" t="s">
        <v>1192</v>
      </c>
      <c r="B566" s="248"/>
      <c r="C566" s="248"/>
      <c r="D566" s="175" t="s">
        <v>800</v>
      </c>
      <c r="E566" s="248"/>
      <c r="F566" s="210">
        <v>45269</v>
      </c>
      <c r="G566" s="211">
        <v>0.51249999999999996</v>
      </c>
      <c r="H566" s="210">
        <v>45269</v>
      </c>
      <c r="I566" s="211">
        <v>0.70486111111111116</v>
      </c>
      <c r="J566" s="216">
        <v>23.31666667</v>
      </c>
      <c r="K566" s="213">
        <v>0.97152777800000001</v>
      </c>
      <c r="L566" s="2" t="s">
        <v>884</v>
      </c>
      <c r="M566" s="2" t="s">
        <v>684</v>
      </c>
      <c r="N566" s="2" t="s">
        <v>684</v>
      </c>
      <c r="O566" s="2" t="s">
        <v>684</v>
      </c>
      <c r="P566" s="2" t="s">
        <v>684</v>
      </c>
      <c r="Q566" s="2" t="s">
        <v>684</v>
      </c>
      <c r="R566" s="2" t="s">
        <v>684</v>
      </c>
      <c r="S566" s="2" t="s">
        <v>684</v>
      </c>
      <c r="T566" s="2" t="s">
        <v>684</v>
      </c>
      <c r="U566" s="2" t="s">
        <v>684</v>
      </c>
      <c r="V566" s="2" t="s">
        <v>684</v>
      </c>
      <c r="W566" s="2" t="s">
        <v>684</v>
      </c>
    </row>
    <row r="567" spans="1:23" x14ac:dyDescent="0.4">
      <c r="A567" s="175" t="s">
        <v>1192</v>
      </c>
      <c r="B567" s="248"/>
      <c r="C567" s="248"/>
      <c r="D567" s="175" t="s">
        <v>812</v>
      </c>
      <c r="E567" s="248"/>
      <c r="F567" s="210">
        <v>45269</v>
      </c>
      <c r="G567" s="211">
        <v>0.57499999999999996</v>
      </c>
      <c r="H567" s="210">
        <v>45270</v>
      </c>
      <c r="I567" s="211">
        <v>0.65347222222222223</v>
      </c>
      <c r="J567" s="216">
        <v>25.3</v>
      </c>
      <c r="K567" s="213">
        <v>1.0541666670000001</v>
      </c>
      <c r="L567" s="2" t="s">
        <v>884</v>
      </c>
      <c r="M567" s="2" t="s">
        <v>684</v>
      </c>
      <c r="N567" s="2" t="s">
        <v>684</v>
      </c>
      <c r="O567" s="2" t="s">
        <v>684</v>
      </c>
      <c r="P567" s="2" t="s">
        <v>684</v>
      </c>
      <c r="Q567" s="2" t="s">
        <v>684</v>
      </c>
      <c r="R567" s="2" t="s">
        <v>684</v>
      </c>
      <c r="S567" s="2" t="s">
        <v>684</v>
      </c>
      <c r="T567" s="2" t="s">
        <v>684</v>
      </c>
      <c r="U567" s="2" t="s">
        <v>684</v>
      </c>
      <c r="V567" s="2" t="s">
        <v>684</v>
      </c>
      <c r="W567" s="2" t="s">
        <v>684</v>
      </c>
    </row>
    <row r="568" spans="1:23" x14ac:dyDescent="0.4">
      <c r="A568" s="175" t="s">
        <v>1192</v>
      </c>
      <c r="B568" s="248"/>
      <c r="C568" s="248"/>
      <c r="D568" s="175" t="s">
        <v>797</v>
      </c>
      <c r="E568" s="248"/>
      <c r="F568" s="210">
        <v>45269</v>
      </c>
      <c r="G568" s="211">
        <v>0.87916666666666665</v>
      </c>
      <c r="H568" s="210">
        <v>45270</v>
      </c>
      <c r="I568" s="211">
        <v>0.76736111111111116</v>
      </c>
      <c r="J568" s="216">
        <v>166.06666670000001</v>
      </c>
      <c r="K568" s="213">
        <v>6.9194444439999998</v>
      </c>
      <c r="L568" s="2" t="s">
        <v>884</v>
      </c>
      <c r="M568" s="2" t="s">
        <v>684</v>
      </c>
      <c r="N568" s="2" t="s">
        <v>684</v>
      </c>
      <c r="O568" s="2" t="s">
        <v>684</v>
      </c>
      <c r="P568" s="2" t="s">
        <v>684</v>
      </c>
      <c r="Q568" s="2" t="s">
        <v>684</v>
      </c>
      <c r="R568" s="2" t="s">
        <v>684</v>
      </c>
      <c r="S568" s="2" t="s">
        <v>684</v>
      </c>
      <c r="T568" s="2" t="s">
        <v>684</v>
      </c>
      <c r="U568" s="2" t="s">
        <v>684</v>
      </c>
      <c r="V568" s="2" t="s">
        <v>684</v>
      </c>
      <c r="W568" s="2" t="s">
        <v>684</v>
      </c>
    </row>
    <row r="569" spans="1:23" x14ac:dyDescent="0.4">
      <c r="A569" s="175" t="s">
        <v>1192</v>
      </c>
      <c r="B569" s="248"/>
      <c r="C569" s="248"/>
      <c r="D569" s="175" t="s">
        <v>797</v>
      </c>
      <c r="E569" s="248"/>
      <c r="F569" s="210">
        <v>45269</v>
      </c>
      <c r="G569" s="211">
        <v>0.93819444444444444</v>
      </c>
      <c r="H569" s="210">
        <v>45270</v>
      </c>
      <c r="I569" s="211">
        <v>0.48194444444444445</v>
      </c>
      <c r="J569" s="216">
        <v>104.4</v>
      </c>
      <c r="K569" s="213">
        <v>4.3499999999999996</v>
      </c>
      <c r="L569" s="2" t="s">
        <v>884</v>
      </c>
      <c r="M569" s="2" t="s">
        <v>684</v>
      </c>
      <c r="N569" s="2" t="s">
        <v>684</v>
      </c>
      <c r="O569" s="2" t="s">
        <v>684</v>
      </c>
      <c r="P569" s="2" t="s">
        <v>684</v>
      </c>
      <c r="Q569" s="2" t="s">
        <v>684</v>
      </c>
      <c r="R569" s="2" t="s">
        <v>684</v>
      </c>
      <c r="S569" s="2" t="s">
        <v>684</v>
      </c>
      <c r="T569" s="2" t="s">
        <v>684</v>
      </c>
      <c r="U569" s="2" t="s">
        <v>684</v>
      </c>
      <c r="V569" s="2" t="s">
        <v>684</v>
      </c>
      <c r="W569" s="2" t="s">
        <v>684</v>
      </c>
    </row>
    <row r="570" spans="1:23" x14ac:dyDescent="0.4">
      <c r="A570" s="175" t="s">
        <v>1192</v>
      </c>
      <c r="B570" s="248"/>
      <c r="C570" s="248"/>
      <c r="D570" s="175" t="s">
        <v>795</v>
      </c>
      <c r="E570" s="248"/>
      <c r="F570" s="210">
        <v>45269</v>
      </c>
      <c r="G570" s="211">
        <v>0.4201388888888889</v>
      </c>
      <c r="H570" s="210">
        <v>45270</v>
      </c>
      <c r="I570" s="211">
        <v>0.64513888888888893</v>
      </c>
      <c r="J570" s="216">
        <v>176.4</v>
      </c>
      <c r="K570" s="213">
        <v>7.35</v>
      </c>
      <c r="L570" s="2" t="s">
        <v>884</v>
      </c>
      <c r="M570" s="2" t="s">
        <v>684</v>
      </c>
      <c r="N570" s="2" t="s">
        <v>684</v>
      </c>
      <c r="O570" s="2" t="s">
        <v>684</v>
      </c>
      <c r="P570" s="2" t="s">
        <v>684</v>
      </c>
      <c r="Q570" s="2" t="s">
        <v>684</v>
      </c>
      <c r="R570" s="2" t="s">
        <v>684</v>
      </c>
      <c r="S570" s="2" t="s">
        <v>684</v>
      </c>
      <c r="T570" s="2" t="s">
        <v>684</v>
      </c>
      <c r="U570" s="2" t="s">
        <v>684</v>
      </c>
      <c r="V570" s="2" t="s">
        <v>684</v>
      </c>
      <c r="W570" s="2" t="s">
        <v>684</v>
      </c>
    </row>
    <row r="571" spans="1:23" x14ac:dyDescent="0.4">
      <c r="A571" s="175" t="s">
        <v>1192</v>
      </c>
      <c r="B571" s="248"/>
      <c r="C571" s="248"/>
      <c r="D571" s="175" t="s">
        <v>795</v>
      </c>
      <c r="E571" s="248"/>
      <c r="F571" s="210">
        <v>45269</v>
      </c>
      <c r="G571" s="211">
        <v>0.38124999999999998</v>
      </c>
      <c r="H571" s="210">
        <v>45270</v>
      </c>
      <c r="I571" s="211">
        <v>0.32361111111111113</v>
      </c>
      <c r="J571" s="216">
        <v>67.849999999999994</v>
      </c>
      <c r="K571" s="213">
        <v>2.827083333</v>
      </c>
      <c r="L571" s="2" t="s">
        <v>884</v>
      </c>
      <c r="M571" s="2" t="s">
        <v>684</v>
      </c>
      <c r="N571" s="2" t="s">
        <v>684</v>
      </c>
      <c r="O571" s="2" t="s">
        <v>684</v>
      </c>
      <c r="P571" s="2" t="s">
        <v>684</v>
      </c>
      <c r="Q571" s="2" t="s">
        <v>684</v>
      </c>
      <c r="R571" s="2" t="s">
        <v>684</v>
      </c>
      <c r="S571" s="2" t="s">
        <v>684</v>
      </c>
      <c r="T571" s="2" t="s">
        <v>684</v>
      </c>
      <c r="U571" s="2" t="s">
        <v>684</v>
      </c>
      <c r="V571" s="2" t="s">
        <v>684</v>
      </c>
      <c r="W571" s="2" t="s">
        <v>684</v>
      </c>
    </row>
    <row r="572" spans="1:23" x14ac:dyDescent="0.4">
      <c r="A572" s="175" t="s">
        <v>1192</v>
      </c>
      <c r="B572" s="248"/>
      <c r="C572" s="248"/>
      <c r="D572" s="175" t="s">
        <v>795</v>
      </c>
      <c r="E572" s="248"/>
      <c r="F572" s="210">
        <v>45269</v>
      </c>
      <c r="G572" s="211">
        <v>0.38124999999999998</v>
      </c>
      <c r="H572" s="210">
        <v>45270</v>
      </c>
      <c r="I572" s="211">
        <v>0.35625000000000001</v>
      </c>
      <c r="J572" s="216">
        <v>349.6</v>
      </c>
      <c r="K572" s="213">
        <v>14.56666667</v>
      </c>
      <c r="L572" s="2" t="s">
        <v>884</v>
      </c>
      <c r="M572" s="2" t="s">
        <v>684</v>
      </c>
      <c r="N572" s="2" t="s">
        <v>684</v>
      </c>
      <c r="O572" s="2" t="s">
        <v>684</v>
      </c>
      <c r="P572" s="2" t="s">
        <v>684</v>
      </c>
      <c r="Q572" s="2" t="s">
        <v>684</v>
      </c>
      <c r="R572" s="2" t="s">
        <v>684</v>
      </c>
      <c r="S572" s="2" t="s">
        <v>684</v>
      </c>
      <c r="T572" s="2" t="s">
        <v>684</v>
      </c>
      <c r="U572" s="2" t="s">
        <v>684</v>
      </c>
      <c r="V572" s="2" t="s">
        <v>684</v>
      </c>
      <c r="W572" s="2" t="s">
        <v>684</v>
      </c>
    </row>
    <row r="573" spans="1:23" x14ac:dyDescent="0.4">
      <c r="A573" s="175" t="s">
        <v>1192</v>
      </c>
      <c r="B573" s="248"/>
      <c r="C573" s="248"/>
      <c r="D573" s="175" t="s">
        <v>795</v>
      </c>
      <c r="E573" s="248"/>
      <c r="F573" s="210">
        <v>45269</v>
      </c>
      <c r="G573" s="211">
        <v>0.28958333333333336</v>
      </c>
      <c r="H573" s="210">
        <v>45270</v>
      </c>
      <c r="I573" s="211">
        <v>0.43611111111111112</v>
      </c>
      <c r="J573" s="216">
        <v>36.299999999999997</v>
      </c>
      <c r="K573" s="213">
        <v>1.5125</v>
      </c>
      <c r="L573" s="2" t="s">
        <v>884</v>
      </c>
      <c r="M573" s="2" t="s">
        <v>684</v>
      </c>
      <c r="N573" s="2" t="s">
        <v>684</v>
      </c>
      <c r="O573" s="2" t="s">
        <v>684</v>
      </c>
      <c r="P573" s="2" t="s">
        <v>684</v>
      </c>
      <c r="Q573" s="2" t="s">
        <v>684</v>
      </c>
      <c r="R573" s="2" t="s">
        <v>684</v>
      </c>
      <c r="S573" s="2" t="s">
        <v>684</v>
      </c>
      <c r="T573" s="2" t="s">
        <v>684</v>
      </c>
      <c r="U573" s="2" t="s">
        <v>684</v>
      </c>
      <c r="V573" s="2" t="s">
        <v>684</v>
      </c>
      <c r="W573" s="2" t="s">
        <v>684</v>
      </c>
    </row>
    <row r="574" spans="1:23" x14ac:dyDescent="0.4">
      <c r="A574" s="175" t="s">
        <v>1192</v>
      </c>
      <c r="B574" s="248"/>
      <c r="C574" s="248"/>
      <c r="D574" s="175" t="s">
        <v>797</v>
      </c>
      <c r="E574" s="248"/>
      <c r="F574" s="210">
        <v>45269</v>
      </c>
      <c r="G574" s="211">
        <v>0.87916666666666665</v>
      </c>
      <c r="H574" s="210">
        <v>45270</v>
      </c>
      <c r="I574" s="211">
        <v>0.72083333333333333</v>
      </c>
      <c r="J574" s="216">
        <v>161.6</v>
      </c>
      <c r="K574" s="213">
        <v>6.733333333</v>
      </c>
      <c r="L574" s="2" t="s">
        <v>884</v>
      </c>
      <c r="M574" s="2" t="s">
        <v>684</v>
      </c>
      <c r="N574" s="2" t="s">
        <v>684</v>
      </c>
      <c r="O574" s="2" t="s">
        <v>684</v>
      </c>
      <c r="P574" s="2" t="s">
        <v>684</v>
      </c>
      <c r="Q574" s="2" t="s">
        <v>684</v>
      </c>
      <c r="R574" s="2" t="s">
        <v>684</v>
      </c>
      <c r="S574" s="2" t="s">
        <v>684</v>
      </c>
      <c r="T574" s="2" t="s">
        <v>684</v>
      </c>
      <c r="U574" s="2" t="s">
        <v>684</v>
      </c>
      <c r="V574" s="2" t="s">
        <v>684</v>
      </c>
      <c r="W574" s="2" t="s">
        <v>684</v>
      </c>
    </row>
  </sheetData>
  <autoFilter ref="A3:W574" xr:uid="{00000000-0001-0000-1000-000000000000}"/>
  <pageMargins left="0.7" right="0.7" top="0.75" bottom="0.75" header="0.3" footer="0.3"/>
  <pageSetup orientation="portrait" horizontalDpi="200" verticalDpi="20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C00000"/>
  </sheetPr>
  <dimension ref="A1:Z34"/>
  <sheetViews>
    <sheetView zoomScaleNormal="100" workbookViewId="0">
      <selection activeCell="I5" sqref="I5"/>
    </sheetView>
  </sheetViews>
  <sheetFormatPr defaultColWidth="8.84375" defaultRowHeight="14.6" x14ac:dyDescent="0.4"/>
  <cols>
    <col min="1" max="1" width="20.3828125" customWidth="1"/>
    <col min="2" max="2" width="36.3828125" customWidth="1"/>
    <col min="3" max="3" width="10.3828125" customWidth="1"/>
    <col min="4" max="4" width="16.69140625" customWidth="1"/>
    <col min="5" max="5" width="9.69140625" bestFit="1" customWidth="1"/>
    <col min="6" max="6" width="20.69140625" customWidth="1"/>
    <col min="7" max="8" width="10.3828125" customWidth="1"/>
    <col min="9" max="10" width="46.921875" bestFit="1" customWidth="1"/>
    <col min="11" max="11" width="18.84375" bestFit="1" customWidth="1"/>
    <col min="12" max="13" width="10.3828125" customWidth="1"/>
    <col min="14" max="14" width="23.15234375" bestFit="1" customWidth="1"/>
  </cols>
  <sheetData>
    <row r="1" spans="1:26" x14ac:dyDescent="0.4">
      <c r="A1" s="16" t="s">
        <v>885</v>
      </c>
      <c r="B1" s="17"/>
      <c r="C1" s="17"/>
      <c r="D1" s="17"/>
      <c r="E1" s="107" t="s">
        <v>1196</v>
      </c>
      <c r="F1" s="243"/>
      <c r="G1" s="243"/>
      <c r="H1" s="243"/>
    </row>
    <row r="2" spans="1:26" x14ac:dyDescent="0.4">
      <c r="H2" s="107"/>
      <c r="I2" s="245" t="s">
        <v>1195</v>
      </c>
      <c r="J2" s="245" t="s">
        <v>1195</v>
      </c>
    </row>
    <row r="3" spans="1:26" s="4" customFormat="1" ht="43.75" x14ac:dyDescent="0.4">
      <c r="A3" s="32" t="s">
        <v>886</v>
      </c>
      <c r="B3" s="32" t="s">
        <v>877</v>
      </c>
      <c r="C3" s="32" t="s">
        <v>887</v>
      </c>
      <c r="D3" s="32" t="s">
        <v>880</v>
      </c>
      <c r="E3" s="32" t="s">
        <v>888</v>
      </c>
      <c r="F3" s="32" t="s">
        <v>881</v>
      </c>
      <c r="G3" s="108" t="s">
        <v>889</v>
      </c>
      <c r="H3" s="108" t="s">
        <v>890</v>
      </c>
      <c r="I3" s="108" t="s">
        <v>891</v>
      </c>
      <c r="J3" s="32" t="s">
        <v>892</v>
      </c>
      <c r="K3" s="32" t="s">
        <v>893</v>
      </c>
      <c r="L3" s="32" t="s">
        <v>894</v>
      </c>
      <c r="M3" s="32" t="s">
        <v>895</v>
      </c>
      <c r="N3" s="32" t="s">
        <v>883</v>
      </c>
      <c r="O3"/>
      <c r="P3"/>
      <c r="Q3"/>
      <c r="R3"/>
      <c r="S3"/>
      <c r="T3"/>
      <c r="U3"/>
      <c r="V3"/>
      <c r="W3"/>
      <c r="X3"/>
      <c r="Y3"/>
      <c r="Z3"/>
    </row>
    <row r="4" spans="1:26" ht="102" x14ac:dyDescent="0.4">
      <c r="A4" s="163" t="s">
        <v>896</v>
      </c>
      <c r="B4" s="164" t="s">
        <v>897</v>
      </c>
      <c r="C4" s="156" t="s">
        <v>898</v>
      </c>
      <c r="D4" s="167">
        <v>1</v>
      </c>
      <c r="E4" s="164" t="s">
        <v>899</v>
      </c>
      <c r="F4" s="165" t="s">
        <v>900</v>
      </c>
      <c r="G4" s="167" t="s">
        <v>901</v>
      </c>
      <c r="H4" s="167" t="s">
        <v>884</v>
      </c>
      <c r="I4" s="246"/>
      <c r="J4" s="246"/>
      <c r="K4" s="164" t="s">
        <v>902</v>
      </c>
      <c r="L4" s="164" t="s">
        <v>857</v>
      </c>
      <c r="M4" s="164" t="s">
        <v>903</v>
      </c>
      <c r="N4" s="164" t="s">
        <v>904</v>
      </c>
    </row>
    <row r="5" spans="1:26" ht="102" x14ac:dyDescent="0.4">
      <c r="A5" s="163" t="s">
        <v>896</v>
      </c>
      <c r="B5" s="164" t="s">
        <v>897</v>
      </c>
      <c r="C5" s="156" t="s">
        <v>898</v>
      </c>
      <c r="D5" s="167">
        <v>0.2</v>
      </c>
      <c r="E5" s="164" t="s">
        <v>899</v>
      </c>
      <c r="F5" s="165" t="s">
        <v>900</v>
      </c>
      <c r="G5" s="167" t="s">
        <v>901</v>
      </c>
      <c r="H5" s="167" t="s">
        <v>884</v>
      </c>
      <c r="I5" s="246"/>
      <c r="J5" s="246"/>
      <c r="K5" s="164" t="s">
        <v>902</v>
      </c>
      <c r="L5" s="164" t="s">
        <v>857</v>
      </c>
      <c r="M5" s="164" t="s">
        <v>903</v>
      </c>
      <c r="N5" s="164" t="s">
        <v>904</v>
      </c>
    </row>
    <row r="6" spans="1:26" ht="102" x14ac:dyDescent="0.4">
      <c r="A6" s="163" t="s">
        <v>896</v>
      </c>
      <c r="B6" s="164" t="s">
        <v>897</v>
      </c>
      <c r="C6" s="157" t="s">
        <v>905</v>
      </c>
      <c r="D6" s="167">
        <v>0.7</v>
      </c>
      <c r="E6" s="164" t="s">
        <v>899</v>
      </c>
      <c r="F6" s="166" t="s">
        <v>900</v>
      </c>
      <c r="G6" s="167" t="s">
        <v>901</v>
      </c>
      <c r="H6" s="167" t="s">
        <v>884</v>
      </c>
      <c r="I6" s="246"/>
      <c r="J6" s="246"/>
      <c r="K6" s="164" t="s">
        <v>902</v>
      </c>
      <c r="L6" s="164" t="s">
        <v>857</v>
      </c>
      <c r="M6" s="164" t="s">
        <v>906</v>
      </c>
      <c r="N6" s="164" t="s">
        <v>904</v>
      </c>
    </row>
    <row r="7" spans="1:26" ht="131.15" x14ac:dyDescent="0.4">
      <c r="A7" s="163" t="s">
        <v>896</v>
      </c>
      <c r="B7" s="164" t="s">
        <v>897</v>
      </c>
      <c r="C7" s="157" t="s">
        <v>907</v>
      </c>
      <c r="D7" s="167">
        <v>36.799999999999997</v>
      </c>
      <c r="E7" s="164" t="s">
        <v>899</v>
      </c>
      <c r="F7" s="165" t="s">
        <v>908</v>
      </c>
      <c r="G7" s="167" t="s">
        <v>901</v>
      </c>
      <c r="H7" s="167" t="s">
        <v>884</v>
      </c>
      <c r="I7" s="246"/>
      <c r="J7" s="247"/>
      <c r="K7" s="165" t="s">
        <v>909</v>
      </c>
      <c r="L7" s="164" t="s">
        <v>857</v>
      </c>
      <c r="M7" s="164" t="s">
        <v>910</v>
      </c>
      <c r="N7" s="164" t="s">
        <v>904</v>
      </c>
    </row>
    <row r="8" spans="1:26" ht="116.6" x14ac:dyDescent="0.4">
      <c r="A8" s="163" t="s">
        <v>896</v>
      </c>
      <c r="B8" s="164" t="s">
        <v>897</v>
      </c>
      <c r="C8" s="157" t="s">
        <v>911</v>
      </c>
      <c r="D8" s="167">
        <v>48.7</v>
      </c>
      <c r="E8" s="164" t="s">
        <v>899</v>
      </c>
      <c r="F8" s="165" t="s">
        <v>912</v>
      </c>
      <c r="G8" s="167" t="s">
        <v>901</v>
      </c>
      <c r="H8" s="167" t="s">
        <v>884</v>
      </c>
      <c r="I8" s="246"/>
      <c r="J8" s="247"/>
      <c r="K8" s="164" t="s">
        <v>913</v>
      </c>
      <c r="L8" s="164" t="s">
        <v>857</v>
      </c>
      <c r="M8" s="164" t="s">
        <v>914</v>
      </c>
      <c r="N8" s="165" t="s">
        <v>915</v>
      </c>
    </row>
    <row r="9" spans="1:26" ht="116.6" x14ac:dyDescent="0.4">
      <c r="A9" s="163" t="s">
        <v>1193</v>
      </c>
      <c r="B9" s="164" t="s">
        <v>916</v>
      </c>
      <c r="C9" s="157" t="s">
        <v>917</v>
      </c>
      <c r="D9" s="167">
        <v>1.3</v>
      </c>
      <c r="E9" s="164" t="s">
        <v>899</v>
      </c>
      <c r="F9" s="165" t="s">
        <v>918</v>
      </c>
      <c r="G9" s="167" t="s">
        <v>901</v>
      </c>
      <c r="H9" s="167" t="s">
        <v>884</v>
      </c>
      <c r="I9" s="246"/>
      <c r="J9" s="247"/>
      <c r="K9" s="164" t="s">
        <v>902</v>
      </c>
      <c r="L9" s="164" t="s">
        <v>857</v>
      </c>
      <c r="M9" s="164" t="s">
        <v>919</v>
      </c>
      <c r="N9" s="164" t="s">
        <v>904</v>
      </c>
    </row>
    <row r="10" spans="1:26" x14ac:dyDescent="0.4">
      <c r="A10" s="2"/>
      <c r="B10" s="2"/>
      <c r="C10" s="2"/>
      <c r="D10" s="2"/>
      <c r="E10" s="2"/>
      <c r="F10" s="2"/>
      <c r="G10" s="2"/>
      <c r="H10" s="2"/>
      <c r="I10" s="2"/>
      <c r="J10" s="2"/>
      <c r="K10" s="2"/>
      <c r="L10" s="2"/>
      <c r="M10" s="2"/>
      <c r="N10" s="2"/>
    </row>
    <row r="11" spans="1:26" x14ac:dyDescent="0.4">
      <c r="A11" s="2"/>
      <c r="B11" s="2"/>
      <c r="C11" s="2"/>
      <c r="D11" s="2"/>
      <c r="E11" s="2"/>
      <c r="F11" s="2"/>
      <c r="G11" s="2"/>
      <c r="H11" s="2"/>
      <c r="I11" s="2"/>
      <c r="J11" s="2"/>
      <c r="K11" s="2"/>
      <c r="L11" s="2"/>
      <c r="M11" s="2"/>
      <c r="N11" s="2"/>
    </row>
    <row r="12" spans="1:26" x14ac:dyDescent="0.4">
      <c r="A12" s="2"/>
      <c r="B12" s="2"/>
      <c r="C12" s="2"/>
      <c r="D12" s="2"/>
      <c r="E12" s="2"/>
      <c r="F12" s="2"/>
      <c r="G12" s="2"/>
      <c r="H12" s="2"/>
      <c r="I12" s="2"/>
      <c r="J12" s="2"/>
      <c r="K12" s="2"/>
      <c r="L12" s="2"/>
      <c r="M12" s="2"/>
      <c r="N12" s="2"/>
    </row>
    <row r="13" spans="1:26" x14ac:dyDescent="0.4">
      <c r="A13" s="2"/>
      <c r="B13" s="2"/>
      <c r="C13" s="2"/>
      <c r="D13" s="2"/>
      <c r="E13" s="2"/>
      <c r="F13" s="2"/>
      <c r="G13" s="2"/>
      <c r="H13" s="2"/>
      <c r="I13" s="2"/>
      <c r="J13" s="2"/>
      <c r="K13" s="2"/>
      <c r="L13" s="2"/>
      <c r="M13" s="2"/>
      <c r="N13" s="2"/>
    </row>
    <row r="14" spans="1:26" x14ac:dyDescent="0.4">
      <c r="A14" s="2"/>
      <c r="B14" s="2"/>
      <c r="C14" s="2"/>
      <c r="D14" s="2"/>
      <c r="E14" s="2"/>
      <c r="F14" s="2"/>
      <c r="G14" s="2"/>
      <c r="H14" s="2"/>
      <c r="I14" s="2"/>
      <c r="J14" s="2"/>
      <c r="K14" s="2"/>
      <c r="L14" s="2"/>
      <c r="M14" s="2"/>
      <c r="N14" s="2"/>
    </row>
    <row r="15" spans="1:26" x14ac:dyDescent="0.4">
      <c r="A15" s="2"/>
      <c r="B15" s="2"/>
      <c r="C15" s="2"/>
      <c r="D15" s="2"/>
      <c r="E15" s="2"/>
      <c r="F15" s="2"/>
      <c r="G15" s="2"/>
      <c r="H15" s="2"/>
      <c r="I15" s="2"/>
      <c r="J15" s="2"/>
      <c r="K15" s="2"/>
      <c r="L15" s="2"/>
      <c r="M15" s="2"/>
      <c r="N15" s="2"/>
      <c r="Q15" s="28"/>
    </row>
    <row r="16" spans="1:26" x14ac:dyDescent="0.4">
      <c r="A16" s="2"/>
      <c r="B16" s="2"/>
      <c r="C16" s="2"/>
      <c r="D16" s="2"/>
      <c r="E16" s="2"/>
      <c r="F16" s="2"/>
      <c r="G16" s="2"/>
      <c r="H16" s="2"/>
      <c r="I16" s="2"/>
      <c r="J16" s="2"/>
      <c r="K16" s="2"/>
      <c r="L16" s="2"/>
      <c r="M16" s="2"/>
      <c r="N16" s="2"/>
    </row>
    <row r="17" spans="1:14" x14ac:dyDescent="0.4">
      <c r="A17" s="2"/>
      <c r="B17" s="2"/>
      <c r="C17" s="2"/>
      <c r="D17" s="2"/>
      <c r="E17" s="2"/>
      <c r="F17" s="2"/>
      <c r="G17" s="2"/>
      <c r="H17" s="2"/>
      <c r="I17" s="2"/>
      <c r="J17" s="2"/>
      <c r="K17" s="2"/>
      <c r="L17" s="2"/>
      <c r="M17" s="2"/>
      <c r="N17" s="2"/>
    </row>
    <row r="18" spans="1:14" x14ac:dyDescent="0.4">
      <c r="A18" s="2"/>
      <c r="B18" s="2"/>
      <c r="C18" s="2"/>
      <c r="D18" s="2"/>
      <c r="E18" s="2"/>
      <c r="F18" s="2"/>
      <c r="G18" s="2"/>
      <c r="H18" s="2"/>
      <c r="I18" s="2"/>
      <c r="J18" s="2"/>
      <c r="K18" s="2"/>
      <c r="L18" s="2"/>
      <c r="M18" s="2"/>
      <c r="N18" s="2"/>
    </row>
    <row r="19" spans="1:14" x14ac:dyDescent="0.4">
      <c r="A19" s="2"/>
      <c r="B19" s="2"/>
      <c r="C19" s="2"/>
      <c r="D19" s="2"/>
      <c r="E19" s="2"/>
      <c r="F19" s="2"/>
      <c r="G19" s="2"/>
      <c r="H19" s="2"/>
      <c r="I19" s="2"/>
      <c r="J19" s="2"/>
      <c r="K19" s="2"/>
      <c r="L19" s="2"/>
      <c r="M19" s="2"/>
      <c r="N19" s="2"/>
    </row>
    <row r="20" spans="1:14" x14ac:dyDescent="0.4">
      <c r="A20" s="2"/>
      <c r="B20" s="2"/>
      <c r="C20" s="2"/>
      <c r="D20" s="2"/>
      <c r="E20" s="2"/>
      <c r="F20" s="2"/>
      <c r="G20" s="2"/>
      <c r="H20" s="2"/>
      <c r="I20" s="2"/>
      <c r="J20" s="2"/>
      <c r="K20" s="2"/>
      <c r="L20" s="2"/>
      <c r="M20" s="2"/>
      <c r="N20" s="2"/>
    </row>
    <row r="21" spans="1:14" x14ac:dyDescent="0.4">
      <c r="A21" s="2"/>
      <c r="B21" s="2"/>
      <c r="C21" s="2"/>
      <c r="D21" s="2"/>
      <c r="E21" s="2"/>
      <c r="F21" s="2"/>
      <c r="G21" s="2"/>
      <c r="H21" s="2"/>
      <c r="I21" s="2"/>
      <c r="J21" s="2"/>
      <c r="K21" s="2"/>
      <c r="L21" s="2"/>
      <c r="M21" s="2"/>
      <c r="N21" s="2"/>
    </row>
    <row r="22" spans="1:14" x14ac:dyDescent="0.4">
      <c r="A22" s="2"/>
      <c r="B22" s="2"/>
      <c r="C22" s="2"/>
      <c r="D22" s="2"/>
      <c r="E22" s="2"/>
      <c r="F22" s="2"/>
      <c r="G22" s="2"/>
      <c r="H22" s="2"/>
      <c r="I22" s="2"/>
      <c r="J22" s="2"/>
      <c r="K22" s="2"/>
      <c r="L22" s="2"/>
      <c r="M22" s="2"/>
      <c r="N22" s="2"/>
    </row>
    <row r="23" spans="1:14" x14ac:dyDescent="0.4">
      <c r="A23" s="2"/>
      <c r="B23" s="2"/>
      <c r="C23" s="2"/>
      <c r="D23" s="2"/>
      <c r="E23" s="2"/>
      <c r="F23" s="2"/>
      <c r="G23" s="2"/>
      <c r="H23" s="2"/>
      <c r="I23" s="2"/>
      <c r="J23" s="2"/>
      <c r="K23" s="2"/>
      <c r="L23" s="2"/>
      <c r="M23" s="2"/>
      <c r="N23" s="2"/>
    </row>
    <row r="24" spans="1:14" x14ac:dyDescent="0.4">
      <c r="A24" s="2"/>
      <c r="B24" s="2"/>
      <c r="C24" s="2"/>
      <c r="D24" s="2"/>
      <c r="E24" s="2"/>
      <c r="F24" s="2"/>
      <c r="G24" s="2"/>
      <c r="H24" s="2"/>
      <c r="I24" s="2"/>
      <c r="J24" s="2"/>
      <c r="K24" s="2"/>
      <c r="L24" s="2"/>
      <c r="M24" s="2"/>
      <c r="N24" s="2"/>
    </row>
    <row r="25" spans="1:14" x14ac:dyDescent="0.4">
      <c r="A25" s="2"/>
      <c r="B25" s="2"/>
      <c r="C25" s="2"/>
      <c r="D25" s="2"/>
      <c r="E25" s="2"/>
      <c r="F25" s="2"/>
      <c r="G25" s="2"/>
      <c r="H25" s="2"/>
      <c r="I25" s="2"/>
      <c r="J25" s="2"/>
      <c r="K25" s="2"/>
      <c r="L25" s="2"/>
      <c r="M25" s="2"/>
      <c r="N25" s="2"/>
    </row>
    <row r="26" spans="1:14" x14ac:dyDescent="0.4">
      <c r="A26" s="2"/>
      <c r="B26" s="2"/>
      <c r="C26" s="2"/>
      <c r="D26" s="2"/>
      <c r="E26" s="2"/>
      <c r="F26" s="2"/>
      <c r="G26" s="2"/>
      <c r="H26" s="2"/>
      <c r="I26" s="2"/>
      <c r="J26" s="2"/>
      <c r="K26" s="2"/>
      <c r="L26" s="2"/>
      <c r="M26" s="2"/>
      <c r="N26" s="2"/>
    </row>
    <row r="27" spans="1:14" x14ac:dyDescent="0.4">
      <c r="A27" s="2"/>
      <c r="B27" s="2"/>
      <c r="C27" s="2"/>
      <c r="D27" s="2"/>
      <c r="E27" s="2"/>
      <c r="F27" s="2"/>
      <c r="G27" s="2"/>
      <c r="H27" s="2"/>
      <c r="I27" s="2"/>
      <c r="J27" s="2"/>
      <c r="K27" s="2"/>
      <c r="L27" s="2"/>
      <c r="M27" s="2"/>
      <c r="N27" s="2"/>
    </row>
    <row r="28" spans="1:14" x14ac:dyDescent="0.4">
      <c r="A28" s="2"/>
      <c r="B28" s="2"/>
      <c r="C28" s="2"/>
      <c r="D28" s="2"/>
      <c r="E28" s="2"/>
      <c r="F28" s="2"/>
      <c r="G28" s="2"/>
      <c r="H28" s="2"/>
      <c r="I28" s="2"/>
      <c r="J28" s="2"/>
      <c r="K28" s="2"/>
      <c r="L28" s="2"/>
      <c r="M28" s="2"/>
      <c r="N28" s="2"/>
    </row>
    <row r="29" spans="1:14" x14ac:dyDescent="0.4">
      <c r="A29" s="2"/>
      <c r="B29" s="2"/>
      <c r="C29" s="2"/>
      <c r="D29" s="2"/>
      <c r="E29" s="2"/>
      <c r="F29" s="2"/>
      <c r="G29" s="2"/>
      <c r="H29" s="2"/>
      <c r="I29" s="2"/>
      <c r="J29" s="2"/>
      <c r="K29" s="2"/>
      <c r="L29" s="2"/>
      <c r="M29" s="2"/>
      <c r="N29" s="2"/>
    </row>
    <row r="30" spans="1:14" x14ac:dyDescent="0.4">
      <c r="A30" s="2"/>
      <c r="B30" s="2"/>
      <c r="C30" s="2"/>
      <c r="D30" s="2"/>
      <c r="E30" s="2"/>
      <c r="F30" s="2"/>
      <c r="G30" s="2"/>
      <c r="H30" s="2"/>
      <c r="I30" s="2"/>
      <c r="J30" s="2"/>
      <c r="K30" s="2"/>
      <c r="L30" s="2"/>
      <c r="M30" s="2"/>
      <c r="N30" s="2"/>
    </row>
    <row r="31" spans="1:14" x14ac:dyDescent="0.4">
      <c r="A31" s="2"/>
      <c r="B31" s="2"/>
      <c r="C31" s="2"/>
      <c r="D31" s="2"/>
      <c r="E31" s="2"/>
      <c r="F31" s="2"/>
      <c r="G31" s="2"/>
      <c r="H31" s="2"/>
      <c r="I31" s="2"/>
      <c r="J31" s="2"/>
      <c r="K31" s="2"/>
      <c r="L31" s="2"/>
      <c r="M31" s="2"/>
      <c r="N31" s="2"/>
    </row>
    <row r="32" spans="1:14" x14ac:dyDescent="0.4">
      <c r="A32" s="2"/>
      <c r="B32" s="2"/>
      <c r="C32" s="2"/>
      <c r="D32" s="2"/>
      <c r="E32" s="2"/>
      <c r="F32" s="2"/>
      <c r="G32" s="2"/>
      <c r="H32" s="2"/>
      <c r="I32" s="2"/>
      <c r="J32" s="2"/>
      <c r="K32" s="2"/>
      <c r="L32" s="2"/>
      <c r="M32" s="2"/>
      <c r="N32" s="2"/>
    </row>
    <row r="33" spans="1:14" x14ac:dyDescent="0.4">
      <c r="A33" s="2"/>
      <c r="B33" s="2"/>
      <c r="C33" s="2"/>
      <c r="D33" s="2"/>
      <c r="E33" s="2"/>
      <c r="F33" s="2"/>
      <c r="G33" s="2"/>
      <c r="H33" s="2"/>
      <c r="I33" s="2"/>
      <c r="J33" s="2"/>
      <c r="K33" s="2"/>
      <c r="L33" s="2"/>
      <c r="M33" s="2"/>
      <c r="N33" s="2"/>
    </row>
    <row r="34" spans="1:14" x14ac:dyDescent="0.4">
      <c r="A34" s="2"/>
      <c r="B34" s="2"/>
      <c r="C34" s="2"/>
      <c r="D34" s="2"/>
      <c r="E34" s="2"/>
      <c r="F34" s="2"/>
      <c r="G34" s="2"/>
      <c r="H34" s="2"/>
      <c r="I34" s="2"/>
      <c r="J34" s="2"/>
      <c r="K34" s="2"/>
      <c r="L34" s="2"/>
      <c r="M34" s="2"/>
      <c r="N34" s="2"/>
    </row>
  </sheetData>
  <pageMargins left="0.7" right="0.7" top="0.75" bottom="0.75" header="0.3" footer="0.3"/>
  <pageSetup orientation="portrait" horizontalDpi="200" verticalDpi="20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7030A0"/>
  </sheetPr>
  <dimension ref="A1:S104"/>
  <sheetViews>
    <sheetView workbookViewId="0">
      <selection activeCell="O11" sqref="O11"/>
    </sheetView>
  </sheetViews>
  <sheetFormatPr defaultColWidth="8.84375" defaultRowHeight="14.6" x14ac:dyDescent="0.4"/>
  <cols>
    <col min="1" max="1" width="22" customWidth="1"/>
    <col min="2" max="2" width="14.69140625" customWidth="1"/>
    <col min="3" max="19" width="14.3828125" customWidth="1"/>
  </cols>
  <sheetData>
    <row r="1" spans="1:19" ht="15.75" customHeight="1" x14ac:dyDescent="0.4">
      <c r="A1" s="33" t="s">
        <v>920</v>
      </c>
      <c r="B1" s="32"/>
      <c r="C1" s="32"/>
      <c r="D1" s="32"/>
      <c r="E1" s="32"/>
      <c r="F1" s="32"/>
      <c r="G1" s="32"/>
    </row>
    <row r="2" spans="1:19" x14ac:dyDescent="0.4">
      <c r="A2" t="s">
        <v>921</v>
      </c>
    </row>
    <row r="4" spans="1:19" s="4" customFormat="1" ht="58.3" x14ac:dyDescent="0.4">
      <c r="A4" s="32" t="s">
        <v>698</v>
      </c>
      <c r="B4" s="32" t="s">
        <v>84</v>
      </c>
      <c r="C4" s="32" t="s">
        <v>777</v>
      </c>
      <c r="D4" s="32" t="s">
        <v>778</v>
      </c>
      <c r="E4" s="32" t="s">
        <v>779</v>
      </c>
      <c r="F4" s="32" t="s">
        <v>922</v>
      </c>
      <c r="G4" s="32" t="s">
        <v>923</v>
      </c>
      <c r="H4" s="32" t="s">
        <v>924</v>
      </c>
      <c r="I4" s="108" t="s">
        <v>925</v>
      </c>
      <c r="J4" s="32" t="s">
        <v>926</v>
      </c>
      <c r="K4" s="32" t="s">
        <v>927</v>
      </c>
      <c r="L4" s="32" t="s">
        <v>928</v>
      </c>
      <c r="M4" s="32" t="s">
        <v>929</v>
      </c>
      <c r="N4" s="32" t="s">
        <v>930</v>
      </c>
      <c r="O4" s="32" t="s">
        <v>931</v>
      </c>
      <c r="P4" s="32" t="s">
        <v>932</v>
      </c>
      <c r="Q4" s="32" t="s">
        <v>933</v>
      </c>
      <c r="R4" s="32" t="s">
        <v>934</v>
      </c>
      <c r="S4" s="32" t="s">
        <v>935</v>
      </c>
    </row>
    <row r="5" spans="1:19" x14ac:dyDescent="0.4">
      <c r="A5" s="189" t="s">
        <v>936</v>
      </c>
      <c r="B5" s="190" t="s">
        <v>937</v>
      </c>
      <c r="C5" s="190" t="s">
        <v>938</v>
      </c>
      <c r="D5" s="190">
        <v>25.78</v>
      </c>
      <c r="E5" s="190">
        <v>25.78</v>
      </c>
      <c r="F5" s="190" t="s">
        <v>342</v>
      </c>
      <c r="G5" s="191">
        <v>45118</v>
      </c>
      <c r="H5" s="192">
        <v>0.77361111111111114</v>
      </c>
      <c r="I5" s="198">
        <v>45120</v>
      </c>
      <c r="J5" s="199">
        <v>0.34930555555555554</v>
      </c>
      <c r="K5" s="200">
        <v>1.58</v>
      </c>
      <c r="L5" s="200">
        <v>37.82</v>
      </c>
      <c r="M5" s="200">
        <v>174</v>
      </c>
      <c r="N5" s="200" t="s">
        <v>684</v>
      </c>
      <c r="O5" s="200" t="s">
        <v>684</v>
      </c>
      <c r="P5" s="200" t="s">
        <v>684</v>
      </c>
      <c r="Q5" s="200" t="s">
        <v>684</v>
      </c>
      <c r="R5" s="198">
        <v>45119</v>
      </c>
      <c r="S5" s="199">
        <v>0.85347222222222219</v>
      </c>
    </row>
    <row r="6" spans="1:19" x14ac:dyDescent="0.4">
      <c r="A6" s="193" t="s">
        <v>896</v>
      </c>
      <c r="B6" s="194" t="s">
        <v>939</v>
      </c>
      <c r="C6" s="194" t="s">
        <v>938</v>
      </c>
      <c r="D6" s="190">
        <v>24.61</v>
      </c>
      <c r="E6" s="190">
        <v>24.61</v>
      </c>
      <c r="F6" s="194" t="s">
        <v>940</v>
      </c>
      <c r="G6" s="195">
        <v>45227</v>
      </c>
      <c r="H6" s="196">
        <v>0.49375000000000002</v>
      </c>
      <c r="I6" s="201">
        <v>45231</v>
      </c>
      <c r="J6" s="202">
        <v>0.43888888888888888</v>
      </c>
      <c r="K6" s="203">
        <v>3.95</v>
      </c>
      <c r="L6" s="203">
        <v>94.68</v>
      </c>
      <c r="M6" s="203">
        <v>467</v>
      </c>
      <c r="N6" s="200" t="s">
        <v>684</v>
      </c>
      <c r="O6" s="200" t="s">
        <v>684</v>
      </c>
      <c r="P6" s="200" t="s">
        <v>684</v>
      </c>
      <c r="Q6" s="200" t="s">
        <v>684</v>
      </c>
      <c r="R6" s="203" t="s">
        <v>684</v>
      </c>
      <c r="S6" s="203" t="s">
        <v>684</v>
      </c>
    </row>
    <row r="7" spans="1:19" x14ac:dyDescent="0.4">
      <c r="A7" s="193" t="s">
        <v>896</v>
      </c>
      <c r="B7" s="194" t="s">
        <v>941</v>
      </c>
      <c r="C7" s="194" t="s">
        <v>942</v>
      </c>
      <c r="D7" s="190">
        <v>22.95</v>
      </c>
      <c r="E7" s="190">
        <v>22.95</v>
      </c>
      <c r="F7" s="194" t="s">
        <v>940</v>
      </c>
      <c r="G7" s="195">
        <v>45227</v>
      </c>
      <c r="H7" s="196">
        <v>0.22013888888888888</v>
      </c>
      <c r="I7" s="201">
        <v>45232</v>
      </c>
      <c r="J7" s="202">
        <v>4.583333333333333E-2</v>
      </c>
      <c r="K7" s="203">
        <v>4.83</v>
      </c>
      <c r="L7" s="203">
        <v>115.82</v>
      </c>
      <c r="M7" s="203">
        <v>1985</v>
      </c>
      <c r="N7" s="200" t="s">
        <v>684</v>
      </c>
      <c r="O7" s="200" t="s">
        <v>684</v>
      </c>
      <c r="P7" s="200" t="s">
        <v>684</v>
      </c>
      <c r="Q7" s="200" t="s">
        <v>684</v>
      </c>
      <c r="R7" s="203" t="s">
        <v>684</v>
      </c>
      <c r="S7" s="203" t="s">
        <v>684</v>
      </c>
    </row>
    <row r="8" spans="1:19" x14ac:dyDescent="0.4">
      <c r="A8" s="193" t="s">
        <v>896</v>
      </c>
      <c r="B8" s="194" t="s">
        <v>943</v>
      </c>
      <c r="C8" s="194" t="s">
        <v>944</v>
      </c>
      <c r="D8" s="190">
        <v>33.96</v>
      </c>
      <c r="E8" s="190">
        <v>33.96</v>
      </c>
      <c r="F8" s="194" t="s">
        <v>940</v>
      </c>
      <c r="G8" s="195">
        <v>45227</v>
      </c>
      <c r="H8" s="196">
        <v>0.22013888888888888</v>
      </c>
      <c r="I8" s="201">
        <v>45232</v>
      </c>
      <c r="J8" s="202">
        <v>4.583333333333333E-2</v>
      </c>
      <c r="K8" s="203">
        <v>4.83</v>
      </c>
      <c r="L8" s="203">
        <v>115.82</v>
      </c>
      <c r="M8" s="203">
        <v>1109</v>
      </c>
      <c r="N8" s="200" t="s">
        <v>684</v>
      </c>
      <c r="O8" s="200" t="s">
        <v>684</v>
      </c>
      <c r="P8" s="200" t="s">
        <v>684</v>
      </c>
      <c r="Q8" s="200" t="s">
        <v>684</v>
      </c>
      <c r="R8" s="201">
        <v>45228</v>
      </c>
      <c r="S8" s="202">
        <v>0.68819444444444444</v>
      </c>
    </row>
    <row r="9" spans="1:19" x14ac:dyDescent="0.4">
      <c r="A9" s="193" t="s">
        <v>896</v>
      </c>
      <c r="B9" s="194" t="s">
        <v>945</v>
      </c>
      <c r="C9" s="194" t="s">
        <v>942</v>
      </c>
      <c r="D9" s="190">
        <v>14.36</v>
      </c>
      <c r="E9" s="190">
        <v>14.36</v>
      </c>
      <c r="F9" s="194" t="s">
        <v>940</v>
      </c>
      <c r="G9" s="195">
        <v>45226</v>
      </c>
      <c r="H9" s="196">
        <v>0.77986111111111112</v>
      </c>
      <c r="I9" s="201">
        <v>45232</v>
      </c>
      <c r="J9" s="202">
        <v>0.46458333333333335</v>
      </c>
      <c r="K9" s="203">
        <v>5.68</v>
      </c>
      <c r="L9" s="203">
        <v>136.43</v>
      </c>
      <c r="M9" s="203">
        <v>30</v>
      </c>
      <c r="N9" s="200" t="s">
        <v>684</v>
      </c>
      <c r="O9" s="200" t="s">
        <v>684</v>
      </c>
      <c r="P9" s="200" t="s">
        <v>684</v>
      </c>
      <c r="Q9" s="200" t="s">
        <v>684</v>
      </c>
      <c r="R9" s="203" t="s">
        <v>684</v>
      </c>
      <c r="S9" s="203" t="s">
        <v>684</v>
      </c>
    </row>
    <row r="10" spans="1:19" x14ac:dyDescent="0.4">
      <c r="A10" s="193" t="s">
        <v>896</v>
      </c>
      <c r="B10" s="194" t="s">
        <v>946</v>
      </c>
      <c r="C10" s="194" t="s">
        <v>938</v>
      </c>
      <c r="D10" s="190">
        <v>35.19</v>
      </c>
      <c r="E10" s="190">
        <v>35.19</v>
      </c>
      <c r="F10" s="194" t="s">
        <v>940</v>
      </c>
      <c r="G10" s="195">
        <v>45227</v>
      </c>
      <c r="H10" s="196">
        <v>0.39097222222222222</v>
      </c>
      <c r="I10" s="201">
        <v>45231</v>
      </c>
      <c r="J10" s="202">
        <v>0.86458333333333337</v>
      </c>
      <c r="K10" s="203">
        <v>4.47</v>
      </c>
      <c r="L10" s="203">
        <v>107.37</v>
      </c>
      <c r="M10" s="203">
        <v>1280</v>
      </c>
      <c r="N10" s="200" t="s">
        <v>684</v>
      </c>
      <c r="O10" s="200" t="s">
        <v>684</v>
      </c>
      <c r="P10" s="200" t="s">
        <v>684</v>
      </c>
      <c r="Q10" s="200" t="s">
        <v>684</v>
      </c>
      <c r="R10" s="201">
        <v>45228</v>
      </c>
      <c r="S10" s="202">
        <v>0.91180555555555554</v>
      </c>
    </row>
    <row r="11" spans="1:19" x14ac:dyDescent="0.4">
      <c r="A11" s="193" t="s">
        <v>896</v>
      </c>
      <c r="B11" s="194" t="s">
        <v>947</v>
      </c>
      <c r="C11" s="194" t="s">
        <v>948</v>
      </c>
      <c r="D11" s="190">
        <v>23.06</v>
      </c>
      <c r="E11" s="190">
        <v>3.04</v>
      </c>
      <c r="F11" s="194" t="s">
        <v>940</v>
      </c>
      <c r="G11" s="195">
        <v>45227</v>
      </c>
      <c r="H11" s="196">
        <v>0.69027777777777777</v>
      </c>
      <c r="I11" s="201">
        <v>45231</v>
      </c>
      <c r="J11" s="202">
        <v>8.3333333333333329E-2</v>
      </c>
      <c r="K11" s="203">
        <v>3.39</v>
      </c>
      <c r="L11" s="203">
        <v>81.430000000000007</v>
      </c>
      <c r="M11" s="203">
        <v>1041</v>
      </c>
      <c r="N11" s="200" t="s">
        <v>684</v>
      </c>
      <c r="O11" s="200" t="s">
        <v>684</v>
      </c>
      <c r="P11" s="200" t="s">
        <v>684</v>
      </c>
      <c r="Q11" s="200" t="s">
        <v>684</v>
      </c>
      <c r="R11" s="203" t="s">
        <v>684</v>
      </c>
      <c r="S11" s="203" t="s">
        <v>684</v>
      </c>
    </row>
    <row r="12" spans="1:19" x14ac:dyDescent="0.4">
      <c r="A12" s="193" t="s">
        <v>896</v>
      </c>
      <c r="B12" s="194" t="s">
        <v>949</v>
      </c>
      <c r="C12" s="194" t="s">
        <v>938</v>
      </c>
      <c r="D12" s="190">
        <v>27.3</v>
      </c>
      <c r="E12" s="190">
        <v>27.3</v>
      </c>
      <c r="F12" s="194" t="s">
        <v>940</v>
      </c>
      <c r="G12" s="195">
        <v>45227</v>
      </c>
      <c r="H12" s="196">
        <v>0.4375</v>
      </c>
      <c r="I12" s="201">
        <v>45231</v>
      </c>
      <c r="J12" s="202">
        <v>6.9444444444444448E-2</v>
      </c>
      <c r="K12" s="203">
        <v>3.63</v>
      </c>
      <c r="L12" s="203">
        <v>87.17</v>
      </c>
      <c r="M12" s="203">
        <v>366</v>
      </c>
      <c r="N12" s="200" t="s">
        <v>684</v>
      </c>
      <c r="O12" s="200" t="s">
        <v>684</v>
      </c>
      <c r="P12" s="200" t="s">
        <v>684</v>
      </c>
      <c r="Q12" s="200" t="s">
        <v>684</v>
      </c>
      <c r="R12" s="201">
        <v>45228</v>
      </c>
      <c r="S12" s="202">
        <v>0.65625</v>
      </c>
    </row>
    <row r="13" spans="1:19" x14ac:dyDescent="0.4">
      <c r="A13" s="193" t="s">
        <v>896</v>
      </c>
      <c r="B13" s="194" t="s">
        <v>950</v>
      </c>
      <c r="C13" s="194" t="s">
        <v>948</v>
      </c>
      <c r="D13" s="190">
        <v>28.44</v>
      </c>
      <c r="E13" s="190">
        <v>28.34</v>
      </c>
      <c r="F13" s="194" t="s">
        <v>940</v>
      </c>
      <c r="G13" s="195">
        <v>45227</v>
      </c>
      <c r="H13" s="196">
        <v>0.49375000000000002</v>
      </c>
      <c r="I13" s="201">
        <v>45231</v>
      </c>
      <c r="J13" s="202">
        <v>0.43888888888888888</v>
      </c>
      <c r="K13" s="203">
        <v>3.95</v>
      </c>
      <c r="L13" s="203">
        <v>94.68</v>
      </c>
      <c r="M13" s="203">
        <v>2750</v>
      </c>
      <c r="N13" s="200" t="s">
        <v>684</v>
      </c>
      <c r="O13" s="200" t="s">
        <v>684</v>
      </c>
      <c r="P13" s="200" t="s">
        <v>684</v>
      </c>
      <c r="Q13" s="200" t="s">
        <v>684</v>
      </c>
      <c r="R13" s="203" t="s">
        <v>684</v>
      </c>
      <c r="S13" s="203" t="s">
        <v>684</v>
      </c>
    </row>
    <row r="14" spans="1:19" x14ac:dyDescent="0.4">
      <c r="A14" s="193" t="s">
        <v>896</v>
      </c>
      <c r="B14" s="194" t="s">
        <v>951</v>
      </c>
      <c r="C14" s="194" t="s">
        <v>942</v>
      </c>
      <c r="D14" s="190">
        <v>67.3</v>
      </c>
      <c r="E14" s="190">
        <v>67.3</v>
      </c>
      <c r="F14" s="194" t="s">
        <v>940</v>
      </c>
      <c r="G14" s="195">
        <v>45227</v>
      </c>
      <c r="H14" s="196">
        <v>0.5756944444444444</v>
      </c>
      <c r="I14" s="201">
        <v>45231</v>
      </c>
      <c r="J14" s="202">
        <v>0.52430555555555558</v>
      </c>
      <c r="K14" s="203">
        <v>3.95</v>
      </c>
      <c r="L14" s="203">
        <v>94.77</v>
      </c>
      <c r="M14" s="203">
        <v>251</v>
      </c>
      <c r="N14" s="200" t="s">
        <v>684</v>
      </c>
      <c r="O14" s="200" t="s">
        <v>684</v>
      </c>
      <c r="P14" s="200" t="s">
        <v>684</v>
      </c>
      <c r="Q14" s="200" t="s">
        <v>684</v>
      </c>
      <c r="R14" s="201">
        <v>45228</v>
      </c>
      <c r="S14" s="202">
        <v>0.68819444444444444</v>
      </c>
    </row>
    <row r="15" spans="1:19" x14ac:dyDescent="0.4">
      <c r="A15" s="193" t="s">
        <v>896</v>
      </c>
      <c r="B15" s="194" t="s">
        <v>952</v>
      </c>
      <c r="C15" s="194" t="s">
        <v>942</v>
      </c>
      <c r="D15" s="190">
        <v>13.03</v>
      </c>
      <c r="E15" s="190">
        <v>13.03</v>
      </c>
      <c r="F15" s="194" t="s">
        <v>940</v>
      </c>
      <c r="G15" s="195">
        <v>45227</v>
      </c>
      <c r="H15" s="196">
        <v>0.59375</v>
      </c>
      <c r="I15" s="201">
        <v>45232</v>
      </c>
      <c r="J15" s="202">
        <v>0.53888888888888886</v>
      </c>
      <c r="K15" s="203">
        <v>4.95</v>
      </c>
      <c r="L15" s="203">
        <v>118.68</v>
      </c>
      <c r="M15" s="203">
        <v>14</v>
      </c>
      <c r="N15" s="200" t="s">
        <v>684</v>
      </c>
      <c r="O15" s="200" t="s">
        <v>684</v>
      </c>
      <c r="P15" s="200" t="s">
        <v>684</v>
      </c>
      <c r="Q15" s="200" t="s">
        <v>684</v>
      </c>
      <c r="R15" s="203" t="s">
        <v>684</v>
      </c>
      <c r="S15" s="203" t="s">
        <v>684</v>
      </c>
    </row>
    <row r="16" spans="1:19" x14ac:dyDescent="0.4">
      <c r="A16" s="193" t="s">
        <v>896</v>
      </c>
      <c r="B16" s="194" t="s">
        <v>953</v>
      </c>
      <c r="C16" s="194" t="s">
        <v>938</v>
      </c>
      <c r="D16" s="190">
        <v>58.03</v>
      </c>
      <c r="E16" s="190">
        <v>58.03</v>
      </c>
      <c r="F16" s="194" t="s">
        <v>940</v>
      </c>
      <c r="G16" s="195">
        <v>45227</v>
      </c>
      <c r="H16" s="196">
        <v>0.38194444444444442</v>
      </c>
      <c r="I16" s="201">
        <v>45231</v>
      </c>
      <c r="J16" s="202">
        <v>0.6430555555555556</v>
      </c>
      <c r="K16" s="203">
        <v>4.26</v>
      </c>
      <c r="L16" s="203">
        <v>102.27</v>
      </c>
      <c r="M16" s="203">
        <v>1501</v>
      </c>
      <c r="N16" s="200" t="s">
        <v>684</v>
      </c>
      <c r="O16" s="200" t="s">
        <v>684</v>
      </c>
      <c r="P16" s="200" t="s">
        <v>684</v>
      </c>
      <c r="Q16" s="200" t="s">
        <v>684</v>
      </c>
      <c r="R16" s="201">
        <v>45229</v>
      </c>
      <c r="S16" s="202">
        <v>0.62361111111111112</v>
      </c>
    </row>
    <row r="17" spans="1:19" x14ac:dyDescent="0.4">
      <c r="A17" s="193" t="s">
        <v>896</v>
      </c>
      <c r="B17" s="194" t="s">
        <v>954</v>
      </c>
      <c r="C17" s="194" t="s">
        <v>955</v>
      </c>
      <c r="D17" s="190">
        <v>17.22</v>
      </c>
      <c r="E17" s="190">
        <v>14.01</v>
      </c>
      <c r="F17" s="194" t="s">
        <v>940</v>
      </c>
      <c r="G17" s="195">
        <v>45227</v>
      </c>
      <c r="H17" s="196">
        <v>0.20624999999999999</v>
      </c>
      <c r="I17" s="201">
        <v>45233</v>
      </c>
      <c r="J17" s="202">
        <v>0.62013888888888891</v>
      </c>
      <c r="K17" s="203">
        <v>6.41</v>
      </c>
      <c r="L17" s="203">
        <v>153.93</v>
      </c>
      <c r="M17" s="203">
        <v>160</v>
      </c>
      <c r="N17" s="200" t="s">
        <v>684</v>
      </c>
      <c r="O17" s="200" t="s">
        <v>684</v>
      </c>
      <c r="P17" s="200" t="s">
        <v>684</v>
      </c>
      <c r="Q17" s="200" t="s">
        <v>684</v>
      </c>
      <c r="R17" s="203" t="s">
        <v>684</v>
      </c>
      <c r="S17" s="203" t="s">
        <v>684</v>
      </c>
    </row>
    <row r="18" spans="1:19" x14ac:dyDescent="0.4">
      <c r="A18" s="193" t="s">
        <v>896</v>
      </c>
      <c r="B18" s="194" t="s">
        <v>956</v>
      </c>
      <c r="C18" s="194" t="s">
        <v>942</v>
      </c>
      <c r="D18" s="190">
        <v>25.19</v>
      </c>
      <c r="E18" s="190">
        <v>25.19</v>
      </c>
      <c r="F18" s="194" t="s">
        <v>940</v>
      </c>
      <c r="G18" s="195">
        <v>45227</v>
      </c>
      <c r="H18" s="196">
        <v>0.33263888888888887</v>
      </c>
      <c r="I18" s="201">
        <v>45232</v>
      </c>
      <c r="J18" s="202">
        <v>0.65069444444444446</v>
      </c>
      <c r="K18" s="203">
        <v>5.32</v>
      </c>
      <c r="L18" s="203">
        <v>127.63</v>
      </c>
      <c r="M18" s="203">
        <v>1123</v>
      </c>
      <c r="N18" s="200" t="s">
        <v>684</v>
      </c>
      <c r="O18" s="200" t="s">
        <v>684</v>
      </c>
      <c r="P18" s="200" t="s">
        <v>684</v>
      </c>
      <c r="Q18" s="200" t="s">
        <v>684</v>
      </c>
      <c r="R18" s="203" t="s">
        <v>684</v>
      </c>
      <c r="S18" s="203" t="s">
        <v>684</v>
      </c>
    </row>
    <row r="19" spans="1:19" x14ac:dyDescent="0.4">
      <c r="A19" s="193" t="s">
        <v>896</v>
      </c>
      <c r="B19" s="194" t="s">
        <v>957</v>
      </c>
      <c r="C19" s="194" t="s">
        <v>958</v>
      </c>
      <c r="D19" s="190">
        <v>27.8</v>
      </c>
      <c r="E19" s="190">
        <v>3.97</v>
      </c>
      <c r="F19" s="194" t="s">
        <v>940</v>
      </c>
      <c r="G19" s="195">
        <v>45227</v>
      </c>
      <c r="H19" s="196">
        <v>0.58611111111111114</v>
      </c>
      <c r="I19" s="201">
        <v>45230</v>
      </c>
      <c r="J19" s="202">
        <v>0.55694444444444446</v>
      </c>
      <c r="K19" s="203">
        <v>2.97</v>
      </c>
      <c r="L19" s="203">
        <v>71.3</v>
      </c>
      <c r="M19" s="203">
        <v>1463</v>
      </c>
      <c r="N19" s="200" t="s">
        <v>684</v>
      </c>
      <c r="O19" s="200" t="s">
        <v>684</v>
      </c>
      <c r="P19" s="200" t="s">
        <v>684</v>
      </c>
      <c r="Q19" s="200" t="s">
        <v>684</v>
      </c>
      <c r="R19" s="203" t="s">
        <v>684</v>
      </c>
      <c r="S19" s="203" t="s">
        <v>684</v>
      </c>
    </row>
    <row r="20" spans="1:19" x14ac:dyDescent="0.4">
      <c r="A20" s="193" t="s">
        <v>896</v>
      </c>
      <c r="B20" s="194" t="s">
        <v>959</v>
      </c>
      <c r="C20" s="194" t="s">
        <v>944</v>
      </c>
      <c r="D20" s="190">
        <v>31.46</v>
      </c>
      <c r="E20" s="190">
        <v>14.59</v>
      </c>
      <c r="F20" s="194" t="s">
        <v>342</v>
      </c>
      <c r="G20" s="195">
        <v>45229</v>
      </c>
      <c r="H20" s="196">
        <v>0.50763888888888886</v>
      </c>
      <c r="I20" s="201">
        <v>45229</v>
      </c>
      <c r="J20" s="202">
        <v>0.70277777777777772</v>
      </c>
      <c r="K20" s="203">
        <v>0.2</v>
      </c>
      <c r="L20" s="203">
        <v>4.68</v>
      </c>
      <c r="M20" s="203">
        <v>1161</v>
      </c>
      <c r="N20" s="200" t="s">
        <v>684</v>
      </c>
      <c r="O20" s="200" t="s">
        <v>684</v>
      </c>
      <c r="P20" s="200" t="s">
        <v>684</v>
      </c>
      <c r="Q20" s="200" t="s">
        <v>684</v>
      </c>
      <c r="R20" s="201">
        <v>45229</v>
      </c>
      <c r="S20" s="202">
        <v>0.6694444444444444</v>
      </c>
    </row>
    <row r="21" spans="1:19" x14ac:dyDescent="0.4">
      <c r="A21" s="193" t="s">
        <v>896</v>
      </c>
      <c r="B21" s="194" t="s">
        <v>960</v>
      </c>
      <c r="C21" s="194" t="s">
        <v>944</v>
      </c>
      <c r="D21" s="190">
        <v>44.02</v>
      </c>
      <c r="E21" s="190">
        <v>23.72</v>
      </c>
      <c r="F21" s="194" t="s">
        <v>342</v>
      </c>
      <c r="G21" s="195">
        <v>45228</v>
      </c>
      <c r="H21" s="196">
        <v>0.3215277777777778</v>
      </c>
      <c r="I21" s="201">
        <v>45229</v>
      </c>
      <c r="J21" s="202">
        <v>0.65138888888888891</v>
      </c>
      <c r="K21" s="203">
        <v>1.33</v>
      </c>
      <c r="L21" s="203">
        <v>31.92</v>
      </c>
      <c r="M21" s="203">
        <v>1544</v>
      </c>
      <c r="N21" s="200" t="s">
        <v>684</v>
      </c>
      <c r="O21" s="200" t="s">
        <v>684</v>
      </c>
      <c r="P21" s="200" t="s">
        <v>684</v>
      </c>
      <c r="Q21" s="200" t="s">
        <v>684</v>
      </c>
      <c r="R21" s="201">
        <v>45229</v>
      </c>
      <c r="S21" s="202">
        <v>0.59236111111111112</v>
      </c>
    </row>
    <row r="22" spans="1:19" x14ac:dyDescent="0.4">
      <c r="A22" s="193" t="s">
        <v>896</v>
      </c>
      <c r="B22" s="194" t="s">
        <v>961</v>
      </c>
      <c r="C22" s="194" t="s">
        <v>942</v>
      </c>
      <c r="D22" s="190">
        <v>32.04</v>
      </c>
      <c r="E22" s="190">
        <v>32.04</v>
      </c>
      <c r="F22" s="194" t="s">
        <v>342</v>
      </c>
      <c r="G22" s="195">
        <v>45228</v>
      </c>
      <c r="H22" s="196">
        <v>0.38472222222222224</v>
      </c>
      <c r="I22" s="201">
        <v>45229</v>
      </c>
      <c r="J22" s="202">
        <v>0.74097222222222225</v>
      </c>
      <c r="K22" s="203">
        <v>1.36</v>
      </c>
      <c r="L22" s="203">
        <v>32.549999999999997</v>
      </c>
      <c r="M22" s="203">
        <v>250</v>
      </c>
      <c r="N22" s="200" t="s">
        <v>684</v>
      </c>
      <c r="O22" s="200" t="s">
        <v>684</v>
      </c>
      <c r="P22" s="200" t="s">
        <v>684</v>
      </c>
      <c r="Q22" s="200" t="s">
        <v>684</v>
      </c>
      <c r="R22" s="201">
        <v>45229</v>
      </c>
      <c r="S22" s="202">
        <v>0.58333333333333337</v>
      </c>
    </row>
    <row r="23" spans="1:19" x14ac:dyDescent="0.4">
      <c r="A23" s="193" t="s">
        <v>896</v>
      </c>
      <c r="B23" s="194" t="s">
        <v>962</v>
      </c>
      <c r="C23" s="194" t="s">
        <v>942</v>
      </c>
      <c r="D23" s="190">
        <v>56.67</v>
      </c>
      <c r="E23" s="190">
        <v>18.420000000000002</v>
      </c>
      <c r="F23" s="194" t="s">
        <v>342</v>
      </c>
      <c r="G23" s="195">
        <v>45229</v>
      </c>
      <c r="H23" s="196">
        <v>0.23472222222222222</v>
      </c>
      <c r="I23" s="201">
        <v>45229</v>
      </c>
      <c r="J23" s="202">
        <v>0.63472222222222219</v>
      </c>
      <c r="K23" s="203">
        <v>0.4</v>
      </c>
      <c r="L23" s="203">
        <v>9.6</v>
      </c>
      <c r="M23" s="203">
        <v>2014</v>
      </c>
      <c r="N23" s="200" t="s">
        <v>684</v>
      </c>
      <c r="O23" s="200" t="s">
        <v>684</v>
      </c>
      <c r="P23" s="200" t="s">
        <v>684</v>
      </c>
      <c r="Q23" s="200" t="s">
        <v>684</v>
      </c>
      <c r="R23" s="201">
        <v>45229</v>
      </c>
      <c r="S23" s="202">
        <v>0.58333333333333337</v>
      </c>
    </row>
    <row r="24" spans="1:19" x14ac:dyDescent="0.4">
      <c r="A24" s="193" t="s">
        <v>896</v>
      </c>
      <c r="B24" s="194" t="s">
        <v>963</v>
      </c>
      <c r="C24" s="194" t="s">
        <v>938</v>
      </c>
      <c r="D24" s="190">
        <v>36.450000000000003</v>
      </c>
      <c r="E24" s="190">
        <v>36.450000000000003</v>
      </c>
      <c r="F24" s="194" t="s">
        <v>342</v>
      </c>
      <c r="G24" s="195">
        <v>45228</v>
      </c>
      <c r="H24" s="196">
        <v>0.42638888888888887</v>
      </c>
      <c r="I24" s="201">
        <v>45230</v>
      </c>
      <c r="J24" s="202">
        <v>0.41111111111111109</v>
      </c>
      <c r="K24" s="203">
        <v>1.98</v>
      </c>
      <c r="L24" s="203">
        <v>47.63</v>
      </c>
      <c r="M24" s="203">
        <v>1847</v>
      </c>
      <c r="N24" s="200" t="s">
        <v>684</v>
      </c>
      <c r="O24" s="200" t="s">
        <v>684</v>
      </c>
      <c r="P24" s="200" t="s">
        <v>684</v>
      </c>
      <c r="Q24" s="200" t="s">
        <v>684</v>
      </c>
      <c r="R24" s="201">
        <v>45228</v>
      </c>
      <c r="S24" s="202">
        <v>0.76736111111111116</v>
      </c>
    </row>
    <row r="25" spans="1:19" x14ac:dyDescent="0.4">
      <c r="A25" s="193" t="s">
        <v>896</v>
      </c>
      <c r="B25" s="194" t="s">
        <v>964</v>
      </c>
      <c r="C25" s="194" t="s">
        <v>944</v>
      </c>
      <c r="D25" s="190">
        <v>12.28</v>
      </c>
      <c r="E25" s="190">
        <v>9.2100000000000009</v>
      </c>
      <c r="F25" s="194" t="s">
        <v>342</v>
      </c>
      <c r="G25" s="195">
        <v>45228</v>
      </c>
      <c r="H25" s="196">
        <v>0.79583333333333328</v>
      </c>
      <c r="I25" s="201">
        <v>45230</v>
      </c>
      <c r="J25" s="202">
        <v>0.64236111111111116</v>
      </c>
      <c r="K25" s="203">
        <v>1.85</v>
      </c>
      <c r="L25" s="203">
        <v>44.32</v>
      </c>
      <c r="M25" s="203">
        <v>589</v>
      </c>
      <c r="N25" s="200" t="s">
        <v>684</v>
      </c>
      <c r="O25" s="200" t="s">
        <v>684</v>
      </c>
      <c r="P25" s="200" t="s">
        <v>684</v>
      </c>
      <c r="Q25" s="200" t="s">
        <v>684</v>
      </c>
      <c r="R25" s="201">
        <v>45230</v>
      </c>
      <c r="S25" s="202">
        <v>0.59722222222222221</v>
      </c>
    </row>
    <row r="26" spans="1:19" x14ac:dyDescent="0.4">
      <c r="A26" s="193" t="s">
        <v>896</v>
      </c>
      <c r="B26" s="194" t="s">
        <v>965</v>
      </c>
      <c r="C26" s="194" t="s">
        <v>942</v>
      </c>
      <c r="D26" s="190">
        <v>49.06</v>
      </c>
      <c r="E26" s="190">
        <v>49.06</v>
      </c>
      <c r="F26" s="194" t="s">
        <v>342</v>
      </c>
      <c r="G26" s="195">
        <v>45228</v>
      </c>
      <c r="H26" s="196">
        <v>0.50138888888888888</v>
      </c>
      <c r="I26" s="201">
        <v>45228</v>
      </c>
      <c r="J26" s="202">
        <v>0.8354166666666667</v>
      </c>
      <c r="K26" s="203">
        <v>0.33</v>
      </c>
      <c r="L26" s="203">
        <v>8.02</v>
      </c>
      <c r="M26" s="203">
        <v>1283</v>
      </c>
      <c r="N26" s="200" t="s">
        <v>684</v>
      </c>
      <c r="O26" s="200" t="s">
        <v>684</v>
      </c>
      <c r="P26" s="200" t="s">
        <v>684</v>
      </c>
      <c r="Q26" s="200" t="s">
        <v>684</v>
      </c>
      <c r="R26" s="201">
        <v>45228</v>
      </c>
      <c r="S26" s="202">
        <v>0.6958333333333333</v>
      </c>
    </row>
    <row r="27" spans="1:19" x14ac:dyDescent="0.4">
      <c r="A27" s="193" t="s">
        <v>896</v>
      </c>
      <c r="B27" s="194" t="s">
        <v>966</v>
      </c>
      <c r="C27" s="194" t="s">
        <v>938</v>
      </c>
      <c r="D27" s="190">
        <v>22.08</v>
      </c>
      <c r="E27" s="190">
        <v>22.08</v>
      </c>
      <c r="F27" s="194" t="s">
        <v>342</v>
      </c>
      <c r="G27" s="195">
        <v>45228</v>
      </c>
      <c r="H27" s="196">
        <v>0.48055555555555557</v>
      </c>
      <c r="I27" s="201">
        <v>45228</v>
      </c>
      <c r="J27" s="202">
        <v>0.79861111111111116</v>
      </c>
      <c r="K27" s="203">
        <v>0.32</v>
      </c>
      <c r="L27" s="203">
        <v>7.63</v>
      </c>
      <c r="M27" s="203">
        <v>187</v>
      </c>
      <c r="N27" s="200" t="s">
        <v>684</v>
      </c>
      <c r="O27" s="200" t="s">
        <v>684</v>
      </c>
      <c r="P27" s="200" t="s">
        <v>684</v>
      </c>
      <c r="Q27" s="200" t="s">
        <v>684</v>
      </c>
      <c r="R27" s="201">
        <v>45228</v>
      </c>
      <c r="S27" s="202">
        <v>0.58194444444444449</v>
      </c>
    </row>
    <row r="28" spans="1:19" x14ac:dyDescent="0.4">
      <c r="A28" s="193" t="s">
        <v>896</v>
      </c>
      <c r="B28" s="194" t="s">
        <v>967</v>
      </c>
      <c r="C28" s="194" t="s">
        <v>942</v>
      </c>
      <c r="D28" s="190">
        <v>16.12</v>
      </c>
      <c r="E28" s="190">
        <v>16.12</v>
      </c>
      <c r="F28" s="194" t="s">
        <v>342</v>
      </c>
      <c r="G28" s="195">
        <v>45228</v>
      </c>
      <c r="H28" s="196">
        <v>0.45069444444444445</v>
      </c>
      <c r="I28" s="201">
        <v>45229</v>
      </c>
      <c r="J28" s="202">
        <v>0.66597222222222219</v>
      </c>
      <c r="K28" s="203">
        <v>1.22</v>
      </c>
      <c r="L28" s="203">
        <v>29.17</v>
      </c>
      <c r="M28" s="203">
        <v>383</v>
      </c>
      <c r="N28" s="200" t="s">
        <v>684</v>
      </c>
      <c r="O28" s="200" t="s">
        <v>684</v>
      </c>
      <c r="P28" s="200" t="s">
        <v>684</v>
      </c>
      <c r="Q28" s="200" t="s">
        <v>684</v>
      </c>
      <c r="R28" s="201">
        <v>45229</v>
      </c>
      <c r="S28" s="202">
        <v>0.59236111111111112</v>
      </c>
    </row>
    <row r="29" spans="1:19" x14ac:dyDescent="0.4">
      <c r="A29" s="193" t="s">
        <v>896</v>
      </c>
      <c r="B29" s="194" t="s">
        <v>968</v>
      </c>
      <c r="C29" s="194" t="s">
        <v>938</v>
      </c>
      <c r="D29" s="190">
        <v>44.06</v>
      </c>
      <c r="E29" s="190">
        <v>44.06</v>
      </c>
      <c r="F29" s="194" t="s">
        <v>342</v>
      </c>
      <c r="G29" s="195">
        <v>45228</v>
      </c>
      <c r="H29" s="196">
        <v>0.27152777777777776</v>
      </c>
      <c r="I29" s="201">
        <v>45232</v>
      </c>
      <c r="J29" s="202">
        <v>0.38055555555555554</v>
      </c>
      <c r="K29" s="203">
        <v>4.1100000000000003</v>
      </c>
      <c r="L29" s="203">
        <v>98.62</v>
      </c>
      <c r="M29" s="203">
        <v>897</v>
      </c>
      <c r="N29" s="200" t="s">
        <v>684</v>
      </c>
      <c r="O29" s="200" t="s">
        <v>684</v>
      </c>
      <c r="P29" s="200" t="s">
        <v>684</v>
      </c>
      <c r="Q29" s="200" t="s">
        <v>684</v>
      </c>
      <c r="R29" s="201">
        <v>45230</v>
      </c>
      <c r="S29" s="202">
        <v>0.57986111111111116</v>
      </c>
    </row>
    <row r="30" spans="1:19" x14ac:dyDescent="0.4">
      <c r="A30" s="193" t="s">
        <v>896</v>
      </c>
      <c r="B30" s="194" t="s">
        <v>969</v>
      </c>
      <c r="C30" s="194" t="s">
        <v>942</v>
      </c>
      <c r="D30" s="190">
        <v>43.78</v>
      </c>
      <c r="E30" s="190">
        <v>43.78</v>
      </c>
      <c r="F30" s="194" t="s">
        <v>342</v>
      </c>
      <c r="G30" s="195">
        <v>45228</v>
      </c>
      <c r="H30" s="196">
        <v>0.49236111111111114</v>
      </c>
      <c r="I30" s="201">
        <v>45230</v>
      </c>
      <c r="J30" s="202">
        <v>0.48680555555555555</v>
      </c>
      <c r="K30" s="203">
        <v>1.99</v>
      </c>
      <c r="L30" s="203">
        <v>47.87</v>
      </c>
      <c r="M30" s="203">
        <v>238</v>
      </c>
      <c r="N30" s="200" t="s">
        <v>684</v>
      </c>
      <c r="O30" s="200" t="s">
        <v>684</v>
      </c>
      <c r="P30" s="200" t="s">
        <v>684</v>
      </c>
      <c r="Q30" s="200" t="s">
        <v>684</v>
      </c>
      <c r="R30" s="201">
        <v>45229</v>
      </c>
      <c r="S30" s="202">
        <v>0.60972222222222228</v>
      </c>
    </row>
    <row r="31" spans="1:19" x14ac:dyDescent="0.4">
      <c r="A31" s="193" t="s">
        <v>896</v>
      </c>
      <c r="B31" s="194" t="s">
        <v>970</v>
      </c>
      <c r="C31" s="194" t="s">
        <v>938</v>
      </c>
      <c r="D31" s="190">
        <v>32.56</v>
      </c>
      <c r="E31" s="190">
        <v>32.56</v>
      </c>
      <c r="F31" s="194" t="s">
        <v>342</v>
      </c>
      <c r="G31" s="195">
        <v>45228</v>
      </c>
      <c r="H31" s="196">
        <v>0.4201388888888889</v>
      </c>
      <c r="I31" s="201">
        <v>45229</v>
      </c>
      <c r="J31" s="202">
        <v>0.62638888888888888</v>
      </c>
      <c r="K31" s="203">
        <v>1.21</v>
      </c>
      <c r="L31" s="203">
        <v>28.95</v>
      </c>
      <c r="M31" s="203">
        <v>732</v>
      </c>
      <c r="N31" s="200" t="s">
        <v>684</v>
      </c>
      <c r="O31" s="200" t="s">
        <v>684</v>
      </c>
      <c r="P31" s="200" t="s">
        <v>684</v>
      </c>
      <c r="Q31" s="200" t="s">
        <v>684</v>
      </c>
      <c r="R31" s="201">
        <v>45229</v>
      </c>
      <c r="S31" s="202">
        <v>0.5180555555555556</v>
      </c>
    </row>
    <row r="32" spans="1:19" x14ac:dyDescent="0.4">
      <c r="A32" s="193" t="s">
        <v>896</v>
      </c>
      <c r="B32" s="194" t="s">
        <v>971</v>
      </c>
      <c r="C32" s="194" t="s">
        <v>948</v>
      </c>
      <c r="D32" s="190">
        <v>47.81</v>
      </c>
      <c r="E32" s="190">
        <v>22.23</v>
      </c>
      <c r="F32" s="194" t="s">
        <v>342</v>
      </c>
      <c r="G32" s="195">
        <v>45229</v>
      </c>
      <c r="H32" s="196">
        <v>0.11388888888888889</v>
      </c>
      <c r="I32" s="201">
        <v>45229</v>
      </c>
      <c r="J32" s="202">
        <v>0.61597222222222225</v>
      </c>
      <c r="K32" s="203">
        <v>0.5</v>
      </c>
      <c r="L32" s="203">
        <v>12.05</v>
      </c>
      <c r="M32" s="203">
        <v>1898</v>
      </c>
      <c r="N32" s="200" t="s">
        <v>684</v>
      </c>
      <c r="O32" s="200" t="s">
        <v>684</v>
      </c>
      <c r="P32" s="200" t="s">
        <v>684</v>
      </c>
      <c r="Q32" s="200" t="s">
        <v>684</v>
      </c>
      <c r="R32" s="201">
        <v>45229</v>
      </c>
      <c r="S32" s="202">
        <v>0.52500000000000002</v>
      </c>
    </row>
    <row r="33" spans="1:19" x14ac:dyDescent="0.4">
      <c r="A33" s="193" t="s">
        <v>896</v>
      </c>
      <c r="B33" s="194" t="s">
        <v>972</v>
      </c>
      <c r="C33" s="194" t="s">
        <v>938</v>
      </c>
      <c r="D33" s="190">
        <v>41.45</v>
      </c>
      <c r="E33" s="190">
        <v>41.45</v>
      </c>
      <c r="F33" s="194" t="s">
        <v>342</v>
      </c>
      <c r="G33" s="195">
        <v>45228</v>
      </c>
      <c r="H33" s="196">
        <v>0.35416666666666669</v>
      </c>
      <c r="I33" s="201">
        <v>45230</v>
      </c>
      <c r="J33" s="202">
        <v>0.35555555555555557</v>
      </c>
      <c r="K33" s="203">
        <v>2</v>
      </c>
      <c r="L33" s="203">
        <v>48.03</v>
      </c>
      <c r="M33" s="203">
        <v>1704</v>
      </c>
      <c r="N33" s="200" t="s">
        <v>684</v>
      </c>
      <c r="O33" s="200" t="s">
        <v>684</v>
      </c>
      <c r="P33" s="200" t="s">
        <v>684</v>
      </c>
      <c r="Q33" s="200" t="s">
        <v>684</v>
      </c>
      <c r="R33" s="201">
        <v>45230</v>
      </c>
      <c r="S33" s="202">
        <v>0.29791666666666666</v>
      </c>
    </row>
    <row r="34" spans="1:19" x14ac:dyDescent="0.4">
      <c r="A34" s="193" t="s">
        <v>896</v>
      </c>
      <c r="B34" s="194" t="s">
        <v>973</v>
      </c>
      <c r="C34" s="194" t="s">
        <v>944</v>
      </c>
      <c r="D34" s="190">
        <v>50.21</v>
      </c>
      <c r="E34" s="190">
        <v>33.450000000000003</v>
      </c>
      <c r="F34" s="194" t="s">
        <v>342</v>
      </c>
      <c r="G34" s="195">
        <v>45229</v>
      </c>
      <c r="H34" s="196">
        <v>0.19027777777777777</v>
      </c>
      <c r="I34" s="201">
        <v>45230</v>
      </c>
      <c r="J34" s="202">
        <v>0.60972222222222228</v>
      </c>
      <c r="K34" s="203">
        <v>1.42</v>
      </c>
      <c r="L34" s="203">
        <v>34.07</v>
      </c>
      <c r="M34" s="203">
        <v>844</v>
      </c>
      <c r="N34" s="200" t="s">
        <v>684</v>
      </c>
      <c r="O34" s="200" t="s">
        <v>684</v>
      </c>
      <c r="P34" s="200" t="s">
        <v>684</v>
      </c>
      <c r="Q34" s="200" t="s">
        <v>684</v>
      </c>
      <c r="R34" s="201">
        <v>45230</v>
      </c>
      <c r="S34" s="202">
        <v>0.57986111111111116</v>
      </c>
    </row>
    <row r="35" spans="1:19" x14ac:dyDescent="0.4">
      <c r="A35" s="193" t="s">
        <v>896</v>
      </c>
      <c r="B35" s="194" t="s">
        <v>974</v>
      </c>
      <c r="C35" s="194" t="s">
        <v>942</v>
      </c>
      <c r="D35" s="190">
        <v>30.08</v>
      </c>
      <c r="E35" s="190">
        <v>30.08</v>
      </c>
      <c r="F35" s="194" t="s">
        <v>342</v>
      </c>
      <c r="G35" s="195">
        <v>45228</v>
      </c>
      <c r="H35" s="196">
        <v>0.51597222222222228</v>
      </c>
      <c r="I35" s="201">
        <v>45228</v>
      </c>
      <c r="J35" s="202">
        <v>0.76527777777777772</v>
      </c>
      <c r="K35" s="203">
        <v>0.25</v>
      </c>
      <c r="L35" s="203">
        <v>5.98</v>
      </c>
      <c r="M35" s="203">
        <v>1752</v>
      </c>
      <c r="N35" s="200" t="s">
        <v>684</v>
      </c>
      <c r="O35" s="200" t="s">
        <v>684</v>
      </c>
      <c r="P35" s="200" t="s">
        <v>684</v>
      </c>
      <c r="Q35" s="200" t="s">
        <v>684</v>
      </c>
      <c r="R35" s="201">
        <v>45228</v>
      </c>
      <c r="S35" s="202">
        <v>0.65555555555555556</v>
      </c>
    </row>
    <row r="36" spans="1:19" x14ac:dyDescent="0.4">
      <c r="A36" s="193" t="s">
        <v>896</v>
      </c>
      <c r="B36" s="194" t="s">
        <v>975</v>
      </c>
      <c r="C36" s="194" t="s">
        <v>938</v>
      </c>
      <c r="D36" s="190">
        <v>36.42</v>
      </c>
      <c r="E36" s="190">
        <v>36.42</v>
      </c>
      <c r="F36" s="194" t="s">
        <v>342</v>
      </c>
      <c r="G36" s="195">
        <v>45228</v>
      </c>
      <c r="H36" s="196">
        <v>0.42222222222222222</v>
      </c>
      <c r="I36" s="201">
        <v>45229</v>
      </c>
      <c r="J36" s="202">
        <v>0.64583333333333337</v>
      </c>
      <c r="K36" s="203">
        <v>1.22</v>
      </c>
      <c r="L36" s="203">
        <v>29.37</v>
      </c>
      <c r="M36" s="203">
        <v>1932</v>
      </c>
      <c r="N36" s="200" t="s">
        <v>684</v>
      </c>
      <c r="O36" s="200" t="s">
        <v>684</v>
      </c>
      <c r="P36" s="200" t="s">
        <v>684</v>
      </c>
      <c r="Q36" s="200" t="s">
        <v>684</v>
      </c>
      <c r="R36" s="201">
        <v>45229</v>
      </c>
      <c r="S36" s="202">
        <v>0.5180555555555556</v>
      </c>
    </row>
    <row r="37" spans="1:19" x14ac:dyDescent="0.4">
      <c r="A37" s="193" t="s">
        <v>896</v>
      </c>
      <c r="B37" s="194" t="s">
        <v>953</v>
      </c>
      <c r="C37" s="194" t="s">
        <v>938</v>
      </c>
      <c r="D37" s="190">
        <v>58.03</v>
      </c>
      <c r="E37" s="190">
        <v>58.03</v>
      </c>
      <c r="F37" s="194" t="s">
        <v>342</v>
      </c>
      <c r="G37" s="195">
        <v>45228</v>
      </c>
      <c r="H37" s="196">
        <v>0.47847222222222224</v>
      </c>
      <c r="I37" s="201">
        <v>45230</v>
      </c>
      <c r="J37" s="202">
        <v>0.62708333333333333</v>
      </c>
      <c r="K37" s="203">
        <v>2.15</v>
      </c>
      <c r="L37" s="203">
        <v>51.57</v>
      </c>
      <c r="M37" s="203">
        <v>628</v>
      </c>
      <c r="N37" s="200" t="s">
        <v>684</v>
      </c>
      <c r="O37" s="200" t="s">
        <v>684</v>
      </c>
      <c r="P37" s="200" t="s">
        <v>684</v>
      </c>
      <c r="Q37" s="200" t="s">
        <v>684</v>
      </c>
      <c r="R37" s="201">
        <v>45229</v>
      </c>
      <c r="S37" s="202">
        <v>0.62361111111111112</v>
      </c>
    </row>
    <row r="38" spans="1:19" x14ac:dyDescent="0.4">
      <c r="A38" s="193" t="s">
        <v>896</v>
      </c>
      <c r="B38" s="194" t="s">
        <v>976</v>
      </c>
      <c r="C38" s="194" t="s">
        <v>955</v>
      </c>
      <c r="D38" s="190">
        <v>20.51</v>
      </c>
      <c r="E38" s="190">
        <v>7.47</v>
      </c>
      <c r="F38" s="194" t="s">
        <v>342</v>
      </c>
      <c r="G38" s="195">
        <v>45228</v>
      </c>
      <c r="H38" s="196">
        <v>0.32083333333333336</v>
      </c>
      <c r="I38" s="201">
        <v>45228</v>
      </c>
      <c r="J38" s="202">
        <v>0.70902777777777781</v>
      </c>
      <c r="K38" s="203">
        <v>0.39</v>
      </c>
      <c r="L38" s="203">
        <v>9.32</v>
      </c>
      <c r="M38" s="203">
        <v>1141</v>
      </c>
      <c r="N38" s="200" t="s">
        <v>684</v>
      </c>
      <c r="O38" s="200" t="s">
        <v>684</v>
      </c>
      <c r="P38" s="200" t="s">
        <v>684</v>
      </c>
      <c r="Q38" s="200" t="s">
        <v>684</v>
      </c>
      <c r="R38" s="201">
        <v>45228</v>
      </c>
      <c r="S38" s="202">
        <v>0.69652777777777775</v>
      </c>
    </row>
    <row r="39" spans="1:19" x14ac:dyDescent="0.4">
      <c r="A39" s="193" t="s">
        <v>896</v>
      </c>
      <c r="B39" s="194" t="s">
        <v>977</v>
      </c>
      <c r="C39" s="194" t="s">
        <v>978</v>
      </c>
      <c r="D39" s="190">
        <v>30.24</v>
      </c>
      <c r="E39" s="190">
        <v>4.25</v>
      </c>
      <c r="F39" s="194" t="s">
        <v>342</v>
      </c>
      <c r="G39" s="195">
        <v>45228</v>
      </c>
      <c r="H39" s="196">
        <v>0.52152777777777781</v>
      </c>
      <c r="I39" s="201">
        <v>45228</v>
      </c>
      <c r="J39" s="202">
        <v>0.94513888888888886</v>
      </c>
      <c r="K39" s="203">
        <v>0.42</v>
      </c>
      <c r="L39" s="203">
        <v>10.17</v>
      </c>
      <c r="M39" s="203">
        <v>695</v>
      </c>
      <c r="N39" s="200" t="s">
        <v>684</v>
      </c>
      <c r="O39" s="200" t="s">
        <v>684</v>
      </c>
      <c r="P39" s="200" t="s">
        <v>684</v>
      </c>
      <c r="Q39" s="200" t="s">
        <v>684</v>
      </c>
      <c r="R39" s="201">
        <v>45228</v>
      </c>
      <c r="S39" s="202">
        <v>0.92152777777777772</v>
      </c>
    </row>
    <row r="40" spans="1:19" x14ac:dyDescent="0.4">
      <c r="A40" s="193" t="s">
        <v>896</v>
      </c>
      <c r="B40" s="194" t="s">
        <v>979</v>
      </c>
      <c r="C40" s="194" t="s">
        <v>944</v>
      </c>
      <c r="D40" s="190">
        <v>25.35</v>
      </c>
      <c r="E40" s="190">
        <v>3.54</v>
      </c>
      <c r="F40" s="194" t="s">
        <v>342</v>
      </c>
      <c r="G40" s="195">
        <v>45228</v>
      </c>
      <c r="H40" s="196">
        <v>0.51388888888888884</v>
      </c>
      <c r="I40" s="201">
        <v>45229</v>
      </c>
      <c r="J40" s="202">
        <v>0.57499999999999996</v>
      </c>
      <c r="K40" s="203">
        <v>1.06</v>
      </c>
      <c r="L40" s="203">
        <v>25.47</v>
      </c>
      <c r="M40" s="203">
        <v>439</v>
      </c>
      <c r="N40" s="200" t="s">
        <v>684</v>
      </c>
      <c r="O40" s="200" t="s">
        <v>684</v>
      </c>
      <c r="P40" s="200" t="s">
        <v>684</v>
      </c>
      <c r="Q40" s="200" t="s">
        <v>684</v>
      </c>
      <c r="R40" s="201">
        <v>45228</v>
      </c>
      <c r="S40" s="202">
        <v>0.60277777777777775</v>
      </c>
    </row>
    <row r="41" spans="1:19" x14ac:dyDescent="0.4">
      <c r="A41" s="193" t="s">
        <v>896</v>
      </c>
      <c r="B41" s="194" t="s">
        <v>980</v>
      </c>
      <c r="C41" s="194" t="s">
        <v>948</v>
      </c>
      <c r="D41" s="190">
        <v>23.11</v>
      </c>
      <c r="E41" s="190">
        <v>3.5</v>
      </c>
      <c r="F41" s="194" t="s">
        <v>342</v>
      </c>
      <c r="G41" s="195">
        <v>45228</v>
      </c>
      <c r="H41" s="196">
        <v>0.69861111111111107</v>
      </c>
      <c r="I41" s="201">
        <v>45228</v>
      </c>
      <c r="J41" s="202">
        <v>0.90347222222222223</v>
      </c>
      <c r="K41" s="203">
        <v>0.2</v>
      </c>
      <c r="L41" s="203">
        <v>4.92</v>
      </c>
      <c r="M41" s="203">
        <v>13</v>
      </c>
      <c r="N41" s="200" t="s">
        <v>684</v>
      </c>
      <c r="O41" s="200" t="s">
        <v>684</v>
      </c>
      <c r="P41" s="200" t="s">
        <v>684</v>
      </c>
      <c r="Q41" s="200" t="s">
        <v>684</v>
      </c>
      <c r="R41" s="201">
        <v>45228</v>
      </c>
      <c r="S41" s="202">
        <v>0.85555555555555551</v>
      </c>
    </row>
    <row r="42" spans="1:19" x14ac:dyDescent="0.4">
      <c r="A42" s="193" t="s">
        <v>896</v>
      </c>
      <c r="B42" s="194" t="s">
        <v>981</v>
      </c>
      <c r="C42" s="194" t="s">
        <v>948</v>
      </c>
      <c r="D42" s="190">
        <v>10.01</v>
      </c>
      <c r="E42" s="190">
        <v>2.2000000000000002</v>
      </c>
      <c r="F42" s="194" t="s">
        <v>342</v>
      </c>
      <c r="G42" s="195">
        <v>45228</v>
      </c>
      <c r="H42" s="196">
        <v>0.39791666666666664</v>
      </c>
      <c r="I42" s="201">
        <v>45228</v>
      </c>
      <c r="J42" s="202">
        <v>0.91527777777777775</v>
      </c>
      <c r="K42" s="203">
        <v>0.52</v>
      </c>
      <c r="L42" s="203">
        <v>12.42</v>
      </c>
      <c r="M42" s="203">
        <v>3</v>
      </c>
      <c r="N42" s="200" t="s">
        <v>684</v>
      </c>
      <c r="O42" s="200" t="s">
        <v>684</v>
      </c>
      <c r="P42" s="200" t="s">
        <v>684</v>
      </c>
      <c r="Q42" s="200" t="s">
        <v>684</v>
      </c>
      <c r="R42" s="201">
        <v>45228</v>
      </c>
      <c r="S42" s="202">
        <v>0.8569444444444444</v>
      </c>
    </row>
    <row r="43" spans="1:19" x14ac:dyDescent="0.4">
      <c r="A43" s="193" t="s">
        <v>896</v>
      </c>
      <c r="B43" s="194" t="s">
        <v>982</v>
      </c>
      <c r="C43" s="194" t="s">
        <v>955</v>
      </c>
      <c r="D43" s="190">
        <v>20.62</v>
      </c>
      <c r="E43" s="190">
        <v>5.59</v>
      </c>
      <c r="F43" s="194" t="s">
        <v>342</v>
      </c>
      <c r="G43" s="195">
        <v>45228</v>
      </c>
      <c r="H43" s="196">
        <v>0.36736111111111114</v>
      </c>
      <c r="I43" s="201">
        <v>45228</v>
      </c>
      <c r="J43" s="202">
        <v>0.74236111111111114</v>
      </c>
      <c r="K43" s="203">
        <v>0.38</v>
      </c>
      <c r="L43" s="203">
        <v>9</v>
      </c>
      <c r="M43" s="203">
        <v>460</v>
      </c>
      <c r="N43" s="200" t="s">
        <v>684</v>
      </c>
      <c r="O43" s="200" t="s">
        <v>684</v>
      </c>
      <c r="P43" s="200" t="s">
        <v>684</v>
      </c>
      <c r="Q43" s="200" t="s">
        <v>684</v>
      </c>
      <c r="R43" s="201">
        <v>45228</v>
      </c>
      <c r="S43" s="202">
        <v>0.69652777777777775</v>
      </c>
    </row>
    <row r="44" spans="1:19" x14ac:dyDescent="0.4">
      <c r="A44" s="193" t="s">
        <v>896</v>
      </c>
      <c r="B44" s="194" t="s">
        <v>983</v>
      </c>
      <c r="C44" s="194" t="s">
        <v>942</v>
      </c>
      <c r="D44" s="190">
        <v>35.22</v>
      </c>
      <c r="E44" s="190">
        <v>19.75</v>
      </c>
      <c r="F44" s="194" t="s">
        <v>342</v>
      </c>
      <c r="G44" s="195">
        <v>45229</v>
      </c>
      <c r="H44" s="196">
        <v>0.27430555555555558</v>
      </c>
      <c r="I44" s="201">
        <v>45229</v>
      </c>
      <c r="J44" s="202">
        <v>0.62291666666666667</v>
      </c>
      <c r="K44" s="203">
        <v>0.35</v>
      </c>
      <c r="L44" s="203">
        <v>8.3699999999999992</v>
      </c>
      <c r="M44" s="203">
        <v>172</v>
      </c>
      <c r="N44" s="200" t="s">
        <v>684</v>
      </c>
      <c r="O44" s="200" t="s">
        <v>684</v>
      </c>
      <c r="P44" s="200" t="s">
        <v>684</v>
      </c>
      <c r="Q44" s="200" t="s">
        <v>684</v>
      </c>
      <c r="R44" s="201">
        <v>45229</v>
      </c>
      <c r="S44" s="202">
        <v>0.52500000000000002</v>
      </c>
    </row>
    <row r="45" spans="1:19" x14ac:dyDescent="0.4">
      <c r="A45" s="193" t="s">
        <v>896</v>
      </c>
      <c r="B45" s="194" t="s">
        <v>984</v>
      </c>
      <c r="C45" s="194" t="s">
        <v>955</v>
      </c>
      <c r="D45" s="190">
        <v>32.31</v>
      </c>
      <c r="E45" s="190">
        <v>22.6</v>
      </c>
      <c r="F45" s="194" t="s">
        <v>342</v>
      </c>
      <c r="G45" s="195">
        <v>45228</v>
      </c>
      <c r="H45" s="196">
        <v>0.35486111111111113</v>
      </c>
      <c r="I45" s="201">
        <v>45229</v>
      </c>
      <c r="J45" s="202">
        <v>0.56319444444444444</v>
      </c>
      <c r="K45" s="203">
        <v>1.21</v>
      </c>
      <c r="L45" s="203">
        <v>29</v>
      </c>
      <c r="M45" s="203">
        <v>598</v>
      </c>
      <c r="N45" s="200" t="s">
        <v>684</v>
      </c>
      <c r="O45" s="200" t="s">
        <v>684</v>
      </c>
      <c r="P45" s="200" t="s">
        <v>684</v>
      </c>
      <c r="Q45" s="200" t="s">
        <v>684</v>
      </c>
      <c r="R45" s="201">
        <v>45228</v>
      </c>
      <c r="S45" s="202">
        <v>0.6958333333333333</v>
      </c>
    </row>
    <row r="46" spans="1:19" x14ac:dyDescent="0.4">
      <c r="A46" s="193" t="s">
        <v>1203</v>
      </c>
      <c r="B46" s="194" t="s">
        <v>985</v>
      </c>
      <c r="C46" s="194" t="s">
        <v>942</v>
      </c>
      <c r="D46" s="190">
        <v>14.73</v>
      </c>
      <c r="E46" s="190">
        <v>14.73</v>
      </c>
      <c r="F46" s="194" t="s">
        <v>940</v>
      </c>
      <c r="G46" s="195">
        <v>45237</v>
      </c>
      <c r="H46" s="196">
        <v>0.45902777777777776</v>
      </c>
      <c r="I46" s="201">
        <v>45243</v>
      </c>
      <c r="J46" s="202">
        <v>0.56874999999999998</v>
      </c>
      <c r="K46" s="203">
        <v>6.11</v>
      </c>
      <c r="L46" s="203">
        <v>146.63</v>
      </c>
      <c r="M46" s="203">
        <v>27</v>
      </c>
      <c r="N46" s="200" t="s">
        <v>684</v>
      </c>
      <c r="O46" s="200" t="s">
        <v>684</v>
      </c>
      <c r="P46" s="200" t="s">
        <v>684</v>
      </c>
      <c r="Q46" s="200" t="s">
        <v>684</v>
      </c>
      <c r="R46" s="203" t="s">
        <v>684</v>
      </c>
      <c r="S46" s="203" t="s">
        <v>684</v>
      </c>
    </row>
    <row r="47" spans="1:19" x14ac:dyDescent="0.4">
      <c r="A47" s="193" t="s">
        <v>1203</v>
      </c>
      <c r="B47" s="194" t="s">
        <v>959</v>
      </c>
      <c r="C47" s="194" t="s">
        <v>944</v>
      </c>
      <c r="D47" s="190">
        <v>31.46</v>
      </c>
      <c r="E47" s="190">
        <v>14.59</v>
      </c>
      <c r="F47" s="194" t="s">
        <v>940</v>
      </c>
      <c r="G47" s="195">
        <v>45236</v>
      </c>
      <c r="H47" s="196">
        <v>0.40347222222222223</v>
      </c>
      <c r="I47" s="201">
        <v>45243</v>
      </c>
      <c r="J47" s="202">
        <v>0.15833333333333333</v>
      </c>
      <c r="K47" s="203">
        <v>6.75</v>
      </c>
      <c r="L47" s="203">
        <v>162.12</v>
      </c>
      <c r="M47" s="203">
        <v>406</v>
      </c>
      <c r="N47" s="200" t="s">
        <v>684</v>
      </c>
      <c r="O47" s="200" t="s">
        <v>684</v>
      </c>
      <c r="P47" s="200" t="s">
        <v>684</v>
      </c>
      <c r="Q47" s="200" t="s">
        <v>684</v>
      </c>
      <c r="R47" s="203" t="s">
        <v>684</v>
      </c>
      <c r="S47" s="203" t="s">
        <v>684</v>
      </c>
    </row>
    <row r="48" spans="1:19" x14ac:dyDescent="0.4">
      <c r="A48" s="193" t="s">
        <v>1203</v>
      </c>
      <c r="B48" s="194" t="s">
        <v>939</v>
      </c>
      <c r="C48" s="194" t="s">
        <v>938</v>
      </c>
      <c r="D48" s="190">
        <v>24.61</v>
      </c>
      <c r="E48" s="190">
        <v>24.61</v>
      </c>
      <c r="F48" s="194" t="s">
        <v>940</v>
      </c>
      <c r="G48" s="195">
        <v>45237</v>
      </c>
      <c r="H48" s="196">
        <v>0.46666666666666667</v>
      </c>
      <c r="I48" s="203" t="s">
        <v>684</v>
      </c>
      <c r="J48" s="203" t="s">
        <v>684</v>
      </c>
      <c r="K48" s="203" t="s">
        <v>684</v>
      </c>
      <c r="L48" s="203" t="s">
        <v>684</v>
      </c>
      <c r="M48" s="203">
        <v>467</v>
      </c>
      <c r="N48" s="200" t="s">
        <v>684</v>
      </c>
      <c r="O48" s="200" t="s">
        <v>684</v>
      </c>
      <c r="P48" s="200" t="s">
        <v>684</v>
      </c>
      <c r="Q48" s="200" t="s">
        <v>684</v>
      </c>
      <c r="R48" s="203" t="s">
        <v>684</v>
      </c>
      <c r="S48" s="203" t="s">
        <v>684</v>
      </c>
    </row>
    <row r="49" spans="1:19" x14ac:dyDescent="0.4">
      <c r="A49" s="193" t="s">
        <v>1203</v>
      </c>
      <c r="B49" s="194" t="s">
        <v>941</v>
      </c>
      <c r="C49" s="194" t="s">
        <v>942</v>
      </c>
      <c r="D49" s="190">
        <v>22.95</v>
      </c>
      <c r="E49" s="190">
        <v>22.95</v>
      </c>
      <c r="F49" s="194" t="s">
        <v>940</v>
      </c>
      <c r="G49" s="195">
        <v>45236</v>
      </c>
      <c r="H49" s="196">
        <v>0.34861111111111109</v>
      </c>
      <c r="I49" s="201">
        <v>45242</v>
      </c>
      <c r="J49" s="202">
        <v>0.67500000000000004</v>
      </c>
      <c r="K49" s="203">
        <v>6.33</v>
      </c>
      <c r="L49" s="203">
        <v>151.83000000000001</v>
      </c>
      <c r="M49" s="203">
        <v>1985</v>
      </c>
      <c r="N49" s="200" t="s">
        <v>684</v>
      </c>
      <c r="O49" s="200" t="s">
        <v>684</v>
      </c>
      <c r="P49" s="200" t="s">
        <v>684</v>
      </c>
      <c r="Q49" s="200" t="s">
        <v>684</v>
      </c>
      <c r="R49" s="203" t="s">
        <v>684</v>
      </c>
      <c r="S49" s="203" t="s">
        <v>684</v>
      </c>
    </row>
    <row r="50" spans="1:19" x14ac:dyDescent="0.4">
      <c r="A50" s="193" t="s">
        <v>1203</v>
      </c>
      <c r="B50" s="194" t="s">
        <v>943</v>
      </c>
      <c r="C50" s="194" t="s">
        <v>942</v>
      </c>
      <c r="D50" s="190">
        <v>33.96</v>
      </c>
      <c r="E50" s="190">
        <v>33.96</v>
      </c>
      <c r="F50" s="194" t="s">
        <v>940</v>
      </c>
      <c r="G50" s="195">
        <v>45237</v>
      </c>
      <c r="H50" s="196">
        <v>0.62777777777777777</v>
      </c>
      <c r="I50" s="201">
        <v>45243</v>
      </c>
      <c r="J50" s="202">
        <v>0.50416666666666665</v>
      </c>
      <c r="K50" s="203">
        <v>5.88</v>
      </c>
      <c r="L50" s="203">
        <v>141.03</v>
      </c>
      <c r="M50" s="203">
        <v>1109</v>
      </c>
      <c r="N50" s="200" t="s">
        <v>684</v>
      </c>
      <c r="O50" s="200" t="s">
        <v>684</v>
      </c>
      <c r="P50" s="200" t="s">
        <v>684</v>
      </c>
      <c r="Q50" s="200" t="s">
        <v>684</v>
      </c>
      <c r="R50" s="203" t="s">
        <v>684</v>
      </c>
      <c r="S50" s="203" t="s">
        <v>684</v>
      </c>
    </row>
    <row r="51" spans="1:19" x14ac:dyDescent="0.4">
      <c r="A51" s="193" t="s">
        <v>1203</v>
      </c>
      <c r="B51" s="194" t="s">
        <v>963</v>
      </c>
      <c r="C51" s="194" t="s">
        <v>938</v>
      </c>
      <c r="D51" s="190">
        <v>36.450000000000003</v>
      </c>
      <c r="E51" s="190">
        <v>36.450000000000003</v>
      </c>
      <c r="F51" s="194" t="s">
        <v>940</v>
      </c>
      <c r="G51" s="195">
        <v>45237</v>
      </c>
      <c r="H51" s="196">
        <v>0.40347222222222223</v>
      </c>
      <c r="I51" s="203" t="s">
        <v>684</v>
      </c>
      <c r="J51" s="203" t="s">
        <v>684</v>
      </c>
      <c r="K51" s="203" t="s">
        <v>684</v>
      </c>
      <c r="L51" s="203" t="s">
        <v>684</v>
      </c>
      <c r="M51" s="203">
        <v>7</v>
      </c>
      <c r="N51" s="200" t="s">
        <v>684</v>
      </c>
      <c r="O51" s="200" t="s">
        <v>684</v>
      </c>
      <c r="P51" s="200" t="s">
        <v>684</v>
      </c>
      <c r="Q51" s="200" t="s">
        <v>684</v>
      </c>
      <c r="R51" s="203" t="s">
        <v>684</v>
      </c>
      <c r="S51" s="203" t="s">
        <v>684</v>
      </c>
    </row>
    <row r="52" spans="1:19" x14ac:dyDescent="0.4">
      <c r="A52" s="193" t="s">
        <v>1203</v>
      </c>
      <c r="B52" s="194" t="s">
        <v>945</v>
      </c>
      <c r="C52" s="194" t="s">
        <v>942</v>
      </c>
      <c r="D52" s="190">
        <v>14.36</v>
      </c>
      <c r="E52" s="190">
        <v>14.36</v>
      </c>
      <c r="F52" s="194" t="s">
        <v>940</v>
      </c>
      <c r="G52" s="195">
        <v>45237</v>
      </c>
      <c r="H52" s="196">
        <v>0.54236111111111107</v>
      </c>
      <c r="I52" s="201">
        <v>45243</v>
      </c>
      <c r="J52" s="202">
        <v>0.22430555555555556</v>
      </c>
      <c r="K52" s="203">
        <v>5.68</v>
      </c>
      <c r="L52" s="203">
        <v>136.37</v>
      </c>
      <c r="M52" s="203">
        <v>30</v>
      </c>
      <c r="N52" s="200" t="s">
        <v>684</v>
      </c>
      <c r="O52" s="200" t="s">
        <v>684</v>
      </c>
      <c r="P52" s="200" t="s">
        <v>684</v>
      </c>
      <c r="Q52" s="200" t="s">
        <v>684</v>
      </c>
      <c r="R52" s="203" t="s">
        <v>684</v>
      </c>
      <c r="S52" s="203" t="s">
        <v>684</v>
      </c>
    </row>
    <row r="53" spans="1:19" x14ac:dyDescent="0.4">
      <c r="A53" s="193" t="s">
        <v>1203</v>
      </c>
      <c r="B53" s="194" t="s">
        <v>946</v>
      </c>
      <c r="C53" s="194" t="s">
        <v>938</v>
      </c>
      <c r="D53" s="190">
        <v>35.19</v>
      </c>
      <c r="E53" s="190">
        <v>35.19</v>
      </c>
      <c r="F53" s="194" t="s">
        <v>940</v>
      </c>
      <c r="G53" s="195">
        <v>45236</v>
      </c>
      <c r="H53" s="196">
        <v>0.50069444444444444</v>
      </c>
      <c r="I53" s="201">
        <v>45243</v>
      </c>
      <c r="J53" s="202">
        <v>0.60902777777777772</v>
      </c>
      <c r="K53" s="203">
        <v>7.11</v>
      </c>
      <c r="L53" s="203">
        <v>170.6</v>
      </c>
      <c r="M53" s="203">
        <v>1280</v>
      </c>
      <c r="N53" s="200" t="s">
        <v>684</v>
      </c>
      <c r="O53" s="200" t="s">
        <v>684</v>
      </c>
      <c r="P53" s="200" t="s">
        <v>684</v>
      </c>
      <c r="Q53" s="200" t="s">
        <v>684</v>
      </c>
      <c r="R53" s="203" t="s">
        <v>684</v>
      </c>
      <c r="S53" s="203" t="s">
        <v>684</v>
      </c>
    </row>
    <row r="54" spans="1:19" x14ac:dyDescent="0.4">
      <c r="A54" s="193" t="s">
        <v>1203</v>
      </c>
      <c r="B54" s="194" t="s">
        <v>986</v>
      </c>
      <c r="C54" s="194" t="s">
        <v>938</v>
      </c>
      <c r="D54" s="190">
        <v>17.93</v>
      </c>
      <c r="E54" s="190">
        <v>10.08</v>
      </c>
      <c r="F54" s="194" t="s">
        <v>940</v>
      </c>
      <c r="G54" s="195">
        <v>45236</v>
      </c>
      <c r="H54" s="196">
        <v>0.57777777777777772</v>
      </c>
      <c r="I54" s="203" t="s">
        <v>684</v>
      </c>
      <c r="J54" s="203" t="s">
        <v>684</v>
      </c>
      <c r="K54" s="203" t="s">
        <v>684</v>
      </c>
      <c r="L54" s="203" t="s">
        <v>684</v>
      </c>
      <c r="M54" s="203">
        <v>255</v>
      </c>
      <c r="N54" s="200" t="s">
        <v>684</v>
      </c>
      <c r="O54" s="200" t="s">
        <v>684</v>
      </c>
      <c r="P54" s="200" t="s">
        <v>684</v>
      </c>
      <c r="Q54" s="200" t="s">
        <v>684</v>
      </c>
      <c r="R54" s="203" t="s">
        <v>684</v>
      </c>
      <c r="S54" s="203" t="s">
        <v>684</v>
      </c>
    </row>
    <row r="55" spans="1:19" x14ac:dyDescent="0.4">
      <c r="A55" s="193" t="s">
        <v>1203</v>
      </c>
      <c r="B55" s="194" t="s">
        <v>949</v>
      </c>
      <c r="C55" s="194" t="s">
        <v>938</v>
      </c>
      <c r="D55" s="190">
        <v>27.3</v>
      </c>
      <c r="E55" s="190">
        <v>27.3</v>
      </c>
      <c r="F55" s="194" t="s">
        <v>940</v>
      </c>
      <c r="G55" s="195">
        <v>45237</v>
      </c>
      <c r="H55" s="196">
        <v>0.46666666666666667</v>
      </c>
      <c r="I55" s="203" t="s">
        <v>684</v>
      </c>
      <c r="J55" s="203" t="s">
        <v>684</v>
      </c>
      <c r="K55" s="203" t="s">
        <v>684</v>
      </c>
      <c r="L55" s="203" t="s">
        <v>684</v>
      </c>
      <c r="M55" s="203">
        <v>417</v>
      </c>
      <c r="N55" s="200" t="s">
        <v>684</v>
      </c>
      <c r="O55" s="200" t="s">
        <v>684</v>
      </c>
      <c r="P55" s="200" t="s">
        <v>684</v>
      </c>
      <c r="Q55" s="200" t="s">
        <v>684</v>
      </c>
      <c r="R55" s="203" t="s">
        <v>684</v>
      </c>
      <c r="S55" s="203" t="s">
        <v>684</v>
      </c>
    </row>
    <row r="56" spans="1:19" x14ac:dyDescent="0.4">
      <c r="A56" s="193" t="s">
        <v>1203</v>
      </c>
      <c r="B56" s="194" t="s">
        <v>951</v>
      </c>
      <c r="C56" s="194" t="s">
        <v>942</v>
      </c>
      <c r="D56" s="190">
        <v>67.3</v>
      </c>
      <c r="E56" s="190">
        <v>67.3</v>
      </c>
      <c r="F56" s="194" t="s">
        <v>940</v>
      </c>
      <c r="G56" s="195">
        <v>45237</v>
      </c>
      <c r="H56" s="196">
        <v>0.50694444444444442</v>
      </c>
      <c r="I56" s="201">
        <v>45242</v>
      </c>
      <c r="J56" s="202">
        <v>0.97222222222222221</v>
      </c>
      <c r="K56" s="203">
        <v>5.47</v>
      </c>
      <c r="L56" s="203">
        <v>131.16999999999999</v>
      </c>
      <c r="M56" s="203">
        <v>251</v>
      </c>
      <c r="N56" s="200" t="s">
        <v>684</v>
      </c>
      <c r="O56" s="200" t="s">
        <v>684</v>
      </c>
      <c r="P56" s="200" t="s">
        <v>684</v>
      </c>
      <c r="Q56" s="200" t="s">
        <v>684</v>
      </c>
      <c r="R56" s="203" t="s">
        <v>684</v>
      </c>
      <c r="S56" s="203" t="s">
        <v>684</v>
      </c>
    </row>
    <row r="57" spans="1:19" x14ac:dyDescent="0.4">
      <c r="A57" s="193" t="s">
        <v>1203</v>
      </c>
      <c r="B57" s="194" t="s">
        <v>975</v>
      </c>
      <c r="C57" s="194" t="s">
        <v>938</v>
      </c>
      <c r="D57" s="190">
        <v>36.42</v>
      </c>
      <c r="E57" s="190">
        <v>36.42</v>
      </c>
      <c r="F57" s="194" t="s">
        <v>940</v>
      </c>
      <c r="G57" s="195">
        <v>45236</v>
      </c>
      <c r="H57" s="196">
        <v>0.42638888888888887</v>
      </c>
      <c r="I57" s="201">
        <v>45243</v>
      </c>
      <c r="J57" s="202">
        <v>0.57430555555555551</v>
      </c>
      <c r="K57" s="203">
        <v>7.15</v>
      </c>
      <c r="L57" s="203">
        <v>171.55</v>
      </c>
      <c r="M57" s="203">
        <v>789</v>
      </c>
      <c r="N57" s="200" t="s">
        <v>684</v>
      </c>
      <c r="O57" s="200" t="s">
        <v>684</v>
      </c>
      <c r="P57" s="200" t="s">
        <v>684</v>
      </c>
      <c r="Q57" s="200" t="s">
        <v>684</v>
      </c>
      <c r="R57" s="203" t="s">
        <v>684</v>
      </c>
      <c r="S57" s="203" t="s">
        <v>684</v>
      </c>
    </row>
    <row r="58" spans="1:19" x14ac:dyDescent="0.4">
      <c r="A58" s="193" t="s">
        <v>1203</v>
      </c>
      <c r="B58" s="194" t="s">
        <v>952</v>
      </c>
      <c r="C58" s="194" t="s">
        <v>942</v>
      </c>
      <c r="D58" s="190">
        <v>13.03</v>
      </c>
      <c r="E58" s="190">
        <v>13.03</v>
      </c>
      <c r="F58" s="194" t="s">
        <v>940</v>
      </c>
      <c r="G58" s="195">
        <v>45237</v>
      </c>
      <c r="H58" s="196">
        <v>0.52708333333333335</v>
      </c>
      <c r="I58" s="201">
        <v>45242</v>
      </c>
      <c r="J58" s="202">
        <v>0.98819444444444449</v>
      </c>
      <c r="K58" s="203">
        <v>5.46</v>
      </c>
      <c r="L58" s="203">
        <v>131.07</v>
      </c>
      <c r="M58" s="203">
        <v>14</v>
      </c>
      <c r="N58" s="200" t="s">
        <v>684</v>
      </c>
      <c r="O58" s="200" t="s">
        <v>684</v>
      </c>
      <c r="P58" s="200" t="s">
        <v>684</v>
      </c>
      <c r="Q58" s="200" t="s">
        <v>684</v>
      </c>
      <c r="R58" s="203" t="s">
        <v>684</v>
      </c>
      <c r="S58" s="203" t="s">
        <v>684</v>
      </c>
    </row>
    <row r="59" spans="1:19" x14ac:dyDescent="0.4">
      <c r="A59" s="193" t="s">
        <v>1203</v>
      </c>
      <c r="B59" s="194" t="s">
        <v>953</v>
      </c>
      <c r="C59" s="194" t="s">
        <v>938</v>
      </c>
      <c r="D59" s="190">
        <v>58.03</v>
      </c>
      <c r="E59" s="190">
        <v>58.03</v>
      </c>
      <c r="F59" s="194" t="s">
        <v>940</v>
      </c>
      <c r="G59" s="195">
        <v>45237</v>
      </c>
      <c r="H59" s="196">
        <v>0.47708333333333336</v>
      </c>
      <c r="I59" s="203" t="s">
        <v>684</v>
      </c>
      <c r="J59" s="203" t="s">
        <v>684</v>
      </c>
      <c r="K59" s="203" t="s">
        <v>684</v>
      </c>
      <c r="L59" s="203" t="s">
        <v>684</v>
      </c>
      <c r="M59" s="203">
        <v>1501</v>
      </c>
      <c r="N59" s="200" t="s">
        <v>684</v>
      </c>
      <c r="O59" s="200" t="s">
        <v>684</v>
      </c>
      <c r="P59" s="200" t="s">
        <v>684</v>
      </c>
      <c r="Q59" s="200" t="s">
        <v>684</v>
      </c>
      <c r="R59" s="203" t="s">
        <v>684</v>
      </c>
      <c r="S59" s="203" t="s">
        <v>684</v>
      </c>
    </row>
    <row r="60" spans="1:19" x14ac:dyDescent="0.4">
      <c r="A60" s="193" t="s">
        <v>1203</v>
      </c>
      <c r="B60" s="194" t="s">
        <v>987</v>
      </c>
      <c r="C60" s="194" t="s">
        <v>948</v>
      </c>
      <c r="D60" s="190">
        <v>19.34</v>
      </c>
      <c r="E60" s="190">
        <v>16.29</v>
      </c>
      <c r="F60" s="194" t="s">
        <v>940</v>
      </c>
      <c r="G60" s="195">
        <v>45229</v>
      </c>
      <c r="H60" s="196">
        <v>0.62708333333333333</v>
      </c>
      <c r="I60" s="203" t="s">
        <v>684</v>
      </c>
      <c r="J60" s="203" t="s">
        <v>684</v>
      </c>
      <c r="K60" s="203" t="s">
        <v>684</v>
      </c>
      <c r="L60" s="203" t="s">
        <v>684</v>
      </c>
      <c r="M60" s="203">
        <v>2315</v>
      </c>
      <c r="N60" s="200" t="s">
        <v>684</v>
      </c>
      <c r="O60" s="200" t="s">
        <v>684</v>
      </c>
      <c r="P60" s="200" t="s">
        <v>684</v>
      </c>
      <c r="Q60" s="200" t="s">
        <v>684</v>
      </c>
      <c r="R60" s="203" t="s">
        <v>684</v>
      </c>
      <c r="S60" s="203" t="s">
        <v>684</v>
      </c>
    </row>
    <row r="61" spans="1:19" x14ac:dyDescent="0.4">
      <c r="A61" s="193" t="s">
        <v>1203</v>
      </c>
      <c r="B61" s="194" t="s">
        <v>956</v>
      </c>
      <c r="C61" s="194" t="s">
        <v>942</v>
      </c>
      <c r="D61" s="190">
        <v>25.19</v>
      </c>
      <c r="E61" s="190">
        <v>25.19</v>
      </c>
      <c r="F61" s="194" t="s">
        <v>940</v>
      </c>
      <c r="G61" s="195">
        <v>45237</v>
      </c>
      <c r="H61" s="196">
        <v>0.68888888888888888</v>
      </c>
      <c r="I61" s="201">
        <v>45242</v>
      </c>
      <c r="J61" s="202">
        <v>0.67500000000000004</v>
      </c>
      <c r="K61" s="203">
        <v>4.99</v>
      </c>
      <c r="L61" s="203">
        <v>119.67</v>
      </c>
      <c r="M61" s="203">
        <v>1122</v>
      </c>
      <c r="N61" s="200" t="s">
        <v>684</v>
      </c>
      <c r="O61" s="200" t="s">
        <v>684</v>
      </c>
      <c r="P61" s="200" t="s">
        <v>684</v>
      </c>
      <c r="Q61" s="200" t="s">
        <v>684</v>
      </c>
      <c r="R61" s="203" t="s">
        <v>684</v>
      </c>
      <c r="S61" s="203" t="s">
        <v>684</v>
      </c>
    </row>
    <row r="62" spans="1:19" x14ac:dyDescent="0.4">
      <c r="A62" s="193" t="s">
        <v>1203</v>
      </c>
      <c r="B62" s="194" t="s">
        <v>968</v>
      </c>
      <c r="C62" s="194" t="s">
        <v>938</v>
      </c>
      <c r="D62" s="190">
        <v>44.06</v>
      </c>
      <c r="E62" s="190">
        <v>44.06</v>
      </c>
      <c r="F62" s="194" t="s">
        <v>342</v>
      </c>
      <c r="G62" s="195">
        <v>45239</v>
      </c>
      <c r="H62" s="196">
        <v>8.611111111111111E-2</v>
      </c>
      <c r="I62" s="201">
        <v>45239</v>
      </c>
      <c r="J62" s="202">
        <v>0.67222222222222228</v>
      </c>
      <c r="K62" s="203">
        <v>0.59</v>
      </c>
      <c r="L62" s="203">
        <v>14.07</v>
      </c>
      <c r="M62" s="203">
        <v>1045</v>
      </c>
      <c r="N62" s="200" t="s">
        <v>684</v>
      </c>
      <c r="O62" s="200" t="s">
        <v>684</v>
      </c>
      <c r="P62" s="200" t="s">
        <v>684</v>
      </c>
      <c r="Q62" s="200" t="s">
        <v>684</v>
      </c>
      <c r="R62" s="201">
        <v>45239</v>
      </c>
      <c r="S62" s="202">
        <v>0.5708333333333333</v>
      </c>
    </row>
    <row r="63" spans="1:19" x14ac:dyDescent="0.4">
      <c r="A63" s="193" t="s">
        <v>1203</v>
      </c>
      <c r="B63" s="194" t="s">
        <v>988</v>
      </c>
      <c r="C63" s="194" t="s">
        <v>938</v>
      </c>
      <c r="D63" s="190">
        <v>53.05</v>
      </c>
      <c r="E63" s="190">
        <v>36.49</v>
      </c>
      <c r="F63" s="194" t="s">
        <v>342</v>
      </c>
      <c r="G63" s="195">
        <v>45239</v>
      </c>
      <c r="H63" s="196">
        <v>2.6388888888888889E-2</v>
      </c>
      <c r="I63" s="201">
        <v>45239</v>
      </c>
      <c r="J63" s="202">
        <v>0.46388888888888891</v>
      </c>
      <c r="K63" s="203">
        <v>0.44</v>
      </c>
      <c r="L63" s="203">
        <v>10.5</v>
      </c>
      <c r="M63" s="203">
        <v>862</v>
      </c>
      <c r="N63" s="200" t="s">
        <v>684</v>
      </c>
      <c r="O63" s="200" t="s">
        <v>684</v>
      </c>
      <c r="P63" s="200" t="s">
        <v>684</v>
      </c>
      <c r="Q63" s="200" t="s">
        <v>684</v>
      </c>
      <c r="R63" s="201">
        <v>45239</v>
      </c>
      <c r="S63" s="202">
        <v>0.27986111111111112</v>
      </c>
    </row>
    <row r="64" spans="1:19" x14ac:dyDescent="0.4">
      <c r="A64" s="193" t="s">
        <v>1203</v>
      </c>
      <c r="B64" s="194" t="s">
        <v>972</v>
      </c>
      <c r="C64" s="194" t="s">
        <v>938</v>
      </c>
      <c r="D64" s="190">
        <v>41.45</v>
      </c>
      <c r="E64" s="190">
        <v>41.45</v>
      </c>
      <c r="F64" s="194" t="s">
        <v>342</v>
      </c>
      <c r="G64" s="195">
        <v>45239</v>
      </c>
      <c r="H64" s="196">
        <v>7.9166666666666663E-2</v>
      </c>
      <c r="I64" s="201">
        <v>45239</v>
      </c>
      <c r="J64" s="202">
        <v>0.61944444444444446</v>
      </c>
      <c r="K64" s="203">
        <v>0.54</v>
      </c>
      <c r="L64" s="203">
        <v>12.97</v>
      </c>
      <c r="M64" s="203">
        <v>2002</v>
      </c>
      <c r="N64" s="200" t="s">
        <v>684</v>
      </c>
      <c r="O64" s="200" t="s">
        <v>684</v>
      </c>
      <c r="P64" s="200" t="s">
        <v>684</v>
      </c>
      <c r="Q64" s="200" t="s">
        <v>684</v>
      </c>
      <c r="R64" s="201">
        <v>45239</v>
      </c>
      <c r="S64" s="202">
        <v>0.54513888888888884</v>
      </c>
    </row>
    <row r="65" spans="1:19" x14ac:dyDescent="0.4">
      <c r="A65" s="193" t="s">
        <v>1203</v>
      </c>
      <c r="B65" s="194" t="s">
        <v>989</v>
      </c>
      <c r="C65" s="194" t="s">
        <v>944</v>
      </c>
      <c r="D65" s="190">
        <v>26.09</v>
      </c>
      <c r="E65" s="190">
        <v>17.3</v>
      </c>
      <c r="F65" s="194" t="s">
        <v>342</v>
      </c>
      <c r="G65" s="195">
        <v>45239</v>
      </c>
      <c r="H65" s="196">
        <v>0.50069444444444444</v>
      </c>
      <c r="I65" s="201">
        <v>45240</v>
      </c>
      <c r="J65" s="202">
        <v>0.39374999999999999</v>
      </c>
      <c r="K65" s="203">
        <v>0.89</v>
      </c>
      <c r="L65" s="203">
        <v>21.43</v>
      </c>
      <c r="M65" s="203">
        <v>1780</v>
      </c>
      <c r="N65" s="200" t="s">
        <v>684</v>
      </c>
      <c r="O65" s="200" t="s">
        <v>684</v>
      </c>
      <c r="P65" s="200" t="s">
        <v>684</v>
      </c>
      <c r="Q65" s="200" t="s">
        <v>684</v>
      </c>
      <c r="R65" s="201">
        <v>45239</v>
      </c>
      <c r="S65" s="202">
        <v>0.77222222222222225</v>
      </c>
    </row>
    <row r="66" spans="1:19" x14ac:dyDescent="0.4">
      <c r="A66" s="193" t="s">
        <v>990</v>
      </c>
      <c r="B66" s="194" t="s">
        <v>941</v>
      </c>
      <c r="C66" s="194" t="s">
        <v>942</v>
      </c>
      <c r="D66" s="190">
        <v>22.95</v>
      </c>
      <c r="E66" s="190">
        <v>22.95</v>
      </c>
      <c r="F66" s="194" t="s">
        <v>940</v>
      </c>
      <c r="G66" s="195">
        <v>45248</v>
      </c>
      <c r="H66" s="196">
        <v>0.62569444444444444</v>
      </c>
      <c r="I66" s="201">
        <v>45258</v>
      </c>
      <c r="J66" s="202">
        <v>0.96875</v>
      </c>
      <c r="K66" s="203">
        <v>10.34</v>
      </c>
      <c r="L66" s="203">
        <v>248.23</v>
      </c>
      <c r="M66" s="203">
        <v>1985</v>
      </c>
      <c r="N66" s="200" t="s">
        <v>684</v>
      </c>
      <c r="O66" s="200" t="s">
        <v>684</v>
      </c>
      <c r="P66" s="200" t="s">
        <v>684</v>
      </c>
      <c r="Q66" s="200" t="s">
        <v>684</v>
      </c>
      <c r="R66" s="203" t="s">
        <v>684</v>
      </c>
      <c r="S66" s="203" t="s">
        <v>684</v>
      </c>
    </row>
    <row r="67" spans="1:19" x14ac:dyDescent="0.4">
      <c r="A67" s="193" t="s">
        <v>990</v>
      </c>
      <c r="B67" s="194" t="s">
        <v>943</v>
      </c>
      <c r="C67" s="194" t="s">
        <v>942</v>
      </c>
      <c r="D67" s="190">
        <v>33.96</v>
      </c>
      <c r="E67" s="190">
        <v>33.96</v>
      </c>
      <c r="F67" s="194" t="s">
        <v>940</v>
      </c>
      <c r="G67" s="195">
        <v>45248</v>
      </c>
      <c r="H67" s="196">
        <v>0.65902777777777777</v>
      </c>
      <c r="I67" s="203" t="s">
        <v>684</v>
      </c>
      <c r="J67" s="203" t="s">
        <v>684</v>
      </c>
      <c r="K67" s="203" t="s">
        <v>684</v>
      </c>
      <c r="L67" s="203" t="s">
        <v>684</v>
      </c>
      <c r="M67" s="203">
        <v>1109</v>
      </c>
      <c r="N67" s="200" t="s">
        <v>684</v>
      </c>
      <c r="O67" s="200" t="s">
        <v>684</v>
      </c>
      <c r="P67" s="200" t="s">
        <v>684</v>
      </c>
      <c r="Q67" s="200" t="s">
        <v>684</v>
      </c>
      <c r="R67" s="203" t="s">
        <v>684</v>
      </c>
      <c r="S67" s="203" t="s">
        <v>684</v>
      </c>
    </row>
    <row r="68" spans="1:19" x14ac:dyDescent="0.4">
      <c r="A68" s="193" t="s">
        <v>990</v>
      </c>
      <c r="B68" s="194" t="s">
        <v>945</v>
      </c>
      <c r="C68" s="194" t="s">
        <v>942</v>
      </c>
      <c r="D68" s="190">
        <v>14.36</v>
      </c>
      <c r="E68" s="190">
        <v>14.36</v>
      </c>
      <c r="F68" s="194" t="s">
        <v>940</v>
      </c>
      <c r="G68" s="195">
        <v>45249</v>
      </c>
      <c r="H68" s="196">
        <v>0.46250000000000002</v>
      </c>
      <c r="I68" s="203" t="s">
        <v>684</v>
      </c>
      <c r="J68" s="203" t="s">
        <v>684</v>
      </c>
      <c r="K68" s="203" t="s">
        <v>684</v>
      </c>
      <c r="L68" s="203" t="s">
        <v>684</v>
      </c>
      <c r="M68" s="203">
        <v>30</v>
      </c>
      <c r="N68" s="200" t="s">
        <v>684</v>
      </c>
      <c r="O68" s="200" t="s">
        <v>684</v>
      </c>
      <c r="P68" s="200" t="s">
        <v>684</v>
      </c>
      <c r="Q68" s="200" t="s">
        <v>684</v>
      </c>
      <c r="R68" s="203" t="s">
        <v>684</v>
      </c>
      <c r="S68" s="203" t="s">
        <v>684</v>
      </c>
    </row>
    <row r="69" spans="1:19" x14ac:dyDescent="0.4">
      <c r="A69" s="193" t="s">
        <v>990</v>
      </c>
      <c r="B69" s="194" t="s">
        <v>951</v>
      </c>
      <c r="C69" s="194" t="s">
        <v>942</v>
      </c>
      <c r="D69" s="190">
        <v>67.3</v>
      </c>
      <c r="E69" s="190">
        <v>67.3</v>
      </c>
      <c r="F69" s="194" t="s">
        <v>940</v>
      </c>
      <c r="G69" s="195">
        <v>45249</v>
      </c>
      <c r="H69" s="196">
        <v>0.51111111111111107</v>
      </c>
      <c r="I69" s="203" t="s">
        <v>684</v>
      </c>
      <c r="J69" s="203" t="s">
        <v>684</v>
      </c>
      <c r="K69" s="203" t="s">
        <v>684</v>
      </c>
      <c r="L69" s="203" t="s">
        <v>684</v>
      </c>
      <c r="M69" s="203">
        <v>251</v>
      </c>
      <c r="N69" s="200" t="s">
        <v>684</v>
      </c>
      <c r="O69" s="200" t="s">
        <v>684</v>
      </c>
      <c r="P69" s="200" t="s">
        <v>684</v>
      </c>
      <c r="Q69" s="200" t="s">
        <v>684</v>
      </c>
      <c r="R69" s="203" t="s">
        <v>684</v>
      </c>
      <c r="S69" s="203" t="s">
        <v>684</v>
      </c>
    </row>
    <row r="70" spans="1:19" x14ac:dyDescent="0.4">
      <c r="A70" s="193" t="s">
        <v>990</v>
      </c>
      <c r="B70" s="194" t="s">
        <v>975</v>
      </c>
      <c r="C70" s="194" t="s">
        <v>938</v>
      </c>
      <c r="D70" s="190">
        <v>36.42</v>
      </c>
      <c r="E70" s="190">
        <v>36.42</v>
      </c>
      <c r="F70" s="194" t="s">
        <v>940</v>
      </c>
      <c r="G70" s="195">
        <v>45248</v>
      </c>
      <c r="H70" s="196">
        <v>0.63749999999999996</v>
      </c>
      <c r="I70" s="201">
        <v>45260</v>
      </c>
      <c r="J70" s="203" t="s">
        <v>684</v>
      </c>
      <c r="K70" s="203" t="s">
        <v>684</v>
      </c>
      <c r="L70" s="203" t="s">
        <v>684</v>
      </c>
      <c r="M70" s="203">
        <v>789</v>
      </c>
      <c r="N70" s="200" t="s">
        <v>684</v>
      </c>
      <c r="O70" s="200" t="s">
        <v>684</v>
      </c>
      <c r="P70" s="200" t="s">
        <v>684</v>
      </c>
      <c r="Q70" s="200" t="s">
        <v>684</v>
      </c>
      <c r="R70" s="203" t="s">
        <v>684</v>
      </c>
      <c r="S70" s="203" t="s">
        <v>684</v>
      </c>
    </row>
    <row r="71" spans="1:19" x14ac:dyDescent="0.4">
      <c r="A71" s="193" t="s">
        <v>990</v>
      </c>
      <c r="B71" s="194" t="s">
        <v>956</v>
      </c>
      <c r="C71" s="194" t="s">
        <v>942</v>
      </c>
      <c r="D71" s="190">
        <v>25.09</v>
      </c>
      <c r="E71" s="190">
        <v>25.09</v>
      </c>
      <c r="F71" s="194" t="s">
        <v>940</v>
      </c>
      <c r="G71" s="195">
        <v>45249</v>
      </c>
      <c r="H71" s="196">
        <v>0.48125000000000001</v>
      </c>
      <c r="I71" s="201">
        <v>45258</v>
      </c>
      <c r="J71" s="202">
        <v>0.96597222222222223</v>
      </c>
      <c r="K71" s="203">
        <v>9.48</v>
      </c>
      <c r="L71" s="203">
        <v>227.63</v>
      </c>
      <c r="M71" s="203">
        <v>1122</v>
      </c>
      <c r="N71" s="200" t="s">
        <v>684</v>
      </c>
      <c r="O71" s="200" t="s">
        <v>684</v>
      </c>
      <c r="P71" s="200" t="s">
        <v>684</v>
      </c>
      <c r="Q71" s="200" t="s">
        <v>684</v>
      </c>
      <c r="R71" s="203" t="s">
        <v>684</v>
      </c>
      <c r="S71" s="203" t="s">
        <v>684</v>
      </c>
    </row>
    <row r="72" spans="1:19" x14ac:dyDescent="0.4">
      <c r="A72" s="193" t="s">
        <v>990</v>
      </c>
      <c r="B72" s="194" t="s">
        <v>943</v>
      </c>
      <c r="C72" s="194" t="s">
        <v>942</v>
      </c>
      <c r="D72" s="190">
        <v>33.96</v>
      </c>
      <c r="E72" s="190">
        <v>33.96</v>
      </c>
      <c r="F72" s="194" t="s">
        <v>342</v>
      </c>
      <c r="G72" s="195">
        <v>45250</v>
      </c>
      <c r="H72" s="196">
        <v>0.64930555555555558</v>
      </c>
      <c r="I72" s="201">
        <v>45251</v>
      </c>
      <c r="J72" s="202">
        <v>0.34166666666666667</v>
      </c>
      <c r="K72" s="203">
        <v>0.69</v>
      </c>
      <c r="L72" s="203">
        <v>16.62</v>
      </c>
      <c r="M72" s="203">
        <v>925</v>
      </c>
      <c r="N72" s="200" t="s">
        <v>684</v>
      </c>
      <c r="O72" s="200" t="s">
        <v>684</v>
      </c>
      <c r="P72" s="200" t="s">
        <v>684</v>
      </c>
      <c r="Q72" s="200" t="s">
        <v>684</v>
      </c>
      <c r="R72" s="201">
        <v>45250</v>
      </c>
      <c r="S72" s="202">
        <v>0.72499999999999998</v>
      </c>
    </row>
    <row r="73" spans="1:19" x14ac:dyDescent="0.4">
      <c r="A73" s="193" t="s">
        <v>990</v>
      </c>
      <c r="B73" s="194" t="s">
        <v>951</v>
      </c>
      <c r="C73" s="194" t="s">
        <v>942</v>
      </c>
      <c r="D73" s="190">
        <v>67.3</v>
      </c>
      <c r="E73" s="190">
        <v>67.3</v>
      </c>
      <c r="F73" s="194" t="s">
        <v>342</v>
      </c>
      <c r="G73" s="195">
        <v>45250</v>
      </c>
      <c r="H73" s="196">
        <v>0.64930555555555558</v>
      </c>
      <c r="I73" s="201">
        <v>45251</v>
      </c>
      <c r="J73" s="202">
        <v>0.37291666666666667</v>
      </c>
      <c r="K73" s="203">
        <v>0.72</v>
      </c>
      <c r="L73" s="203">
        <v>17.37</v>
      </c>
      <c r="M73" s="203"/>
      <c r="N73" s="200" t="s">
        <v>684</v>
      </c>
      <c r="O73" s="200" t="s">
        <v>684</v>
      </c>
      <c r="P73" s="200" t="s">
        <v>684</v>
      </c>
      <c r="Q73" s="200" t="s">
        <v>684</v>
      </c>
      <c r="R73" s="201">
        <v>45250</v>
      </c>
      <c r="S73" s="202">
        <v>0.72222222222222221</v>
      </c>
    </row>
    <row r="74" spans="1:19" x14ac:dyDescent="0.4">
      <c r="A74" s="193" t="s">
        <v>990</v>
      </c>
      <c r="B74" s="194" t="s">
        <v>972</v>
      </c>
      <c r="C74" s="194" t="s">
        <v>938</v>
      </c>
      <c r="D74" s="190">
        <v>41.45</v>
      </c>
      <c r="E74" s="190">
        <v>41.45</v>
      </c>
      <c r="F74" s="194" t="s">
        <v>342</v>
      </c>
      <c r="G74" s="195">
        <v>45250</v>
      </c>
      <c r="H74" s="196">
        <v>0.54722222222222228</v>
      </c>
      <c r="I74" s="201">
        <v>45251</v>
      </c>
      <c r="J74" s="202">
        <v>0.42638888888888887</v>
      </c>
      <c r="K74" s="203">
        <v>0.88</v>
      </c>
      <c r="L74" s="203">
        <v>21.1</v>
      </c>
      <c r="M74" s="203">
        <v>2005</v>
      </c>
      <c r="N74" s="200" t="s">
        <v>684</v>
      </c>
      <c r="O74" s="200" t="s">
        <v>684</v>
      </c>
      <c r="P74" s="200" t="s">
        <v>684</v>
      </c>
      <c r="Q74" s="200" t="s">
        <v>684</v>
      </c>
      <c r="R74" s="201">
        <v>45251</v>
      </c>
      <c r="S74" s="202">
        <v>0.39791666666666664</v>
      </c>
    </row>
    <row r="75" spans="1:19" x14ac:dyDescent="0.4">
      <c r="A75" s="193" t="s">
        <v>990</v>
      </c>
      <c r="B75" s="194" t="s">
        <v>984</v>
      </c>
      <c r="C75" s="194" t="s">
        <v>955</v>
      </c>
      <c r="D75" s="190">
        <v>32.31</v>
      </c>
      <c r="E75" s="190">
        <v>22.6</v>
      </c>
      <c r="F75" s="194" t="s">
        <v>342</v>
      </c>
      <c r="G75" s="195">
        <v>45250</v>
      </c>
      <c r="H75" s="196">
        <v>0.26250000000000001</v>
      </c>
      <c r="I75" s="201">
        <v>45250</v>
      </c>
      <c r="J75" s="202">
        <v>0.68680555555555556</v>
      </c>
      <c r="K75" s="203">
        <v>0.42</v>
      </c>
      <c r="L75" s="203">
        <v>10.18</v>
      </c>
      <c r="M75" s="203">
        <v>629</v>
      </c>
      <c r="N75" s="200" t="s">
        <v>684</v>
      </c>
      <c r="O75" s="200" t="s">
        <v>684</v>
      </c>
      <c r="P75" s="200" t="s">
        <v>684</v>
      </c>
      <c r="Q75" s="200" t="s">
        <v>684</v>
      </c>
      <c r="R75" s="201">
        <v>45250</v>
      </c>
      <c r="S75" s="202">
        <v>0.59375</v>
      </c>
    </row>
    <row r="76" spans="1:19" x14ac:dyDescent="0.4">
      <c r="A76" s="193" t="s">
        <v>991</v>
      </c>
      <c r="B76" s="194" t="s">
        <v>959</v>
      </c>
      <c r="C76" s="194" t="s">
        <v>944</v>
      </c>
      <c r="D76" s="190">
        <v>31.46</v>
      </c>
      <c r="E76" s="190">
        <v>14.59</v>
      </c>
      <c r="F76" s="194" t="s">
        <v>940</v>
      </c>
      <c r="G76" s="195">
        <v>45267</v>
      </c>
      <c r="H76" s="196">
        <v>0.49722222222222223</v>
      </c>
      <c r="I76" s="203" t="s">
        <v>684</v>
      </c>
      <c r="J76" s="203" t="s">
        <v>684</v>
      </c>
      <c r="K76" s="203" t="s">
        <v>684</v>
      </c>
      <c r="L76" s="203" t="s">
        <v>684</v>
      </c>
      <c r="M76" s="203">
        <v>407</v>
      </c>
      <c r="N76" s="200" t="s">
        <v>684</v>
      </c>
      <c r="O76" s="200" t="s">
        <v>684</v>
      </c>
      <c r="P76" s="200" t="s">
        <v>684</v>
      </c>
      <c r="Q76" s="200" t="s">
        <v>684</v>
      </c>
      <c r="R76" s="203" t="s">
        <v>684</v>
      </c>
      <c r="S76" s="203" t="s">
        <v>684</v>
      </c>
    </row>
    <row r="77" spans="1:19" x14ac:dyDescent="0.4">
      <c r="A77" s="193" t="s">
        <v>991</v>
      </c>
      <c r="B77" s="194" t="s">
        <v>941</v>
      </c>
      <c r="C77" s="194" t="s">
        <v>942</v>
      </c>
      <c r="D77" s="190">
        <v>22.95</v>
      </c>
      <c r="E77" s="190">
        <v>22.95</v>
      </c>
      <c r="F77" s="194" t="s">
        <v>940</v>
      </c>
      <c r="G77" s="195">
        <v>45267</v>
      </c>
      <c r="H77" s="196">
        <v>0.85069444444444442</v>
      </c>
      <c r="I77" s="201">
        <v>45276</v>
      </c>
      <c r="J77" s="202">
        <v>3.7499999999999999E-2</v>
      </c>
      <c r="K77" s="203">
        <v>8.19</v>
      </c>
      <c r="L77" s="203">
        <v>196.48</v>
      </c>
      <c r="M77" s="203">
        <v>1983</v>
      </c>
      <c r="N77" s="200" t="s">
        <v>684</v>
      </c>
      <c r="O77" s="200" t="s">
        <v>684</v>
      </c>
      <c r="P77" s="200" t="s">
        <v>684</v>
      </c>
      <c r="Q77" s="200" t="s">
        <v>684</v>
      </c>
      <c r="R77" s="203" t="s">
        <v>684</v>
      </c>
      <c r="S77" s="203" t="s">
        <v>684</v>
      </c>
    </row>
    <row r="78" spans="1:19" x14ac:dyDescent="0.4">
      <c r="A78" s="193" t="s">
        <v>991</v>
      </c>
      <c r="B78" s="194" t="s">
        <v>963</v>
      </c>
      <c r="C78" s="194" t="s">
        <v>938</v>
      </c>
      <c r="D78" s="190">
        <v>36.450000000000003</v>
      </c>
      <c r="E78" s="190">
        <v>36.450000000000003</v>
      </c>
      <c r="F78" s="194" t="s">
        <v>940</v>
      </c>
      <c r="G78" s="195">
        <v>45237</v>
      </c>
      <c r="H78" s="196">
        <v>0.40347222222222223</v>
      </c>
      <c r="I78" s="203" t="s">
        <v>684</v>
      </c>
      <c r="J78" s="203" t="s">
        <v>684</v>
      </c>
      <c r="K78" s="203" t="s">
        <v>684</v>
      </c>
      <c r="L78" s="203" t="s">
        <v>684</v>
      </c>
      <c r="M78" s="203">
        <v>14</v>
      </c>
      <c r="N78" s="200" t="s">
        <v>684</v>
      </c>
      <c r="O78" s="200" t="s">
        <v>684</v>
      </c>
      <c r="P78" s="200" t="s">
        <v>684</v>
      </c>
      <c r="Q78" s="200" t="s">
        <v>684</v>
      </c>
      <c r="R78" s="201">
        <v>45270</v>
      </c>
      <c r="S78" s="202">
        <v>0.55208333333333337</v>
      </c>
    </row>
    <row r="79" spans="1:19" x14ac:dyDescent="0.4">
      <c r="A79" s="193" t="s">
        <v>991</v>
      </c>
      <c r="B79" s="194" t="s">
        <v>947</v>
      </c>
      <c r="C79" s="194" t="s">
        <v>948</v>
      </c>
      <c r="D79" s="190">
        <v>3.04</v>
      </c>
      <c r="E79" s="190">
        <v>23.06</v>
      </c>
      <c r="F79" s="194" t="s">
        <v>940</v>
      </c>
      <c r="G79" s="195">
        <v>45273</v>
      </c>
      <c r="H79" s="196">
        <v>0.57499999999999996</v>
      </c>
      <c r="I79" s="203" t="s">
        <v>684</v>
      </c>
      <c r="J79" s="203" t="s">
        <v>684</v>
      </c>
      <c r="K79" s="203" t="s">
        <v>684</v>
      </c>
      <c r="L79" s="203" t="s">
        <v>684</v>
      </c>
      <c r="M79" s="203">
        <v>1039</v>
      </c>
      <c r="N79" s="200" t="s">
        <v>684</v>
      </c>
      <c r="O79" s="200" t="s">
        <v>684</v>
      </c>
      <c r="P79" s="200" t="s">
        <v>684</v>
      </c>
      <c r="Q79" s="200" t="s">
        <v>684</v>
      </c>
      <c r="R79" s="203" t="s">
        <v>684</v>
      </c>
      <c r="S79" s="203" t="s">
        <v>684</v>
      </c>
    </row>
    <row r="80" spans="1:19" x14ac:dyDescent="0.4">
      <c r="A80" s="193" t="s">
        <v>991</v>
      </c>
      <c r="B80" s="194" t="s">
        <v>992</v>
      </c>
      <c r="C80" s="194" t="s">
        <v>944</v>
      </c>
      <c r="D80" s="190">
        <v>30.99</v>
      </c>
      <c r="E80" s="190">
        <v>30.98</v>
      </c>
      <c r="F80" s="194" t="s">
        <v>940</v>
      </c>
      <c r="G80" s="195">
        <v>45267</v>
      </c>
      <c r="H80" s="196">
        <v>0.46875</v>
      </c>
      <c r="I80" s="203" t="s">
        <v>684</v>
      </c>
      <c r="J80" s="203" t="s">
        <v>684</v>
      </c>
      <c r="K80" s="203" t="s">
        <v>684</v>
      </c>
      <c r="L80" s="203" t="s">
        <v>684</v>
      </c>
      <c r="M80" s="203">
        <v>772</v>
      </c>
      <c r="N80" s="200" t="s">
        <v>684</v>
      </c>
      <c r="O80" s="200" t="s">
        <v>684</v>
      </c>
      <c r="P80" s="200" t="s">
        <v>684</v>
      </c>
      <c r="Q80" s="200" t="s">
        <v>684</v>
      </c>
      <c r="R80" s="203" t="s">
        <v>684</v>
      </c>
      <c r="S80" s="203" t="s">
        <v>684</v>
      </c>
    </row>
    <row r="81" spans="1:19" x14ac:dyDescent="0.4">
      <c r="A81" s="193" t="s">
        <v>991</v>
      </c>
      <c r="B81" s="194" t="s">
        <v>949</v>
      </c>
      <c r="C81" s="194" t="s">
        <v>938</v>
      </c>
      <c r="D81" s="190">
        <v>27.3</v>
      </c>
      <c r="E81" s="190">
        <v>27.3</v>
      </c>
      <c r="F81" s="194" t="s">
        <v>940</v>
      </c>
      <c r="G81" s="195">
        <v>45237</v>
      </c>
      <c r="H81" s="196">
        <v>0.46666666666666667</v>
      </c>
      <c r="I81" s="203" t="s">
        <v>684</v>
      </c>
      <c r="J81" s="203" t="s">
        <v>684</v>
      </c>
      <c r="K81" s="203" t="s">
        <v>684</v>
      </c>
      <c r="L81" s="203" t="s">
        <v>684</v>
      </c>
      <c r="M81" s="203">
        <v>410</v>
      </c>
      <c r="N81" s="200" t="s">
        <v>684</v>
      </c>
      <c r="O81" s="200" t="s">
        <v>684</v>
      </c>
      <c r="P81" s="200" t="s">
        <v>684</v>
      </c>
      <c r="Q81" s="200" t="s">
        <v>684</v>
      </c>
      <c r="R81" s="201">
        <v>45269</v>
      </c>
      <c r="S81" s="202">
        <v>0.67638888888888893</v>
      </c>
    </row>
    <row r="82" spans="1:19" x14ac:dyDescent="0.4">
      <c r="A82" s="193" t="s">
        <v>991</v>
      </c>
      <c r="B82" s="194" t="s">
        <v>975</v>
      </c>
      <c r="C82" s="194" t="s">
        <v>938</v>
      </c>
      <c r="D82" s="190">
        <v>36.42</v>
      </c>
      <c r="E82" s="190">
        <v>36.42</v>
      </c>
      <c r="F82" s="194" t="s">
        <v>940</v>
      </c>
      <c r="G82" s="195">
        <v>45267</v>
      </c>
      <c r="H82" s="196">
        <v>0.56527777777777777</v>
      </c>
      <c r="I82" s="203" t="s">
        <v>684</v>
      </c>
      <c r="J82" s="203" t="s">
        <v>684</v>
      </c>
      <c r="K82" s="203" t="s">
        <v>684</v>
      </c>
      <c r="L82" s="203" t="s">
        <v>684</v>
      </c>
      <c r="M82" s="203">
        <v>789</v>
      </c>
      <c r="N82" s="200" t="s">
        <v>684</v>
      </c>
      <c r="O82" s="200" t="s">
        <v>684</v>
      </c>
      <c r="P82" s="200" t="s">
        <v>684</v>
      </c>
      <c r="Q82" s="200" t="s">
        <v>684</v>
      </c>
      <c r="R82" s="203" t="s">
        <v>684</v>
      </c>
      <c r="S82" s="203" t="s">
        <v>684</v>
      </c>
    </row>
    <row r="83" spans="1:19" x14ac:dyDescent="0.4">
      <c r="A83" s="193" t="s">
        <v>991</v>
      </c>
      <c r="B83" s="194" t="s">
        <v>952</v>
      </c>
      <c r="C83" s="194" t="s">
        <v>942</v>
      </c>
      <c r="D83" s="190">
        <v>13.03</v>
      </c>
      <c r="E83" s="190">
        <v>13.03</v>
      </c>
      <c r="F83" s="194" t="s">
        <v>940</v>
      </c>
      <c r="G83" s="195">
        <v>45269</v>
      </c>
      <c r="H83" s="196">
        <v>0.34444444444444444</v>
      </c>
      <c r="I83" s="203" t="s">
        <v>684</v>
      </c>
      <c r="J83" s="203" t="s">
        <v>684</v>
      </c>
      <c r="K83" s="203" t="s">
        <v>684</v>
      </c>
      <c r="L83" s="203" t="s">
        <v>684</v>
      </c>
      <c r="M83" s="203">
        <v>15</v>
      </c>
      <c r="N83" s="200" t="s">
        <v>684</v>
      </c>
      <c r="O83" s="200" t="s">
        <v>684</v>
      </c>
      <c r="P83" s="200" t="s">
        <v>684</v>
      </c>
      <c r="Q83" s="200" t="s">
        <v>684</v>
      </c>
      <c r="R83" s="201">
        <v>45270</v>
      </c>
      <c r="S83" s="202">
        <v>0.39444444444444443</v>
      </c>
    </row>
    <row r="84" spans="1:19" x14ac:dyDescent="0.4">
      <c r="A84" s="193" t="s">
        <v>991</v>
      </c>
      <c r="B84" s="194" t="s">
        <v>954</v>
      </c>
      <c r="C84" s="194" t="s">
        <v>955</v>
      </c>
      <c r="D84" s="190">
        <v>13.94</v>
      </c>
      <c r="E84" s="190">
        <v>17.14</v>
      </c>
      <c r="F84" s="194" t="s">
        <v>940</v>
      </c>
      <c r="G84" s="195">
        <v>45227</v>
      </c>
      <c r="H84" s="203" t="s">
        <v>684</v>
      </c>
      <c r="I84" s="203" t="s">
        <v>684</v>
      </c>
      <c r="J84" s="203" t="s">
        <v>684</v>
      </c>
      <c r="K84" s="203" t="s">
        <v>684</v>
      </c>
      <c r="L84" s="203" t="s">
        <v>684</v>
      </c>
      <c r="M84" s="203">
        <v>160</v>
      </c>
      <c r="N84" s="200" t="s">
        <v>684</v>
      </c>
      <c r="O84" s="200" t="s">
        <v>684</v>
      </c>
      <c r="P84" s="200" t="s">
        <v>684</v>
      </c>
      <c r="Q84" s="200" t="s">
        <v>684</v>
      </c>
      <c r="R84" s="203" t="s">
        <v>684</v>
      </c>
      <c r="S84" s="203" t="s">
        <v>684</v>
      </c>
    </row>
    <row r="85" spans="1:19" x14ac:dyDescent="0.4">
      <c r="A85" s="193" t="s">
        <v>991</v>
      </c>
      <c r="B85" s="194" t="s">
        <v>956</v>
      </c>
      <c r="C85" s="194" t="s">
        <v>942</v>
      </c>
      <c r="D85" s="190">
        <v>25.09</v>
      </c>
      <c r="E85" s="190">
        <v>25.09</v>
      </c>
      <c r="F85" s="194" t="s">
        <v>940</v>
      </c>
      <c r="G85" s="195">
        <v>45267</v>
      </c>
      <c r="H85" s="196">
        <v>0.85624999999999996</v>
      </c>
      <c r="I85" s="201">
        <v>45276</v>
      </c>
      <c r="J85" s="202">
        <v>3.7499999999999999E-2</v>
      </c>
      <c r="K85" s="203">
        <v>8.18</v>
      </c>
      <c r="L85" s="203">
        <v>196.35</v>
      </c>
      <c r="M85" s="203">
        <v>1122</v>
      </c>
      <c r="N85" s="200" t="s">
        <v>684</v>
      </c>
      <c r="O85" s="200" t="s">
        <v>684</v>
      </c>
      <c r="P85" s="200" t="s">
        <v>684</v>
      </c>
      <c r="Q85" s="200" t="s">
        <v>684</v>
      </c>
      <c r="R85" s="203" t="s">
        <v>684</v>
      </c>
      <c r="S85" s="203" t="s">
        <v>684</v>
      </c>
    </row>
    <row r="86" spans="1:19" x14ac:dyDescent="0.4">
      <c r="A86" s="193" t="s">
        <v>991</v>
      </c>
      <c r="B86" s="194" t="s">
        <v>961</v>
      </c>
      <c r="C86" s="194" t="s">
        <v>942</v>
      </c>
      <c r="D86" s="190">
        <v>32.04</v>
      </c>
      <c r="E86" s="190">
        <v>32.04</v>
      </c>
      <c r="F86" s="194" t="s">
        <v>342</v>
      </c>
      <c r="G86" s="195">
        <v>45269</v>
      </c>
      <c r="H86" s="196">
        <v>0.4201388888888889</v>
      </c>
      <c r="I86" s="201">
        <v>45270</v>
      </c>
      <c r="J86" s="202">
        <v>0.64513888888888893</v>
      </c>
      <c r="K86" s="203">
        <v>1.22</v>
      </c>
      <c r="L86" s="203">
        <v>29.4</v>
      </c>
      <c r="M86" s="203">
        <v>295</v>
      </c>
      <c r="N86" s="200" t="s">
        <v>684</v>
      </c>
      <c r="O86" s="200" t="s">
        <v>684</v>
      </c>
      <c r="P86" s="200" t="s">
        <v>684</v>
      </c>
      <c r="Q86" s="200" t="s">
        <v>684</v>
      </c>
      <c r="R86" s="201">
        <v>45270</v>
      </c>
      <c r="S86" s="202">
        <v>0.54722222222222228</v>
      </c>
    </row>
    <row r="87" spans="1:19" x14ac:dyDescent="0.4">
      <c r="A87" s="193" t="s">
        <v>991</v>
      </c>
      <c r="B87" s="194" t="s">
        <v>993</v>
      </c>
      <c r="C87" s="194" t="s">
        <v>955</v>
      </c>
      <c r="D87" s="190">
        <v>56.6</v>
      </c>
      <c r="E87" s="190">
        <v>56.38</v>
      </c>
      <c r="F87" s="194" t="s">
        <v>342</v>
      </c>
      <c r="G87" s="195">
        <v>45269</v>
      </c>
      <c r="H87" s="196">
        <v>0.99375000000000002</v>
      </c>
      <c r="I87" s="201">
        <v>45270</v>
      </c>
      <c r="J87" s="202">
        <v>0.41111111111111109</v>
      </c>
      <c r="K87" s="203">
        <v>0.42</v>
      </c>
      <c r="L87" s="203">
        <v>10.02</v>
      </c>
      <c r="M87" s="203">
        <v>2954</v>
      </c>
      <c r="N87" s="200" t="s">
        <v>684</v>
      </c>
      <c r="O87" s="200" t="s">
        <v>684</v>
      </c>
      <c r="P87" s="200" t="s">
        <v>684</v>
      </c>
      <c r="Q87" s="200" t="s">
        <v>684</v>
      </c>
      <c r="R87" s="201">
        <v>45270</v>
      </c>
      <c r="S87" s="202">
        <v>0.29652777777777778</v>
      </c>
    </row>
    <row r="88" spans="1:19" x14ac:dyDescent="0.4">
      <c r="A88" s="193" t="s">
        <v>991</v>
      </c>
      <c r="B88" s="194" t="s">
        <v>962</v>
      </c>
      <c r="C88" s="194" t="s">
        <v>942</v>
      </c>
      <c r="D88" s="190">
        <v>56.67</v>
      </c>
      <c r="E88" s="190">
        <v>18.420000000000002</v>
      </c>
      <c r="F88" s="194" t="s">
        <v>342</v>
      </c>
      <c r="G88" s="195">
        <v>45269</v>
      </c>
      <c r="H88" s="196">
        <v>0.37291666666666667</v>
      </c>
      <c r="I88" s="201">
        <v>45270</v>
      </c>
      <c r="J88" s="202">
        <v>0.57847222222222228</v>
      </c>
      <c r="K88" s="203">
        <v>1.21</v>
      </c>
      <c r="L88" s="203">
        <v>28.93</v>
      </c>
      <c r="M88" s="203">
        <v>2038</v>
      </c>
      <c r="N88" s="200" t="s">
        <v>684</v>
      </c>
      <c r="O88" s="200" t="s">
        <v>684</v>
      </c>
      <c r="P88" s="200" t="s">
        <v>684</v>
      </c>
      <c r="Q88" s="200" t="s">
        <v>684</v>
      </c>
      <c r="R88" s="201">
        <v>45270</v>
      </c>
      <c r="S88" s="202">
        <v>0.52777777777777779</v>
      </c>
    </row>
    <row r="89" spans="1:19" x14ac:dyDescent="0.4">
      <c r="A89" s="193" t="s">
        <v>991</v>
      </c>
      <c r="B89" s="194" t="s">
        <v>994</v>
      </c>
      <c r="C89" s="194" t="s">
        <v>944</v>
      </c>
      <c r="D89" s="190">
        <v>38.33</v>
      </c>
      <c r="E89" s="190">
        <v>38.33</v>
      </c>
      <c r="F89" s="194" t="s">
        <v>342</v>
      </c>
      <c r="G89" s="195">
        <v>45270</v>
      </c>
      <c r="H89" s="196">
        <v>0.27569444444444446</v>
      </c>
      <c r="I89" s="201">
        <v>45270</v>
      </c>
      <c r="J89" s="202">
        <v>0.65902777777777777</v>
      </c>
      <c r="K89" s="203">
        <v>0.38</v>
      </c>
      <c r="L89" s="203">
        <v>9.1999999999999993</v>
      </c>
      <c r="M89" s="203">
        <v>271</v>
      </c>
      <c r="N89" s="200" t="s">
        <v>684</v>
      </c>
      <c r="O89" s="200" t="s">
        <v>684</v>
      </c>
      <c r="P89" s="200" t="s">
        <v>684</v>
      </c>
      <c r="Q89" s="200" t="s">
        <v>684</v>
      </c>
      <c r="R89" s="201">
        <v>45270</v>
      </c>
      <c r="S89" s="202">
        <v>0.55000000000000004</v>
      </c>
    </row>
    <row r="90" spans="1:19" x14ac:dyDescent="0.4">
      <c r="A90" s="193" t="s">
        <v>991</v>
      </c>
      <c r="B90" s="194" t="s">
        <v>963</v>
      </c>
      <c r="C90" s="194" t="s">
        <v>938</v>
      </c>
      <c r="D90" s="190">
        <v>36.450000000000003</v>
      </c>
      <c r="E90" s="190">
        <v>36.450000000000003</v>
      </c>
      <c r="F90" s="194" t="s">
        <v>342</v>
      </c>
      <c r="G90" s="195">
        <v>45269</v>
      </c>
      <c r="H90" s="196">
        <v>0.31874999999999998</v>
      </c>
      <c r="I90" s="201">
        <v>45270</v>
      </c>
      <c r="J90" s="202">
        <v>0.66388888888888886</v>
      </c>
      <c r="K90" s="203">
        <v>1.35</v>
      </c>
      <c r="L90" s="203">
        <v>32.28</v>
      </c>
      <c r="M90" s="203">
        <v>1874</v>
      </c>
      <c r="N90" s="200" t="s">
        <v>684</v>
      </c>
      <c r="O90" s="200" t="s">
        <v>684</v>
      </c>
      <c r="P90" s="200" t="s">
        <v>684</v>
      </c>
      <c r="Q90" s="200" t="s">
        <v>684</v>
      </c>
      <c r="R90" s="201">
        <v>45270</v>
      </c>
      <c r="S90" s="202">
        <v>0.55208333333333337</v>
      </c>
    </row>
    <row r="91" spans="1:19" x14ac:dyDescent="0.4">
      <c r="A91" s="193" t="s">
        <v>991</v>
      </c>
      <c r="B91" s="194" t="s">
        <v>964</v>
      </c>
      <c r="C91" s="194" t="s">
        <v>944</v>
      </c>
      <c r="D91" s="190">
        <v>12.28</v>
      </c>
      <c r="E91" s="190">
        <v>9.2100000000000009</v>
      </c>
      <c r="F91" s="194" t="s">
        <v>342</v>
      </c>
      <c r="G91" s="195">
        <v>45269</v>
      </c>
      <c r="H91" s="196">
        <v>0.43819444444444444</v>
      </c>
      <c r="I91" s="201">
        <v>45270</v>
      </c>
      <c r="J91" s="202">
        <v>0.3576388888888889</v>
      </c>
      <c r="K91" s="203">
        <v>0.92</v>
      </c>
      <c r="L91" s="203">
        <v>22.07</v>
      </c>
      <c r="M91" s="203">
        <v>598</v>
      </c>
      <c r="N91" s="200" t="s">
        <v>684</v>
      </c>
      <c r="O91" s="200" t="s">
        <v>684</v>
      </c>
      <c r="P91" s="200" t="s">
        <v>684</v>
      </c>
      <c r="Q91" s="200" t="s">
        <v>684</v>
      </c>
      <c r="R91" s="201">
        <v>45270</v>
      </c>
      <c r="S91" s="202">
        <v>0.28541666666666665</v>
      </c>
    </row>
    <row r="92" spans="1:19" x14ac:dyDescent="0.4">
      <c r="A92" s="193" t="s">
        <v>991</v>
      </c>
      <c r="B92" s="194" t="s">
        <v>995</v>
      </c>
      <c r="C92" s="194" t="s">
        <v>942</v>
      </c>
      <c r="D92" s="190">
        <v>37.28</v>
      </c>
      <c r="E92" s="190">
        <v>7.96</v>
      </c>
      <c r="F92" s="194" t="s">
        <v>342</v>
      </c>
      <c r="G92" s="195">
        <v>45269</v>
      </c>
      <c r="H92" s="196">
        <v>0.50624999999999998</v>
      </c>
      <c r="I92" s="201">
        <v>45269</v>
      </c>
      <c r="J92" s="202">
        <v>0.77500000000000002</v>
      </c>
      <c r="K92" s="203">
        <v>0.27</v>
      </c>
      <c r="L92" s="203">
        <v>6.45</v>
      </c>
      <c r="M92" s="203">
        <v>495</v>
      </c>
      <c r="N92" s="200" t="s">
        <v>684</v>
      </c>
      <c r="O92" s="200" t="s">
        <v>684</v>
      </c>
      <c r="P92" s="200" t="s">
        <v>684</v>
      </c>
      <c r="Q92" s="200" t="s">
        <v>684</v>
      </c>
      <c r="R92" s="201">
        <v>45269</v>
      </c>
      <c r="S92" s="202">
        <v>0.67361111111111116</v>
      </c>
    </row>
    <row r="93" spans="1:19" x14ac:dyDescent="0.4">
      <c r="A93" s="193" t="s">
        <v>991</v>
      </c>
      <c r="B93" s="194" t="s">
        <v>968</v>
      </c>
      <c r="C93" s="194" t="s">
        <v>938</v>
      </c>
      <c r="D93" s="190">
        <v>44.06</v>
      </c>
      <c r="E93" s="190">
        <v>44.06</v>
      </c>
      <c r="F93" s="194" t="s">
        <v>342</v>
      </c>
      <c r="G93" s="195">
        <v>45269</v>
      </c>
      <c r="H93" s="196">
        <v>0.2638888888888889</v>
      </c>
      <c r="I93" s="201">
        <v>45271</v>
      </c>
      <c r="J93" s="202">
        <v>0.39444444444444443</v>
      </c>
      <c r="K93" s="203">
        <v>2.13</v>
      </c>
      <c r="L93" s="203">
        <v>51.13</v>
      </c>
      <c r="M93" s="203">
        <v>83</v>
      </c>
      <c r="N93" s="200" t="s">
        <v>684</v>
      </c>
      <c r="O93" s="200" t="s">
        <v>684</v>
      </c>
      <c r="P93" s="200" t="s">
        <v>684</v>
      </c>
      <c r="Q93" s="200" t="s">
        <v>684</v>
      </c>
      <c r="R93" s="201">
        <v>45270</v>
      </c>
      <c r="S93" s="202">
        <v>0.55208333333333337</v>
      </c>
    </row>
    <row r="94" spans="1:19" x14ac:dyDescent="0.4">
      <c r="A94" s="193" t="s">
        <v>991</v>
      </c>
      <c r="B94" s="194" t="s">
        <v>992</v>
      </c>
      <c r="C94" s="194" t="s">
        <v>944</v>
      </c>
      <c r="D94" s="190">
        <v>30.99</v>
      </c>
      <c r="E94" s="190">
        <v>30.98</v>
      </c>
      <c r="F94" s="194" t="s">
        <v>342</v>
      </c>
      <c r="G94" s="195">
        <v>45269</v>
      </c>
      <c r="H94" s="196">
        <v>0.87916666666666665</v>
      </c>
      <c r="I94" s="201">
        <v>45270</v>
      </c>
      <c r="J94" s="202">
        <v>0.76736111111111116</v>
      </c>
      <c r="K94" s="203">
        <v>0.89</v>
      </c>
      <c r="L94" s="203">
        <v>21.32</v>
      </c>
      <c r="M94" s="203">
        <v>772</v>
      </c>
      <c r="N94" s="200" t="s">
        <v>684</v>
      </c>
      <c r="O94" s="200" t="s">
        <v>684</v>
      </c>
      <c r="P94" s="200" t="s">
        <v>684</v>
      </c>
      <c r="Q94" s="200" t="s">
        <v>684</v>
      </c>
      <c r="R94" s="201">
        <v>45270</v>
      </c>
      <c r="S94" s="202">
        <v>0.54791666666666672</v>
      </c>
    </row>
    <row r="95" spans="1:19" x14ac:dyDescent="0.4">
      <c r="A95" s="193" t="s">
        <v>991</v>
      </c>
      <c r="B95" s="194" t="s">
        <v>949</v>
      </c>
      <c r="C95" s="194" t="s">
        <v>938</v>
      </c>
      <c r="D95" s="190">
        <v>27.3</v>
      </c>
      <c r="E95" s="190">
        <v>27.3</v>
      </c>
      <c r="F95" s="194" t="s">
        <v>342</v>
      </c>
      <c r="G95" s="195">
        <v>45269</v>
      </c>
      <c r="H95" s="196">
        <v>0.50624999999999998</v>
      </c>
      <c r="I95" s="201">
        <v>45269</v>
      </c>
      <c r="J95" s="202">
        <v>0.72361111111111109</v>
      </c>
      <c r="K95" s="203">
        <v>0.22</v>
      </c>
      <c r="L95" s="203">
        <v>5.22</v>
      </c>
      <c r="M95" s="203">
        <v>7</v>
      </c>
      <c r="N95" s="200" t="s">
        <v>684</v>
      </c>
      <c r="O95" s="200" t="s">
        <v>684</v>
      </c>
      <c r="P95" s="200" t="s">
        <v>684</v>
      </c>
      <c r="Q95" s="200" t="s">
        <v>684</v>
      </c>
      <c r="R95" s="201">
        <v>45269</v>
      </c>
      <c r="S95" s="202">
        <v>0.67638888888888893</v>
      </c>
    </row>
    <row r="96" spans="1:19" x14ac:dyDescent="0.4">
      <c r="A96" s="193" t="s">
        <v>991</v>
      </c>
      <c r="B96" s="194" t="s">
        <v>937</v>
      </c>
      <c r="C96" s="194" t="s">
        <v>938</v>
      </c>
      <c r="D96" s="190">
        <v>25.78</v>
      </c>
      <c r="E96" s="190">
        <v>25.78</v>
      </c>
      <c r="F96" s="194" t="s">
        <v>342</v>
      </c>
      <c r="G96" s="195">
        <v>45269</v>
      </c>
      <c r="H96" s="196">
        <v>0.89375000000000004</v>
      </c>
      <c r="I96" s="201">
        <v>45270</v>
      </c>
      <c r="J96" s="202">
        <v>0.51944444444444449</v>
      </c>
      <c r="K96" s="203">
        <v>0.63</v>
      </c>
      <c r="L96" s="203">
        <v>15.02</v>
      </c>
      <c r="M96" s="203">
        <v>174</v>
      </c>
      <c r="N96" s="200" t="s">
        <v>684</v>
      </c>
      <c r="O96" s="200" t="s">
        <v>684</v>
      </c>
      <c r="P96" s="200" t="s">
        <v>684</v>
      </c>
      <c r="Q96" s="200" t="s">
        <v>684</v>
      </c>
      <c r="R96" s="201">
        <v>45270</v>
      </c>
      <c r="S96" s="202">
        <v>0.48819444444444443</v>
      </c>
    </row>
    <row r="97" spans="1:19" x14ac:dyDescent="0.4">
      <c r="A97" s="193" t="s">
        <v>991</v>
      </c>
      <c r="B97" s="194" t="s">
        <v>996</v>
      </c>
      <c r="C97" s="194" t="s">
        <v>938</v>
      </c>
      <c r="D97" s="190">
        <v>26.82</v>
      </c>
      <c r="E97" s="190">
        <v>26.82</v>
      </c>
      <c r="F97" s="194" t="s">
        <v>342</v>
      </c>
      <c r="G97" s="195">
        <v>45269</v>
      </c>
      <c r="H97" s="196">
        <v>0.57291666666666663</v>
      </c>
      <c r="I97" s="201">
        <v>45270</v>
      </c>
      <c r="J97" s="202">
        <v>0.33541666666666664</v>
      </c>
      <c r="K97" s="203">
        <v>0.76</v>
      </c>
      <c r="L97" s="203">
        <v>18.3</v>
      </c>
      <c r="M97" s="203">
        <v>2099</v>
      </c>
      <c r="N97" s="200" t="s">
        <v>684</v>
      </c>
      <c r="O97" s="200" t="s">
        <v>684</v>
      </c>
      <c r="P97" s="200" t="s">
        <v>684</v>
      </c>
      <c r="Q97" s="200" t="s">
        <v>684</v>
      </c>
      <c r="R97" s="201">
        <v>45270</v>
      </c>
      <c r="S97" s="202">
        <v>0.11041666666666666</v>
      </c>
    </row>
    <row r="98" spans="1:19" x14ac:dyDescent="0.4">
      <c r="A98" s="193" t="s">
        <v>991</v>
      </c>
      <c r="B98" s="194" t="s">
        <v>951</v>
      </c>
      <c r="C98" s="194" t="s">
        <v>942</v>
      </c>
      <c r="D98" s="190">
        <v>67.3</v>
      </c>
      <c r="E98" s="190">
        <v>67.3</v>
      </c>
      <c r="F98" s="194" t="s">
        <v>342</v>
      </c>
      <c r="G98" s="195">
        <v>45269</v>
      </c>
      <c r="H98" s="196">
        <v>0.38124999999999998</v>
      </c>
      <c r="I98" s="201">
        <v>45270</v>
      </c>
      <c r="J98" s="202">
        <v>0.36527777777777776</v>
      </c>
      <c r="K98" s="203">
        <v>0.98</v>
      </c>
      <c r="L98" s="203">
        <v>23.62</v>
      </c>
      <c r="M98" s="203">
        <v>1344</v>
      </c>
      <c r="N98" s="200" t="s">
        <v>684</v>
      </c>
      <c r="O98" s="200" t="s">
        <v>684</v>
      </c>
      <c r="P98" s="200" t="s">
        <v>684</v>
      </c>
      <c r="Q98" s="200" t="s">
        <v>684</v>
      </c>
      <c r="R98" s="201">
        <v>45270</v>
      </c>
      <c r="S98" s="202">
        <v>0.11041666666666666</v>
      </c>
    </row>
    <row r="99" spans="1:19" x14ac:dyDescent="0.4">
      <c r="A99" s="193" t="s">
        <v>991</v>
      </c>
      <c r="B99" s="194" t="s">
        <v>973</v>
      </c>
      <c r="C99" s="194" t="s">
        <v>944</v>
      </c>
      <c r="D99" s="190">
        <v>50.21</v>
      </c>
      <c r="E99" s="190">
        <v>33.450000000000003</v>
      </c>
      <c r="F99" s="194" t="s">
        <v>342</v>
      </c>
      <c r="G99" s="195">
        <v>45269</v>
      </c>
      <c r="H99" s="196">
        <v>0.93402777777777779</v>
      </c>
      <c r="I99" s="201">
        <v>45270</v>
      </c>
      <c r="J99" s="202">
        <v>0.76458333333333328</v>
      </c>
      <c r="K99" s="203">
        <v>0.83</v>
      </c>
      <c r="L99" s="203">
        <v>19.93</v>
      </c>
      <c r="M99" s="203">
        <v>2148</v>
      </c>
      <c r="N99" s="200" t="s">
        <v>684</v>
      </c>
      <c r="O99" s="200" t="s">
        <v>684</v>
      </c>
      <c r="P99" s="200" t="s">
        <v>684</v>
      </c>
      <c r="Q99" s="200" t="s">
        <v>684</v>
      </c>
      <c r="R99" s="201">
        <v>45270</v>
      </c>
      <c r="S99" s="202">
        <v>0.66319444444444442</v>
      </c>
    </row>
    <row r="100" spans="1:19" x14ac:dyDescent="0.4">
      <c r="A100" s="193" t="s">
        <v>991</v>
      </c>
      <c r="B100" s="194" t="s">
        <v>952</v>
      </c>
      <c r="C100" s="194" t="s">
        <v>942</v>
      </c>
      <c r="D100" s="190">
        <v>13.03</v>
      </c>
      <c r="E100" s="190">
        <v>13.03</v>
      </c>
      <c r="F100" s="194" t="s">
        <v>342</v>
      </c>
      <c r="G100" s="195">
        <v>45269</v>
      </c>
      <c r="H100" s="196">
        <v>0.28958333333333336</v>
      </c>
      <c r="I100" s="201">
        <v>45270</v>
      </c>
      <c r="J100" s="202">
        <v>0.45347222222222222</v>
      </c>
      <c r="K100" s="203">
        <v>1.1599999999999999</v>
      </c>
      <c r="L100" s="203">
        <v>27.93</v>
      </c>
      <c r="M100" s="203">
        <v>177</v>
      </c>
      <c r="N100" s="200" t="s">
        <v>684</v>
      </c>
      <c r="O100" s="200" t="s">
        <v>684</v>
      </c>
      <c r="P100" s="200" t="s">
        <v>684</v>
      </c>
      <c r="Q100" s="200" t="s">
        <v>684</v>
      </c>
      <c r="R100" s="201">
        <v>45270</v>
      </c>
      <c r="S100" s="202">
        <v>0.39444444444444443</v>
      </c>
    </row>
    <row r="101" spans="1:19" x14ac:dyDescent="0.4">
      <c r="A101" s="193" t="s">
        <v>991</v>
      </c>
      <c r="B101" s="194" t="s">
        <v>953</v>
      </c>
      <c r="C101" s="194" t="s">
        <v>938</v>
      </c>
      <c r="D101" s="190">
        <v>58.03</v>
      </c>
      <c r="E101" s="190">
        <v>58.03</v>
      </c>
      <c r="F101" s="194" t="s">
        <v>342</v>
      </c>
      <c r="G101" s="195">
        <v>45269</v>
      </c>
      <c r="H101" s="196">
        <v>0.74097222222222225</v>
      </c>
      <c r="I101" s="201">
        <v>45271</v>
      </c>
      <c r="J101" s="202">
        <v>0.37083333333333335</v>
      </c>
      <c r="K101" s="203">
        <v>1.63</v>
      </c>
      <c r="L101" s="203">
        <v>39.119999999999997</v>
      </c>
      <c r="M101" s="203">
        <v>2181</v>
      </c>
      <c r="N101" s="200" t="s">
        <v>684</v>
      </c>
      <c r="O101" s="200" t="s">
        <v>684</v>
      </c>
      <c r="P101" s="200" t="s">
        <v>684</v>
      </c>
      <c r="Q101" s="200" t="s">
        <v>684</v>
      </c>
      <c r="R101" s="201">
        <v>45270</v>
      </c>
      <c r="S101" s="202">
        <v>0.52777777777777779</v>
      </c>
    </row>
    <row r="102" spans="1:19" x14ac:dyDescent="0.4">
      <c r="A102" s="193" t="s">
        <v>991</v>
      </c>
      <c r="B102" s="194" t="s">
        <v>997</v>
      </c>
      <c r="C102" s="194" t="s">
        <v>948</v>
      </c>
      <c r="D102" s="190">
        <v>14.06</v>
      </c>
      <c r="E102" s="190">
        <v>11.04</v>
      </c>
      <c r="F102" s="194" t="s">
        <v>342</v>
      </c>
      <c r="G102" s="195">
        <v>45269</v>
      </c>
      <c r="H102" s="196">
        <v>0.57499999999999996</v>
      </c>
      <c r="I102" s="201">
        <v>45270</v>
      </c>
      <c r="J102" s="202">
        <v>0.65347222222222223</v>
      </c>
      <c r="K102" s="203">
        <v>1.08</v>
      </c>
      <c r="L102" s="203">
        <v>25.88</v>
      </c>
      <c r="M102" s="203">
        <v>15</v>
      </c>
      <c r="N102" s="200" t="s">
        <v>684</v>
      </c>
      <c r="O102" s="200" t="s">
        <v>684</v>
      </c>
      <c r="P102" s="200" t="s">
        <v>684</v>
      </c>
      <c r="Q102" s="200" t="s">
        <v>684</v>
      </c>
      <c r="R102" s="201">
        <v>45270</v>
      </c>
      <c r="S102" s="202">
        <v>0.57986111111111116</v>
      </c>
    </row>
    <row r="103" spans="1:19" x14ac:dyDescent="0.4">
      <c r="A103" s="193" t="s">
        <v>991</v>
      </c>
      <c r="B103" s="194" t="s">
        <v>989</v>
      </c>
      <c r="C103" s="194" t="s">
        <v>944</v>
      </c>
      <c r="D103" s="190">
        <v>26.09</v>
      </c>
      <c r="E103" s="190">
        <v>17.3</v>
      </c>
      <c r="F103" s="194" t="s">
        <v>342</v>
      </c>
      <c r="G103" s="195">
        <v>45269</v>
      </c>
      <c r="H103" s="196">
        <v>0.93819444444444444</v>
      </c>
      <c r="I103" s="201">
        <v>45270</v>
      </c>
      <c r="J103" s="202">
        <v>0.48194444444444445</v>
      </c>
      <c r="K103" s="203">
        <v>0.54</v>
      </c>
      <c r="L103" s="203">
        <v>13.05</v>
      </c>
      <c r="M103" s="203">
        <v>1793</v>
      </c>
      <c r="N103" s="200" t="s">
        <v>684</v>
      </c>
      <c r="O103" s="200" t="s">
        <v>684</v>
      </c>
      <c r="P103" s="200" t="s">
        <v>684</v>
      </c>
      <c r="Q103" s="200" t="s">
        <v>684</v>
      </c>
      <c r="R103" s="201">
        <v>45270</v>
      </c>
      <c r="S103" s="202">
        <v>0.37361111111111112</v>
      </c>
    </row>
    <row r="104" spans="1:19" x14ac:dyDescent="0.4">
      <c r="A104" s="193" t="s">
        <v>991</v>
      </c>
      <c r="B104" s="194" t="s">
        <v>998</v>
      </c>
      <c r="C104" s="194" t="s">
        <v>955</v>
      </c>
      <c r="D104" s="190">
        <v>22.69</v>
      </c>
      <c r="E104" s="190">
        <v>12</v>
      </c>
      <c r="F104" s="194" t="s">
        <v>342</v>
      </c>
      <c r="G104" s="195">
        <v>45269</v>
      </c>
      <c r="H104" s="196">
        <v>0.51249999999999996</v>
      </c>
      <c r="I104" s="201">
        <v>45269</v>
      </c>
      <c r="J104" s="202">
        <v>0.70486111111111116</v>
      </c>
      <c r="K104" s="203">
        <v>0.19</v>
      </c>
      <c r="L104" s="203">
        <v>4.62</v>
      </c>
      <c r="M104" s="203">
        <v>1529</v>
      </c>
      <c r="N104" s="200" t="s">
        <v>684</v>
      </c>
      <c r="O104" s="200" t="s">
        <v>684</v>
      </c>
      <c r="P104" s="200" t="s">
        <v>684</v>
      </c>
      <c r="Q104" s="200" t="s">
        <v>684</v>
      </c>
      <c r="R104" s="201">
        <v>45269</v>
      </c>
      <c r="S104" s="202">
        <v>0.61597222222222225</v>
      </c>
    </row>
  </sheetData>
  <autoFilter ref="A4:S104" xr:uid="{00000000-0001-0000-1200-000000000000}">
    <sortState xmlns:xlrd2="http://schemas.microsoft.com/office/spreadsheetml/2017/richdata2" ref="A5:S104">
      <sortCondition ref="A4:A104"/>
    </sortState>
  </autoFilter>
  <pageMargins left="0.7" right="0.7" top="0.75" bottom="0.75" header="0.3" footer="0.3"/>
  <pageSetup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7030A0"/>
  </sheetPr>
  <dimension ref="A1:S77"/>
  <sheetViews>
    <sheetView zoomScaleNormal="100" workbookViewId="0">
      <pane ySplit="3" topLeftCell="A4" activePane="bottomLeft" state="frozen"/>
      <selection activeCell="C1" sqref="C1"/>
      <selection pane="bottomLeft" activeCell="G24" sqref="G24"/>
    </sheetView>
  </sheetViews>
  <sheetFormatPr defaultColWidth="9" defaultRowHeight="14.6" x14ac:dyDescent="0.4"/>
  <cols>
    <col min="1" max="1" width="21.84375" style="173" customWidth="1"/>
    <col min="2" max="2" width="24.15234375" style="2" bestFit="1" customWidth="1"/>
    <col min="3" max="4" width="12.3828125" style="2" customWidth="1"/>
    <col min="5" max="16" width="12.3828125" style="139" customWidth="1"/>
    <col min="17" max="17" width="30.3046875" style="2" customWidth="1"/>
    <col min="18" max="18" width="14" style="139" customWidth="1"/>
    <col min="19" max="19" width="8.84375" style="139"/>
    <col min="20" max="16384" width="9" style="2"/>
  </cols>
  <sheetData>
    <row r="1" spans="1:19" s="170" customFormat="1" x14ac:dyDescent="0.4">
      <c r="A1" s="33" t="s">
        <v>999</v>
      </c>
      <c r="B1" s="33"/>
      <c r="C1" s="33"/>
      <c r="D1" s="33"/>
      <c r="E1" s="91"/>
      <c r="F1" s="41"/>
      <c r="G1" s="171"/>
      <c r="H1" s="171"/>
      <c r="I1" s="171"/>
      <c r="J1" s="171"/>
      <c r="K1" s="171"/>
      <c r="L1" s="171"/>
      <c r="M1" s="171"/>
      <c r="N1" s="171"/>
      <c r="O1" s="171"/>
      <c r="P1" s="171"/>
      <c r="R1" s="171"/>
      <c r="S1" s="171"/>
    </row>
    <row r="3" spans="1:19" s="172" customFormat="1" ht="102" x14ac:dyDescent="0.4">
      <c r="A3" s="109" t="s">
        <v>698</v>
      </c>
      <c r="B3" s="91" t="s">
        <v>1000</v>
      </c>
      <c r="C3" s="91" t="s">
        <v>1001</v>
      </c>
      <c r="D3" s="91" t="s">
        <v>777</v>
      </c>
      <c r="E3" s="91" t="s">
        <v>1002</v>
      </c>
      <c r="F3" s="91" t="s">
        <v>1003</v>
      </c>
      <c r="G3" s="91" t="s">
        <v>1004</v>
      </c>
      <c r="H3" s="91" t="s">
        <v>1005</v>
      </c>
      <c r="I3" s="91" t="s">
        <v>1006</v>
      </c>
      <c r="J3" s="91" t="s">
        <v>1007</v>
      </c>
      <c r="K3" s="91" t="s">
        <v>1008</v>
      </c>
      <c r="L3" s="91" t="s">
        <v>1009</v>
      </c>
      <c r="M3" s="91" t="s">
        <v>1010</v>
      </c>
      <c r="N3" s="91" t="s">
        <v>1011</v>
      </c>
      <c r="O3" s="91" t="s">
        <v>1012</v>
      </c>
      <c r="P3" s="91" t="s">
        <v>1013</v>
      </c>
      <c r="Q3" s="91" t="s">
        <v>1014</v>
      </c>
      <c r="R3" s="91" t="s">
        <v>1015</v>
      </c>
      <c r="S3" s="91" t="s">
        <v>1016</v>
      </c>
    </row>
    <row r="4" spans="1:19" x14ac:dyDescent="0.4">
      <c r="A4" s="2" t="s">
        <v>1017</v>
      </c>
      <c r="B4" s="2" t="s">
        <v>1018</v>
      </c>
      <c r="C4" s="2" t="s">
        <v>1019</v>
      </c>
      <c r="D4" s="2" t="s">
        <v>938</v>
      </c>
      <c r="E4" s="139" t="s">
        <v>684</v>
      </c>
      <c r="F4" s="139" t="s">
        <v>684</v>
      </c>
      <c r="G4" s="139" t="s">
        <v>684</v>
      </c>
      <c r="H4" s="169">
        <v>45210</v>
      </c>
      <c r="I4" s="168">
        <v>0.33333333333333331</v>
      </c>
      <c r="J4" s="139" t="s">
        <v>684</v>
      </c>
      <c r="K4" s="139" t="s">
        <v>684</v>
      </c>
      <c r="L4" s="169">
        <v>45210</v>
      </c>
      <c r="M4" s="168">
        <v>0.5625</v>
      </c>
      <c r="N4" s="139">
        <v>0.36</v>
      </c>
      <c r="O4" s="139">
        <v>5.5</v>
      </c>
      <c r="P4" s="139" t="s">
        <v>1020</v>
      </c>
      <c r="Q4" s="2" t="s">
        <v>1021</v>
      </c>
      <c r="R4" s="139">
        <v>37</v>
      </c>
      <c r="S4" s="139" t="s">
        <v>884</v>
      </c>
    </row>
    <row r="5" spans="1:19" ht="43.75" x14ac:dyDescent="0.4">
      <c r="A5" s="2" t="s">
        <v>1017</v>
      </c>
      <c r="B5" s="6" t="s">
        <v>1022</v>
      </c>
      <c r="C5" s="2" t="s">
        <v>1023</v>
      </c>
      <c r="D5" s="2" t="s">
        <v>944</v>
      </c>
      <c r="E5" s="139" t="s">
        <v>684</v>
      </c>
      <c r="F5" s="139" t="s">
        <v>684</v>
      </c>
      <c r="G5" s="139" t="s">
        <v>684</v>
      </c>
      <c r="H5" s="169">
        <v>45211</v>
      </c>
      <c r="I5" s="168">
        <v>0.33333333333333331</v>
      </c>
      <c r="J5" s="139" t="s">
        <v>684</v>
      </c>
      <c r="K5" s="139" t="s">
        <v>684</v>
      </c>
      <c r="L5" s="169">
        <v>45211</v>
      </c>
      <c r="M5" s="168">
        <v>0.5625</v>
      </c>
      <c r="N5" s="139">
        <v>0.36</v>
      </c>
      <c r="O5" s="139">
        <v>5.5</v>
      </c>
      <c r="P5" s="139" t="s">
        <v>1024</v>
      </c>
      <c r="Q5" s="2" t="s">
        <v>1021</v>
      </c>
      <c r="R5" s="139">
        <v>30</v>
      </c>
      <c r="S5" s="139" t="s">
        <v>884</v>
      </c>
    </row>
    <row r="6" spans="1:19" x14ac:dyDescent="0.4">
      <c r="A6" s="2" t="s">
        <v>1017</v>
      </c>
      <c r="B6" s="6" t="s">
        <v>1025</v>
      </c>
      <c r="C6" s="2" t="s">
        <v>1023</v>
      </c>
      <c r="D6" s="2" t="s">
        <v>938</v>
      </c>
      <c r="E6" s="139" t="s">
        <v>684</v>
      </c>
      <c r="F6" s="139" t="s">
        <v>684</v>
      </c>
      <c r="G6" s="139" t="s">
        <v>684</v>
      </c>
      <c r="H6" s="169">
        <v>45211</v>
      </c>
      <c r="I6" s="168">
        <v>0.33333333333333331</v>
      </c>
      <c r="J6" s="139" t="s">
        <v>684</v>
      </c>
      <c r="K6" s="139" t="s">
        <v>684</v>
      </c>
      <c r="L6" s="169">
        <v>45211</v>
      </c>
      <c r="M6" s="168">
        <v>0.5625</v>
      </c>
      <c r="N6" s="139">
        <v>0.36</v>
      </c>
      <c r="O6" s="139">
        <v>5.5</v>
      </c>
      <c r="P6" s="139" t="s">
        <v>1020</v>
      </c>
      <c r="Q6" s="2" t="s">
        <v>1021</v>
      </c>
      <c r="R6" s="139">
        <v>37</v>
      </c>
      <c r="S6" s="139" t="s">
        <v>884</v>
      </c>
    </row>
    <row r="7" spans="1:19" x14ac:dyDescent="0.4">
      <c r="A7" s="2" t="s">
        <v>1017</v>
      </c>
      <c r="B7" s="2" t="s">
        <v>1026</v>
      </c>
      <c r="C7" s="2" t="s">
        <v>1027</v>
      </c>
      <c r="D7" s="2" t="s">
        <v>1028</v>
      </c>
      <c r="E7" s="139" t="s">
        <v>684</v>
      </c>
      <c r="F7" s="139" t="s">
        <v>684</v>
      </c>
      <c r="G7" s="139" t="s">
        <v>684</v>
      </c>
      <c r="H7" s="169">
        <v>45210</v>
      </c>
      <c r="I7" s="168">
        <v>0.58333333333333337</v>
      </c>
      <c r="J7" s="139" t="s">
        <v>684</v>
      </c>
      <c r="K7" s="139" t="s">
        <v>684</v>
      </c>
      <c r="L7" s="169">
        <v>45210</v>
      </c>
      <c r="M7" s="168">
        <v>0.91666666666666663</v>
      </c>
      <c r="N7" s="139">
        <v>0.56999999999999995</v>
      </c>
      <c r="O7" s="139">
        <v>8</v>
      </c>
      <c r="P7" s="139" t="s">
        <v>1024</v>
      </c>
      <c r="Q7" s="2" t="s">
        <v>1021</v>
      </c>
      <c r="R7" s="139">
        <v>35</v>
      </c>
      <c r="S7" s="139" t="s">
        <v>884</v>
      </c>
    </row>
    <row r="8" spans="1:19" x14ac:dyDescent="0.4">
      <c r="A8" s="2" t="s">
        <v>1029</v>
      </c>
      <c r="B8" s="2" t="s">
        <v>1018</v>
      </c>
      <c r="C8" s="2" t="s">
        <v>1019</v>
      </c>
      <c r="D8" s="2" t="s">
        <v>938</v>
      </c>
      <c r="E8" s="139" t="s">
        <v>684</v>
      </c>
      <c r="F8" s="139" t="s">
        <v>684</v>
      </c>
      <c r="G8" s="139" t="s">
        <v>684</v>
      </c>
      <c r="H8" s="169">
        <v>45228</v>
      </c>
      <c r="I8" s="168">
        <v>0.33333333333333331</v>
      </c>
      <c r="J8" s="139" t="s">
        <v>684</v>
      </c>
      <c r="K8" s="139" t="s">
        <v>684</v>
      </c>
      <c r="L8" s="169">
        <v>45230</v>
      </c>
      <c r="M8" s="168">
        <v>0.91666666666666663</v>
      </c>
      <c r="N8" s="139">
        <v>3</v>
      </c>
      <c r="O8" s="139">
        <v>42</v>
      </c>
      <c r="P8" s="139" t="s">
        <v>1020</v>
      </c>
      <c r="Q8" s="2" t="s">
        <v>1021</v>
      </c>
      <c r="R8" s="139">
        <v>46</v>
      </c>
      <c r="S8" s="139" t="s">
        <v>901</v>
      </c>
    </row>
    <row r="9" spans="1:19" x14ac:dyDescent="0.4">
      <c r="A9" s="2" t="s">
        <v>1029</v>
      </c>
      <c r="B9" s="2" t="s">
        <v>1030</v>
      </c>
      <c r="C9" s="2" t="s">
        <v>1027</v>
      </c>
      <c r="D9" s="2" t="s">
        <v>938</v>
      </c>
      <c r="E9" s="139" t="s">
        <v>684</v>
      </c>
      <c r="F9" s="139" t="s">
        <v>684</v>
      </c>
      <c r="G9" s="139" t="s">
        <v>684</v>
      </c>
      <c r="H9" s="169">
        <v>45228</v>
      </c>
      <c r="I9" s="168">
        <v>0.33333333333333331</v>
      </c>
      <c r="J9" s="139" t="s">
        <v>684</v>
      </c>
      <c r="K9" s="139" t="s">
        <v>684</v>
      </c>
      <c r="L9" s="169">
        <v>45230</v>
      </c>
      <c r="M9" s="168">
        <v>0.91666666666666663</v>
      </c>
      <c r="N9" s="139">
        <v>3</v>
      </c>
      <c r="O9" s="139">
        <v>42</v>
      </c>
      <c r="P9" s="139" t="s">
        <v>1020</v>
      </c>
      <c r="Q9" s="2" t="s">
        <v>1021</v>
      </c>
      <c r="R9" s="139">
        <v>51</v>
      </c>
      <c r="S9" s="139" t="s">
        <v>884</v>
      </c>
    </row>
    <row r="10" spans="1:19" x14ac:dyDescent="0.4">
      <c r="A10" s="2" t="s">
        <v>1029</v>
      </c>
      <c r="B10" s="2" t="s">
        <v>1031</v>
      </c>
      <c r="C10" s="2" t="s">
        <v>1027</v>
      </c>
      <c r="D10" s="2" t="s">
        <v>938</v>
      </c>
      <c r="E10" s="139" t="s">
        <v>684</v>
      </c>
      <c r="F10" s="139" t="s">
        <v>684</v>
      </c>
      <c r="G10" s="139" t="s">
        <v>684</v>
      </c>
      <c r="H10" s="169">
        <v>45228</v>
      </c>
      <c r="I10" s="168">
        <v>0.33333333333333331</v>
      </c>
      <c r="J10" s="139" t="s">
        <v>684</v>
      </c>
      <c r="K10" s="139" t="s">
        <v>684</v>
      </c>
      <c r="L10" s="169">
        <v>45228</v>
      </c>
      <c r="M10" s="168">
        <v>0.91666666666666663</v>
      </c>
      <c r="N10" s="139">
        <v>1</v>
      </c>
      <c r="O10" s="139">
        <v>14</v>
      </c>
      <c r="P10" s="139" t="s">
        <v>1024</v>
      </c>
      <c r="Q10" s="2" t="s">
        <v>1021</v>
      </c>
      <c r="R10" s="139">
        <v>45</v>
      </c>
      <c r="S10" s="139" t="s">
        <v>884</v>
      </c>
    </row>
    <row r="11" spans="1:19" x14ac:dyDescent="0.4">
      <c r="A11" s="2" t="s">
        <v>1029</v>
      </c>
      <c r="B11" s="2" t="s">
        <v>1032</v>
      </c>
      <c r="C11" s="2" t="s">
        <v>1027</v>
      </c>
      <c r="D11" s="2" t="s">
        <v>938</v>
      </c>
      <c r="E11" s="139" t="s">
        <v>684</v>
      </c>
      <c r="F11" s="139" t="s">
        <v>684</v>
      </c>
      <c r="G11" s="139" t="s">
        <v>684</v>
      </c>
      <c r="H11" s="169">
        <v>45229</v>
      </c>
      <c r="I11" s="168">
        <v>0.33333333333333331</v>
      </c>
      <c r="J11" s="139" t="s">
        <v>684</v>
      </c>
      <c r="K11" s="139" t="s">
        <v>684</v>
      </c>
      <c r="L11" s="169">
        <v>45230</v>
      </c>
      <c r="M11" s="168">
        <v>0.91666666666666663</v>
      </c>
      <c r="N11" s="139">
        <v>2</v>
      </c>
      <c r="O11" s="139">
        <v>28</v>
      </c>
      <c r="P11" s="139" t="s">
        <v>1024</v>
      </c>
      <c r="Q11" s="2" t="s">
        <v>1021</v>
      </c>
      <c r="R11" s="139">
        <v>45</v>
      </c>
      <c r="S11" s="139" t="s">
        <v>884</v>
      </c>
    </row>
    <row r="12" spans="1:19" x14ac:dyDescent="0.4">
      <c r="A12" s="2" t="s">
        <v>1029</v>
      </c>
      <c r="B12" s="2" t="s">
        <v>1033</v>
      </c>
      <c r="C12" s="2" t="s">
        <v>1023</v>
      </c>
      <c r="D12" s="2" t="s">
        <v>955</v>
      </c>
      <c r="E12" s="139" t="s">
        <v>684</v>
      </c>
      <c r="F12" s="169">
        <v>45228</v>
      </c>
      <c r="G12" s="168">
        <v>0.32083333333333336</v>
      </c>
      <c r="H12" s="169">
        <v>45228</v>
      </c>
      <c r="I12" s="168">
        <v>0.33333333333333331</v>
      </c>
      <c r="J12" s="169">
        <v>45228</v>
      </c>
      <c r="K12" s="168">
        <v>0.7090277777777777</v>
      </c>
      <c r="L12" s="169">
        <v>45228</v>
      </c>
      <c r="M12" s="168">
        <v>0.91666666666666663</v>
      </c>
      <c r="N12" s="139">
        <v>1</v>
      </c>
      <c r="O12" s="139">
        <v>14</v>
      </c>
      <c r="P12" s="139" t="s">
        <v>1024</v>
      </c>
      <c r="Q12" s="2" t="s">
        <v>1021</v>
      </c>
      <c r="R12" s="139">
        <v>74</v>
      </c>
      <c r="S12" s="139" t="s">
        <v>884</v>
      </c>
    </row>
    <row r="13" spans="1:19" x14ac:dyDescent="0.4">
      <c r="A13" s="2" t="s">
        <v>1029</v>
      </c>
      <c r="B13" s="2" t="s">
        <v>1034</v>
      </c>
      <c r="C13" s="2" t="s">
        <v>1035</v>
      </c>
      <c r="D13" s="2" t="s">
        <v>955</v>
      </c>
      <c r="E13" s="139" t="s">
        <v>684</v>
      </c>
      <c r="F13" s="139" t="s">
        <v>684</v>
      </c>
      <c r="G13" s="139" t="s">
        <v>684</v>
      </c>
      <c r="H13" s="169">
        <v>45229</v>
      </c>
      <c r="I13" s="168">
        <v>0.5</v>
      </c>
      <c r="J13" s="139" t="s">
        <v>684</v>
      </c>
      <c r="K13" s="139" t="s">
        <v>684</v>
      </c>
      <c r="L13" s="169">
        <v>45229</v>
      </c>
      <c r="M13" s="168">
        <v>0.91666666666666663</v>
      </c>
      <c r="N13" s="139">
        <v>0.71</v>
      </c>
      <c r="O13" s="139">
        <v>10</v>
      </c>
      <c r="P13" s="139" t="s">
        <v>1020</v>
      </c>
      <c r="Q13" s="2" t="s">
        <v>1021</v>
      </c>
      <c r="R13" s="139">
        <v>74</v>
      </c>
      <c r="S13" s="139" t="s">
        <v>884</v>
      </c>
    </row>
    <row r="14" spans="1:19" x14ac:dyDescent="0.4">
      <c r="A14" s="2" t="s">
        <v>1029</v>
      </c>
      <c r="B14" s="2" t="s">
        <v>1034</v>
      </c>
      <c r="C14" s="2" t="s">
        <v>1035</v>
      </c>
      <c r="D14" s="2" t="s">
        <v>955</v>
      </c>
      <c r="E14" s="139" t="s">
        <v>684</v>
      </c>
      <c r="F14" s="139" t="s">
        <v>684</v>
      </c>
      <c r="G14" s="139" t="s">
        <v>684</v>
      </c>
      <c r="H14" s="169">
        <v>45230</v>
      </c>
      <c r="I14" s="168">
        <v>0.33333333333333331</v>
      </c>
      <c r="J14" s="139" t="s">
        <v>684</v>
      </c>
      <c r="K14" s="139" t="s">
        <v>684</v>
      </c>
      <c r="L14" s="169">
        <v>45230</v>
      </c>
      <c r="M14" s="168">
        <v>0.91666666666666663</v>
      </c>
      <c r="N14" s="139">
        <v>1</v>
      </c>
      <c r="O14" s="139">
        <v>14</v>
      </c>
      <c r="P14" s="139" t="s">
        <v>1020</v>
      </c>
      <c r="Q14" s="2" t="s">
        <v>1021</v>
      </c>
      <c r="R14" s="139">
        <v>74</v>
      </c>
      <c r="S14" s="139" t="s">
        <v>884</v>
      </c>
    </row>
    <row r="15" spans="1:19" x14ac:dyDescent="0.4">
      <c r="A15" s="2" t="s">
        <v>1029</v>
      </c>
      <c r="B15" s="2" t="s">
        <v>1036</v>
      </c>
      <c r="C15" s="2" t="s">
        <v>1019</v>
      </c>
      <c r="D15" s="2" t="s">
        <v>955</v>
      </c>
      <c r="E15" s="139" t="s">
        <v>684</v>
      </c>
      <c r="F15" s="139" t="s">
        <v>684</v>
      </c>
      <c r="G15" s="139" t="s">
        <v>684</v>
      </c>
      <c r="H15" s="169">
        <v>45228</v>
      </c>
      <c r="I15" s="168">
        <v>0.33333333333333331</v>
      </c>
      <c r="J15" s="139" t="s">
        <v>684</v>
      </c>
      <c r="K15" s="139" t="s">
        <v>684</v>
      </c>
      <c r="L15" s="169">
        <v>45228</v>
      </c>
      <c r="M15" s="168">
        <v>0.52083333333333337</v>
      </c>
      <c r="N15" s="139">
        <v>0.32</v>
      </c>
      <c r="O15" s="139">
        <v>4.5</v>
      </c>
      <c r="P15" s="139" t="s">
        <v>1024</v>
      </c>
      <c r="Q15" s="2" t="s">
        <v>1021</v>
      </c>
      <c r="R15" s="139">
        <v>74</v>
      </c>
      <c r="S15" s="139" t="s">
        <v>884</v>
      </c>
    </row>
    <row r="16" spans="1:19" x14ac:dyDescent="0.4">
      <c r="A16" s="2" t="s">
        <v>1029</v>
      </c>
      <c r="B16" s="2" t="s">
        <v>1036</v>
      </c>
      <c r="C16" s="2" t="s">
        <v>1019</v>
      </c>
      <c r="D16" s="2" t="s">
        <v>955</v>
      </c>
      <c r="E16" s="139" t="s">
        <v>684</v>
      </c>
      <c r="F16" s="139" t="s">
        <v>684</v>
      </c>
      <c r="G16" s="139" t="s">
        <v>684</v>
      </c>
      <c r="H16" s="169">
        <v>45228</v>
      </c>
      <c r="I16" s="168">
        <v>0.52083333333333337</v>
      </c>
      <c r="J16" s="139" t="s">
        <v>684</v>
      </c>
      <c r="K16" s="139" t="s">
        <v>684</v>
      </c>
      <c r="L16" s="169">
        <v>45228</v>
      </c>
      <c r="M16" s="168">
        <v>0.91666666666666663</v>
      </c>
      <c r="N16" s="139">
        <v>0.68</v>
      </c>
      <c r="O16" s="139">
        <v>9.5</v>
      </c>
      <c r="P16" s="139" t="s">
        <v>1020</v>
      </c>
      <c r="Q16" s="2" t="s">
        <v>1021</v>
      </c>
      <c r="R16" s="139">
        <v>74</v>
      </c>
      <c r="S16" s="139" t="s">
        <v>884</v>
      </c>
    </row>
    <row r="17" spans="1:19" x14ac:dyDescent="0.4">
      <c r="A17" s="2" t="s">
        <v>1029</v>
      </c>
      <c r="B17" s="2" t="s">
        <v>1036</v>
      </c>
      <c r="C17" s="2" t="s">
        <v>1019</v>
      </c>
      <c r="D17" s="2" t="s">
        <v>955</v>
      </c>
      <c r="E17" s="139" t="s">
        <v>684</v>
      </c>
      <c r="F17" s="139" t="s">
        <v>684</v>
      </c>
      <c r="G17" s="139" t="s">
        <v>684</v>
      </c>
      <c r="H17" s="169">
        <v>45229</v>
      </c>
      <c r="I17" s="168">
        <v>0.33333333333333331</v>
      </c>
      <c r="J17" s="139" t="s">
        <v>684</v>
      </c>
      <c r="K17" s="139" t="s">
        <v>684</v>
      </c>
      <c r="L17" s="169">
        <v>45230</v>
      </c>
      <c r="M17" s="168">
        <v>0.91666666666666663</v>
      </c>
      <c r="N17" s="139">
        <v>2</v>
      </c>
      <c r="O17" s="139">
        <v>28</v>
      </c>
      <c r="P17" s="139" t="s">
        <v>1020</v>
      </c>
      <c r="Q17" s="2" t="s">
        <v>1021</v>
      </c>
      <c r="R17" s="139">
        <v>74</v>
      </c>
      <c r="S17" s="139" t="s">
        <v>884</v>
      </c>
    </row>
    <row r="18" spans="1:19" x14ac:dyDescent="0.4">
      <c r="A18" s="2" t="s">
        <v>1029</v>
      </c>
      <c r="B18" s="2" t="s">
        <v>1037</v>
      </c>
      <c r="C18" s="2" t="s">
        <v>1035</v>
      </c>
      <c r="D18" s="2" t="s">
        <v>948</v>
      </c>
      <c r="E18" s="139" t="s">
        <v>684</v>
      </c>
      <c r="F18" s="139" t="s">
        <v>684</v>
      </c>
      <c r="G18" s="139" t="s">
        <v>684</v>
      </c>
      <c r="H18" s="169">
        <v>45228</v>
      </c>
      <c r="I18" s="168">
        <v>0.33333333333333331</v>
      </c>
      <c r="J18" s="139" t="s">
        <v>684</v>
      </c>
      <c r="K18" s="139" t="s">
        <v>684</v>
      </c>
      <c r="L18" s="169">
        <v>45230</v>
      </c>
      <c r="M18" s="168">
        <v>0.91666666666666663</v>
      </c>
      <c r="N18" s="139">
        <v>3</v>
      </c>
      <c r="O18" s="139">
        <v>42</v>
      </c>
      <c r="P18" s="139" t="s">
        <v>1020</v>
      </c>
      <c r="Q18" s="2" t="s">
        <v>1021</v>
      </c>
      <c r="R18" s="139">
        <v>72</v>
      </c>
      <c r="S18" s="139" t="s">
        <v>884</v>
      </c>
    </row>
    <row r="19" spans="1:19" x14ac:dyDescent="0.4">
      <c r="A19" s="2" t="s">
        <v>1029</v>
      </c>
      <c r="B19" s="2" t="s">
        <v>1038</v>
      </c>
      <c r="C19" s="2" t="s">
        <v>1027</v>
      </c>
      <c r="D19" s="2" t="s">
        <v>944</v>
      </c>
      <c r="E19" s="139" t="s">
        <v>684</v>
      </c>
      <c r="F19" s="169">
        <v>45229</v>
      </c>
      <c r="G19" s="168">
        <v>0.50763888888888886</v>
      </c>
      <c r="H19" s="169">
        <v>45228</v>
      </c>
      <c r="I19" s="168">
        <v>0.33333333333333331</v>
      </c>
      <c r="J19" s="169">
        <v>45229</v>
      </c>
      <c r="K19" s="168">
        <v>0.70277777777777783</v>
      </c>
      <c r="L19" s="169">
        <v>45230</v>
      </c>
      <c r="M19" s="168">
        <v>0.91666666666666663</v>
      </c>
      <c r="N19" s="139">
        <v>3</v>
      </c>
      <c r="O19" s="139">
        <v>42</v>
      </c>
      <c r="P19" s="139" t="s">
        <v>1020</v>
      </c>
      <c r="Q19" s="2" t="s">
        <v>1021</v>
      </c>
      <c r="R19" s="139">
        <v>72</v>
      </c>
      <c r="S19" s="139" t="s">
        <v>884</v>
      </c>
    </row>
    <row r="20" spans="1:19" x14ac:dyDescent="0.4">
      <c r="A20" s="2" t="s">
        <v>1029</v>
      </c>
      <c r="B20" s="2" t="s">
        <v>1039</v>
      </c>
      <c r="C20" s="2" t="s">
        <v>1027</v>
      </c>
      <c r="D20" s="2" t="s">
        <v>944</v>
      </c>
      <c r="E20" s="139" t="s">
        <v>684</v>
      </c>
      <c r="F20" s="139" t="s">
        <v>684</v>
      </c>
      <c r="G20" s="139" t="s">
        <v>684</v>
      </c>
      <c r="H20" s="169">
        <v>45228</v>
      </c>
      <c r="I20" s="168">
        <v>0.52083333333333337</v>
      </c>
      <c r="J20" s="139" t="s">
        <v>684</v>
      </c>
      <c r="K20" s="139" t="s">
        <v>684</v>
      </c>
      <c r="L20" s="169">
        <v>45228</v>
      </c>
      <c r="M20" s="168">
        <v>0.91666666666666663</v>
      </c>
      <c r="N20" s="139">
        <v>0.68</v>
      </c>
      <c r="O20" s="139">
        <v>9.5</v>
      </c>
      <c r="P20" s="139" t="s">
        <v>1020</v>
      </c>
      <c r="Q20" s="2" t="s">
        <v>1021</v>
      </c>
      <c r="R20" s="139">
        <v>61</v>
      </c>
      <c r="S20" s="139" t="s">
        <v>884</v>
      </c>
    </row>
    <row r="21" spans="1:19" x14ac:dyDescent="0.4">
      <c r="A21" s="2" t="s">
        <v>1029</v>
      </c>
      <c r="B21" s="2" t="s">
        <v>1039</v>
      </c>
      <c r="C21" s="2" t="s">
        <v>1027</v>
      </c>
      <c r="D21" s="2" t="s">
        <v>944</v>
      </c>
      <c r="E21" s="139" t="s">
        <v>684</v>
      </c>
      <c r="F21" s="139" t="s">
        <v>684</v>
      </c>
      <c r="G21" s="139" t="s">
        <v>684</v>
      </c>
      <c r="H21" s="169">
        <v>45229</v>
      </c>
      <c r="I21" s="168">
        <v>0.33333333333333331</v>
      </c>
      <c r="J21" s="139" t="s">
        <v>684</v>
      </c>
      <c r="K21" s="139" t="s">
        <v>684</v>
      </c>
      <c r="L21" s="169">
        <v>45230</v>
      </c>
      <c r="M21" s="168">
        <v>0.91666666666666663</v>
      </c>
      <c r="N21" s="139">
        <v>2</v>
      </c>
      <c r="O21" s="139">
        <v>28</v>
      </c>
      <c r="P21" s="139" t="s">
        <v>1020</v>
      </c>
      <c r="Q21" s="2" t="s">
        <v>1021</v>
      </c>
      <c r="R21" s="139">
        <v>61</v>
      </c>
      <c r="S21" s="139" t="s">
        <v>884</v>
      </c>
    </row>
    <row r="22" spans="1:19" x14ac:dyDescent="0.4">
      <c r="A22" s="2" t="s">
        <v>1029</v>
      </c>
      <c r="B22" s="2" t="s">
        <v>1040</v>
      </c>
      <c r="C22" s="2" t="s">
        <v>1027</v>
      </c>
      <c r="D22" s="2" t="s">
        <v>942</v>
      </c>
      <c r="E22" s="139" t="s">
        <v>684</v>
      </c>
      <c r="F22" s="169">
        <v>45228</v>
      </c>
      <c r="G22" s="168">
        <v>0.38472222222222219</v>
      </c>
      <c r="H22" s="169">
        <v>45228</v>
      </c>
      <c r="I22" s="168">
        <v>0.33333333333333331</v>
      </c>
      <c r="J22" s="169">
        <v>45229</v>
      </c>
      <c r="K22" s="168">
        <v>0.74097222222222225</v>
      </c>
      <c r="L22" s="169">
        <v>45230</v>
      </c>
      <c r="M22" s="168">
        <v>0.91666666666666663</v>
      </c>
      <c r="N22" s="139">
        <v>3</v>
      </c>
      <c r="O22" s="139">
        <v>42</v>
      </c>
      <c r="P22" s="139" t="s">
        <v>1020</v>
      </c>
      <c r="Q22" s="2" t="s">
        <v>1021</v>
      </c>
      <c r="R22" s="139">
        <v>43</v>
      </c>
      <c r="S22" s="139" t="s">
        <v>884</v>
      </c>
    </row>
    <row r="23" spans="1:19" x14ac:dyDescent="0.4">
      <c r="A23" s="2" t="s">
        <v>1029</v>
      </c>
      <c r="B23" s="2" t="s">
        <v>1041</v>
      </c>
      <c r="C23" s="2" t="s">
        <v>1035</v>
      </c>
      <c r="D23" s="2" t="s">
        <v>942</v>
      </c>
      <c r="E23" s="139" t="s">
        <v>684</v>
      </c>
      <c r="F23" s="169">
        <v>45228</v>
      </c>
      <c r="G23" s="168">
        <v>0.49513888888888885</v>
      </c>
      <c r="H23" s="169">
        <v>45228</v>
      </c>
      <c r="I23" s="168">
        <v>0.33333333333333331</v>
      </c>
      <c r="J23" s="169">
        <v>45229</v>
      </c>
      <c r="K23" s="168">
        <v>0.76597222222222217</v>
      </c>
      <c r="L23" s="169">
        <v>45230</v>
      </c>
      <c r="M23" s="168">
        <v>0.91666666666666663</v>
      </c>
      <c r="N23" s="139">
        <v>3</v>
      </c>
      <c r="O23" s="139">
        <v>42</v>
      </c>
      <c r="P23" s="139" t="s">
        <v>1020</v>
      </c>
      <c r="Q23" s="2" t="s">
        <v>1021</v>
      </c>
      <c r="R23" s="139">
        <v>43</v>
      </c>
      <c r="S23" s="139" t="s">
        <v>884</v>
      </c>
    </row>
    <row r="24" spans="1:19" x14ac:dyDescent="0.4">
      <c r="A24" s="2" t="s">
        <v>1029</v>
      </c>
      <c r="B24" s="2" t="s">
        <v>1042</v>
      </c>
      <c r="C24" s="2" t="s">
        <v>1027</v>
      </c>
      <c r="D24" s="2" t="s">
        <v>942</v>
      </c>
      <c r="E24" s="139" t="s">
        <v>684</v>
      </c>
      <c r="F24" s="169">
        <v>45228</v>
      </c>
      <c r="G24" s="168">
        <v>0.3215277777777778</v>
      </c>
      <c r="H24" s="169">
        <v>45228</v>
      </c>
      <c r="I24" s="168">
        <v>0.33333333333333331</v>
      </c>
      <c r="J24" s="169">
        <v>45229</v>
      </c>
      <c r="K24" s="168">
        <v>0.65138888888888891</v>
      </c>
      <c r="L24" s="169">
        <v>45230</v>
      </c>
      <c r="M24" s="168">
        <v>0.91666666666666663</v>
      </c>
      <c r="N24" s="139">
        <v>3</v>
      </c>
      <c r="O24" s="139">
        <v>42</v>
      </c>
      <c r="P24" s="139" t="s">
        <v>1020</v>
      </c>
      <c r="Q24" s="2" t="s">
        <v>1021</v>
      </c>
      <c r="R24" s="139">
        <v>66</v>
      </c>
      <c r="S24" s="139" t="s">
        <v>884</v>
      </c>
    </row>
    <row r="25" spans="1:19" x14ac:dyDescent="0.4">
      <c r="A25" s="2" t="s">
        <v>1204</v>
      </c>
      <c r="B25" s="2" t="s">
        <v>1043</v>
      </c>
      <c r="C25" s="2" t="s">
        <v>1035</v>
      </c>
      <c r="D25" s="2" t="s">
        <v>938</v>
      </c>
      <c r="E25" s="139" t="s">
        <v>684</v>
      </c>
      <c r="F25" s="169">
        <v>45239</v>
      </c>
      <c r="G25" s="168">
        <v>8.6111111111111124E-2</v>
      </c>
      <c r="H25" s="169">
        <v>45238</v>
      </c>
      <c r="I25" s="168">
        <v>0.33333333333333331</v>
      </c>
      <c r="J25" s="169">
        <v>45239</v>
      </c>
      <c r="K25" s="168">
        <v>0.67222222222222217</v>
      </c>
      <c r="L25" s="169">
        <v>45238</v>
      </c>
      <c r="M25" s="168">
        <v>0.91666666666666663</v>
      </c>
      <c r="N25" s="139">
        <v>1</v>
      </c>
      <c r="O25" s="139">
        <v>14</v>
      </c>
      <c r="P25" s="139" t="s">
        <v>1020</v>
      </c>
      <c r="Q25" s="2" t="s">
        <v>1021</v>
      </c>
      <c r="R25" s="139">
        <v>43</v>
      </c>
      <c r="S25" s="139" t="s">
        <v>884</v>
      </c>
    </row>
    <row r="26" spans="1:19" x14ac:dyDescent="0.4">
      <c r="A26" s="2" t="s">
        <v>1204</v>
      </c>
      <c r="B26" s="2" t="s">
        <v>1043</v>
      </c>
      <c r="C26" s="2" t="s">
        <v>1035</v>
      </c>
      <c r="D26" s="2" t="s">
        <v>938</v>
      </c>
      <c r="E26" s="139" t="s">
        <v>684</v>
      </c>
      <c r="F26" s="169">
        <v>45239</v>
      </c>
      <c r="G26" s="168">
        <v>8.6111111111111124E-2</v>
      </c>
      <c r="H26" s="169">
        <v>45239</v>
      </c>
      <c r="I26" s="168">
        <v>0.33333333333333331</v>
      </c>
      <c r="J26" s="169">
        <v>45239</v>
      </c>
      <c r="K26" s="168">
        <v>0.67222222222222217</v>
      </c>
      <c r="L26" s="169">
        <v>45239</v>
      </c>
      <c r="M26" s="168">
        <v>0.79166666666666663</v>
      </c>
      <c r="N26" s="139">
        <v>0.79</v>
      </c>
      <c r="O26" s="139">
        <v>11</v>
      </c>
      <c r="P26" s="139" t="s">
        <v>1020</v>
      </c>
      <c r="Q26" s="2" t="s">
        <v>1021</v>
      </c>
      <c r="R26" s="139">
        <v>43</v>
      </c>
      <c r="S26" s="139" t="s">
        <v>884</v>
      </c>
    </row>
    <row r="27" spans="1:19" x14ac:dyDescent="0.4">
      <c r="A27" s="2" t="s">
        <v>1204</v>
      </c>
      <c r="B27" s="2" t="s">
        <v>1044</v>
      </c>
      <c r="C27" s="2" t="s">
        <v>1027</v>
      </c>
      <c r="D27" s="2" t="s">
        <v>938</v>
      </c>
      <c r="E27" s="139" t="s">
        <v>684</v>
      </c>
      <c r="F27" s="169">
        <v>45239</v>
      </c>
      <c r="G27" s="168">
        <v>7.9166666666666663E-2</v>
      </c>
      <c r="H27" s="169">
        <v>45238</v>
      </c>
      <c r="I27" s="168">
        <v>0.33333333333333331</v>
      </c>
      <c r="J27" s="169">
        <v>45239</v>
      </c>
      <c r="K27" s="168">
        <v>0.61944444444444446</v>
      </c>
      <c r="L27" s="169">
        <v>45238</v>
      </c>
      <c r="M27" s="168">
        <v>0.91666666666666663</v>
      </c>
      <c r="N27" s="139">
        <v>1</v>
      </c>
      <c r="O27" s="139">
        <v>14</v>
      </c>
      <c r="P27" s="139" t="s">
        <v>1020</v>
      </c>
      <c r="Q27" s="2" t="s">
        <v>1021</v>
      </c>
      <c r="R27" s="139">
        <v>53</v>
      </c>
      <c r="S27" s="139" t="s">
        <v>884</v>
      </c>
    </row>
    <row r="28" spans="1:19" x14ac:dyDescent="0.4">
      <c r="A28" s="2" t="s">
        <v>1204</v>
      </c>
      <c r="B28" s="2" t="s">
        <v>1044</v>
      </c>
      <c r="C28" s="2" t="s">
        <v>1027</v>
      </c>
      <c r="D28" s="2" t="s">
        <v>938</v>
      </c>
      <c r="E28" s="139" t="s">
        <v>684</v>
      </c>
      <c r="F28" s="169">
        <v>45239</v>
      </c>
      <c r="G28" s="168">
        <v>7.9166666666666663E-2</v>
      </c>
      <c r="H28" s="169">
        <v>45239</v>
      </c>
      <c r="I28" s="168">
        <v>0.33333333333333331</v>
      </c>
      <c r="J28" s="169">
        <v>45239</v>
      </c>
      <c r="K28" s="168">
        <v>0.61944444444444446</v>
      </c>
      <c r="L28" s="169">
        <v>45239</v>
      </c>
      <c r="M28" s="168">
        <v>0.79166666666666663</v>
      </c>
      <c r="N28" s="139">
        <v>0.79</v>
      </c>
      <c r="O28" s="139">
        <v>11</v>
      </c>
      <c r="P28" s="139" t="s">
        <v>1020</v>
      </c>
      <c r="Q28" s="2" t="s">
        <v>1021</v>
      </c>
      <c r="R28" s="139">
        <v>53</v>
      </c>
      <c r="S28" s="139" t="s">
        <v>884</v>
      </c>
    </row>
    <row r="29" spans="1:19" x14ac:dyDescent="0.4">
      <c r="A29" s="2" t="s">
        <v>1204</v>
      </c>
      <c r="B29" s="2" t="s">
        <v>1045</v>
      </c>
      <c r="C29" s="2" t="s">
        <v>1019</v>
      </c>
      <c r="D29" s="2" t="s">
        <v>955</v>
      </c>
      <c r="E29" s="139" t="s">
        <v>684</v>
      </c>
      <c r="F29" s="139" t="s">
        <v>684</v>
      </c>
      <c r="G29" s="139" t="s">
        <v>684</v>
      </c>
      <c r="H29" s="169">
        <v>45238</v>
      </c>
      <c r="I29" s="168">
        <v>0.33333333333333331</v>
      </c>
      <c r="J29" s="139" t="s">
        <v>684</v>
      </c>
      <c r="K29" s="139" t="s">
        <v>684</v>
      </c>
      <c r="L29" s="169">
        <v>45238</v>
      </c>
      <c r="M29" s="168">
        <v>0.91666666666666663</v>
      </c>
      <c r="N29" s="139">
        <v>1</v>
      </c>
      <c r="O29" s="139">
        <v>14</v>
      </c>
      <c r="P29" s="139" t="s">
        <v>1024</v>
      </c>
      <c r="Q29" s="2" t="s">
        <v>1021</v>
      </c>
      <c r="R29" s="139">
        <v>51</v>
      </c>
      <c r="S29" s="139" t="s">
        <v>884</v>
      </c>
    </row>
    <row r="30" spans="1:19" x14ac:dyDescent="0.4">
      <c r="A30" s="2" t="s">
        <v>1204</v>
      </c>
      <c r="B30" s="2" t="s">
        <v>1045</v>
      </c>
      <c r="C30" s="2" t="s">
        <v>1019</v>
      </c>
      <c r="D30" s="2" t="s">
        <v>955</v>
      </c>
      <c r="E30" s="139" t="s">
        <v>684</v>
      </c>
      <c r="F30" s="139" t="s">
        <v>684</v>
      </c>
      <c r="G30" s="139" t="s">
        <v>684</v>
      </c>
      <c r="H30" s="169">
        <v>45239</v>
      </c>
      <c r="I30" s="168">
        <v>0.33333333333333331</v>
      </c>
      <c r="J30" s="139" t="s">
        <v>684</v>
      </c>
      <c r="K30" s="139" t="s">
        <v>684</v>
      </c>
      <c r="L30" s="169">
        <v>45239</v>
      </c>
      <c r="M30" s="168">
        <v>0.66666666666666663</v>
      </c>
      <c r="N30" s="139">
        <v>0.56999999999999995</v>
      </c>
      <c r="O30" s="139">
        <v>8</v>
      </c>
      <c r="P30" s="139" t="s">
        <v>1024</v>
      </c>
      <c r="Q30" s="2" t="s">
        <v>1021</v>
      </c>
      <c r="R30" s="139">
        <v>51</v>
      </c>
      <c r="S30" s="139" t="s">
        <v>884</v>
      </c>
    </row>
    <row r="31" spans="1:19" x14ac:dyDescent="0.4">
      <c r="A31" s="2" t="s">
        <v>1204</v>
      </c>
      <c r="B31" s="2" t="s">
        <v>1046</v>
      </c>
      <c r="C31" s="2" t="s">
        <v>1027</v>
      </c>
      <c r="D31" s="2" t="s">
        <v>948</v>
      </c>
      <c r="E31" s="139" t="s">
        <v>684</v>
      </c>
      <c r="F31" s="139" t="s">
        <v>684</v>
      </c>
      <c r="G31" s="139" t="s">
        <v>684</v>
      </c>
      <c r="H31" s="169">
        <v>45238</v>
      </c>
      <c r="I31" s="168">
        <v>0.33333333333333331</v>
      </c>
      <c r="J31" s="139" t="s">
        <v>684</v>
      </c>
      <c r="K31" s="139" t="s">
        <v>684</v>
      </c>
      <c r="L31" s="169">
        <v>45238</v>
      </c>
      <c r="M31" s="168">
        <v>0.91666666666666663</v>
      </c>
      <c r="N31" s="139">
        <v>1</v>
      </c>
      <c r="O31" s="139">
        <v>14</v>
      </c>
      <c r="P31" s="139" t="s">
        <v>1020</v>
      </c>
      <c r="Q31" s="2" t="s">
        <v>1021</v>
      </c>
      <c r="R31" s="139">
        <v>61</v>
      </c>
      <c r="S31" s="139" t="s">
        <v>884</v>
      </c>
    </row>
    <row r="32" spans="1:19" x14ac:dyDescent="0.4">
      <c r="A32" s="2" t="s">
        <v>1204</v>
      </c>
      <c r="B32" s="2" t="s">
        <v>1046</v>
      </c>
      <c r="C32" s="2" t="s">
        <v>1027</v>
      </c>
      <c r="D32" s="2" t="s">
        <v>948</v>
      </c>
      <c r="E32" s="139" t="s">
        <v>684</v>
      </c>
      <c r="F32" s="139" t="s">
        <v>684</v>
      </c>
      <c r="G32" s="139" t="s">
        <v>684</v>
      </c>
      <c r="H32" s="169">
        <v>45239</v>
      </c>
      <c r="I32" s="168">
        <v>0.33333333333333331</v>
      </c>
      <c r="J32" s="139" t="s">
        <v>684</v>
      </c>
      <c r="K32" s="139" t="s">
        <v>684</v>
      </c>
      <c r="L32" s="169">
        <v>45239</v>
      </c>
      <c r="M32" s="168">
        <v>0.66666666666666663</v>
      </c>
      <c r="N32" s="139">
        <v>0.56999999999999995</v>
      </c>
      <c r="O32" s="139">
        <v>8</v>
      </c>
      <c r="P32" s="139" t="s">
        <v>1020</v>
      </c>
      <c r="Q32" s="2" t="s">
        <v>1021</v>
      </c>
      <c r="R32" s="139">
        <v>61</v>
      </c>
      <c r="S32" s="139" t="s">
        <v>884</v>
      </c>
    </row>
    <row r="33" spans="1:19" x14ac:dyDescent="0.4">
      <c r="A33" s="2" t="s">
        <v>1204</v>
      </c>
      <c r="B33" s="2" t="s">
        <v>1038</v>
      </c>
      <c r="C33" s="2" t="s">
        <v>1027</v>
      </c>
      <c r="D33" s="2" t="s">
        <v>944</v>
      </c>
      <c r="E33" s="139" t="s">
        <v>684</v>
      </c>
      <c r="F33" s="139" t="s">
        <v>684</v>
      </c>
      <c r="G33" s="139" t="s">
        <v>684</v>
      </c>
      <c r="H33" s="169">
        <v>45238</v>
      </c>
      <c r="I33" s="168">
        <v>0.33333333333333331</v>
      </c>
      <c r="J33" s="139" t="s">
        <v>684</v>
      </c>
      <c r="K33" s="139" t="s">
        <v>684</v>
      </c>
      <c r="L33" s="169">
        <v>45239</v>
      </c>
      <c r="M33" s="168">
        <v>0.91666666666666663</v>
      </c>
      <c r="N33" s="139">
        <v>2</v>
      </c>
      <c r="O33" s="139">
        <v>28</v>
      </c>
      <c r="P33" s="139" t="s">
        <v>1020</v>
      </c>
      <c r="Q33" s="2" t="s">
        <v>1021</v>
      </c>
      <c r="R33" s="139">
        <v>56</v>
      </c>
      <c r="S33" s="139" t="s">
        <v>884</v>
      </c>
    </row>
    <row r="34" spans="1:19" x14ac:dyDescent="0.4">
      <c r="A34" s="2" t="s">
        <v>1204</v>
      </c>
      <c r="B34" s="2" t="s">
        <v>1038</v>
      </c>
      <c r="C34" s="2" t="s">
        <v>1027</v>
      </c>
      <c r="D34" s="2" t="s">
        <v>944</v>
      </c>
      <c r="E34" s="139" t="s">
        <v>684</v>
      </c>
      <c r="F34" s="139" t="s">
        <v>684</v>
      </c>
      <c r="G34" s="139" t="s">
        <v>684</v>
      </c>
      <c r="H34" s="169">
        <v>45240</v>
      </c>
      <c r="I34" s="168">
        <v>0.33333333333333331</v>
      </c>
      <c r="J34" s="139" t="s">
        <v>684</v>
      </c>
      <c r="K34" s="139" t="s">
        <v>684</v>
      </c>
      <c r="L34" s="169">
        <v>45240</v>
      </c>
      <c r="M34" s="168">
        <v>0.45833333333333331</v>
      </c>
      <c r="N34" s="139">
        <v>0.21</v>
      </c>
      <c r="O34" s="139">
        <v>3</v>
      </c>
      <c r="P34" s="139" t="s">
        <v>1020</v>
      </c>
      <c r="Q34" s="2" t="s">
        <v>1021</v>
      </c>
      <c r="R34" s="139">
        <v>56</v>
      </c>
      <c r="S34" s="139" t="s">
        <v>884</v>
      </c>
    </row>
    <row r="35" spans="1:19" x14ac:dyDescent="0.4">
      <c r="A35" s="2" t="s">
        <v>1204</v>
      </c>
      <c r="B35" s="2" t="s">
        <v>1047</v>
      </c>
      <c r="C35" s="2" t="s">
        <v>1027</v>
      </c>
      <c r="D35" s="2" t="s">
        <v>942</v>
      </c>
      <c r="E35" s="139" t="s">
        <v>684</v>
      </c>
      <c r="F35" s="139" t="s">
        <v>684</v>
      </c>
      <c r="G35" s="139" t="s">
        <v>684</v>
      </c>
      <c r="H35" s="169">
        <v>45238</v>
      </c>
      <c r="I35" s="168">
        <v>0.33333333333333331</v>
      </c>
      <c r="J35" s="139" t="s">
        <v>684</v>
      </c>
      <c r="K35" s="139" t="s">
        <v>684</v>
      </c>
      <c r="L35" s="169">
        <v>45238</v>
      </c>
      <c r="M35" s="168">
        <v>0.91666666666666663</v>
      </c>
      <c r="N35" s="139">
        <v>1</v>
      </c>
      <c r="O35" s="139">
        <v>14</v>
      </c>
      <c r="P35" s="139" t="s">
        <v>1020</v>
      </c>
      <c r="Q35" s="2" t="s">
        <v>1021</v>
      </c>
      <c r="R35" s="139">
        <v>39</v>
      </c>
      <c r="S35" s="139" t="s">
        <v>884</v>
      </c>
    </row>
    <row r="36" spans="1:19" x14ac:dyDescent="0.4">
      <c r="A36" s="2" t="s">
        <v>1204</v>
      </c>
      <c r="B36" s="2" t="s">
        <v>1047</v>
      </c>
      <c r="C36" s="2" t="s">
        <v>1027</v>
      </c>
      <c r="D36" s="2" t="s">
        <v>942</v>
      </c>
      <c r="E36" s="139" t="s">
        <v>684</v>
      </c>
      <c r="F36" s="139" t="s">
        <v>684</v>
      </c>
      <c r="G36" s="139" t="s">
        <v>684</v>
      </c>
      <c r="H36" s="169">
        <v>45239</v>
      </c>
      <c r="I36" s="168">
        <v>0.33333333333333331</v>
      </c>
      <c r="J36" s="139" t="s">
        <v>684</v>
      </c>
      <c r="K36" s="139" t="s">
        <v>684</v>
      </c>
      <c r="L36" s="169">
        <v>45239</v>
      </c>
      <c r="M36" s="168">
        <v>0.66666666666666663</v>
      </c>
      <c r="N36" s="139">
        <v>0.56999999999999995</v>
      </c>
      <c r="O36" s="139">
        <v>8</v>
      </c>
      <c r="P36" s="139" t="s">
        <v>1020</v>
      </c>
      <c r="Q36" s="2" t="s">
        <v>1021</v>
      </c>
      <c r="R36" s="139">
        <v>39</v>
      </c>
      <c r="S36" s="139" t="s">
        <v>884</v>
      </c>
    </row>
    <row r="37" spans="1:19" x14ac:dyDescent="0.4">
      <c r="A37" s="2" t="s">
        <v>1048</v>
      </c>
      <c r="B37" s="2" t="s">
        <v>1049</v>
      </c>
      <c r="C37" s="2" t="s">
        <v>1027</v>
      </c>
      <c r="D37" s="2" t="s">
        <v>938</v>
      </c>
      <c r="E37" s="139" t="s">
        <v>684</v>
      </c>
      <c r="F37" s="169">
        <v>45250</v>
      </c>
      <c r="G37" s="168">
        <v>0.54722222222222217</v>
      </c>
      <c r="H37" s="169">
        <v>45250</v>
      </c>
      <c r="I37" s="168">
        <v>0.33333333333333331</v>
      </c>
      <c r="J37" s="169">
        <v>45251</v>
      </c>
      <c r="K37" s="168">
        <v>0.42638888888888887</v>
      </c>
      <c r="L37" s="169">
        <v>45250</v>
      </c>
      <c r="M37" s="168">
        <v>0.91666666666666663</v>
      </c>
      <c r="N37" s="139">
        <v>1</v>
      </c>
      <c r="O37" s="139">
        <v>14</v>
      </c>
      <c r="P37" s="139" t="s">
        <v>1020</v>
      </c>
      <c r="Q37" s="2" t="s">
        <v>1021</v>
      </c>
      <c r="R37" s="139">
        <v>35</v>
      </c>
      <c r="S37" s="139" t="s">
        <v>884</v>
      </c>
    </row>
    <row r="38" spans="1:19" x14ac:dyDescent="0.4">
      <c r="A38" s="2" t="s">
        <v>1048</v>
      </c>
      <c r="B38" s="2" t="s">
        <v>1049</v>
      </c>
      <c r="C38" s="2" t="s">
        <v>1027</v>
      </c>
      <c r="D38" s="2" t="s">
        <v>938</v>
      </c>
      <c r="E38" s="139" t="s">
        <v>684</v>
      </c>
      <c r="F38" s="169">
        <v>45250</v>
      </c>
      <c r="G38" s="168">
        <v>0.54722222222222217</v>
      </c>
      <c r="H38" s="169">
        <v>45251</v>
      </c>
      <c r="I38" s="168">
        <v>0.33333333333333331</v>
      </c>
      <c r="J38" s="169">
        <v>45251</v>
      </c>
      <c r="K38" s="168">
        <v>0.42638888888888887</v>
      </c>
      <c r="L38" s="169">
        <v>45251</v>
      </c>
      <c r="M38" s="168">
        <v>0.64583333333333337</v>
      </c>
      <c r="N38" s="139">
        <v>0.54</v>
      </c>
      <c r="O38" s="139">
        <v>7.5</v>
      </c>
      <c r="P38" s="139" t="s">
        <v>1020</v>
      </c>
      <c r="Q38" s="2" t="s">
        <v>1021</v>
      </c>
      <c r="R38" s="139">
        <v>35</v>
      </c>
      <c r="S38" s="139" t="s">
        <v>884</v>
      </c>
    </row>
    <row r="39" spans="1:19" x14ac:dyDescent="0.4">
      <c r="A39" s="2" t="s">
        <v>1048</v>
      </c>
      <c r="B39" s="2" t="s">
        <v>1050</v>
      </c>
      <c r="C39" s="2" t="s">
        <v>1051</v>
      </c>
      <c r="D39" s="2" t="s">
        <v>938</v>
      </c>
      <c r="E39" s="139" t="s">
        <v>684</v>
      </c>
      <c r="F39" s="139" t="s">
        <v>684</v>
      </c>
      <c r="G39" s="139" t="s">
        <v>684</v>
      </c>
      <c r="H39" s="169">
        <v>45250</v>
      </c>
      <c r="I39" s="168">
        <v>0.33333333333333331</v>
      </c>
      <c r="J39" s="139" t="s">
        <v>684</v>
      </c>
      <c r="K39" s="139" t="s">
        <v>684</v>
      </c>
      <c r="L39" s="169">
        <v>45250</v>
      </c>
      <c r="M39" s="168">
        <v>0.91666666666666663</v>
      </c>
      <c r="N39" s="139">
        <v>1</v>
      </c>
      <c r="O39" s="139">
        <v>14</v>
      </c>
      <c r="P39" s="139" t="s">
        <v>1020</v>
      </c>
      <c r="Q39" s="2" t="s">
        <v>1021</v>
      </c>
      <c r="R39" s="139">
        <v>44</v>
      </c>
      <c r="S39" s="139" t="s">
        <v>884</v>
      </c>
    </row>
    <row r="40" spans="1:19" x14ac:dyDescent="0.4">
      <c r="A40" s="2" t="s">
        <v>1048</v>
      </c>
      <c r="B40" s="2" t="s">
        <v>1036</v>
      </c>
      <c r="C40" s="2" t="s">
        <v>1019</v>
      </c>
      <c r="D40" s="2" t="s">
        <v>955</v>
      </c>
      <c r="E40" s="139" t="s">
        <v>684</v>
      </c>
      <c r="F40" s="169">
        <v>45250</v>
      </c>
      <c r="G40" s="168">
        <v>0.26250000000000001</v>
      </c>
      <c r="H40" s="169">
        <v>45250</v>
      </c>
      <c r="I40" s="168">
        <v>0.33333333333333331</v>
      </c>
      <c r="J40" s="139" t="s">
        <v>1052</v>
      </c>
      <c r="K40" s="168">
        <v>0.68680555555555556</v>
      </c>
      <c r="L40" s="169">
        <v>45250</v>
      </c>
      <c r="M40" s="168">
        <v>0.91666666666666663</v>
      </c>
      <c r="N40" s="139">
        <v>1</v>
      </c>
      <c r="O40" s="139">
        <v>14</v>
      </c>
      <c r="P40" s="139" t="s">
        <v>1020</v>
      </c>
      <c r="Q40" s="2" t="s">
        <v>1021</v>
      </c>
      <c r="R40" s="139">
        <v>34</v>
      </c>
      <c r="S40" s="139" t="s">
        <v>884</v>
      </c>
    </row>
    <row r="41" spans="1:19" x14ac:dyDescent="0.4">
      <c r="A41" s="2" t="s">
        <v>1048</v>
      </c>
      <c r="B41" s="2" t="s">
        <v>1036</v>
      </c>
      <c r="C41" s="2" t="s">
        <v>1019</v>
      </c>
      <c r="D41" s="2" t="s">
        <v>955</v>
      </c>
      <c r="E41" s="139" t="s">
        <v>684</v>
      </c>
      <c r="F41" s="169">
        <v>45250</v>
      </c>
      <c r="G41" s="168">
        <v>0.26250000000000001</v>
      </c>
      <c r="H41" s="169">
        <v>45251</v>
      </c>
      <c r="I41" s="168">
        <v>0.33333333333333331</v>
      </c>
      <c r="J41" s="139" t="s">
        <v>1052</v>
      </c>
      <c r="K41" s="168">
        <v>0.68680555555555556</v>
      </c>
      <c r="L41" s="169">
        <v>45251</v>
      </c>
      <c r="M41" s="168">
        <v>0.64583333333333337</v>
      </c>
      <c r="N41" s="139">
        <v>0.54</v>
      </c>
      <c r="O41" s="139">
        <v>7.5</v>
      </c>
      <c r="P41" s="139" t="s">
        <v>1020</v>
      </c>
      <c r="Q41" s="2" t="s">
        <v>1021</v>
      </c>
      <c r="R41" s="139">
        <v>34</v>
      </c>
      <c r="S41" s="139" t="s">
        <v>884</v>
      </c>
    </row>
    <row r="42" spans="1:19" x14ac:dyDescent="0.4">
      <c r="A42" s="2" t="s">
        <v>1048</v>
      </c>
      <c r="B42" s="2" t="s">
        <v>1053</v>
      </c>
      <c r="C42" s="2" t="s">
        <v>1027</v>
      </c>
      <c r="D42" s="2" t="s">
        <v>948</v>
      </c>
      <c r="E42" s="139" t="s">
        <v>684</v>
      </c>
      <c r="F42" s="139" t="s">
        <v>684</v>
      </c>
      <c r="G42" s="139" t="s">
        <v>684</v>
      </c>
      <c r="H42" s="169">
        <v>45250</v>
      </c>
      <c r="I42" s="168">
        <v>0.33333333333333331</v>
      </c>
      <c r="J42" s="139" t="s">
        <v>684</v>
      </c>
      <c r="K42" s="139" t="s">
        <v>684</v>
      </c>
      <c r="L42" s="169">
        <v>45250</v>
      </c>
      <c r="M42" s="168">
        <v>0.91666666666666663</v>
      </c>
      <c r="N42" s="139">
        <v>1</v>
      </c>
      <c r="O42" s="139">
        <v>14</v>
      </c>
      <c r="P42" s="139" t="s">
        <v>1024</v>
      </c>
      <c r="Q42" s="2" t="s">
        <v>1021</v>
      </c>
      <c r="R42" s="139">
        <v>33</v>
      </c>
      <c r="S42" s="139" t="s">
        <v>884</v>
      </c>
    </row>
    <row r="43" spans="1:19" x14ac:dyDescent="0.4">
      <c r="A43" s="2" t="s">
        <v>1048</v>
      </c>
      <c r="B43" s="2" t="s">
        <v>1053</v>
      </c>
      <c r="C43" s="2" t="s">
        <v>1027</v>
      </c>
      <c r="D43" s="2" t="s">
        <v>948</v>
      </c>
      <c r="E43" s="139" t="s">
        <v>684</v>
      </c>
      <c r="F43" s="139" t="s">
        <v>684</v>
      </c>
      <c r="G43" s="139" t="s">
        <v>684</v>
      </c>
      <c r="H43" s="169">
        <v>45251</v>
      </c>
      <c r="I43" s="168">
        <v>0.33333333333333331</v>
      </c>
      <c r="J43" s="139" t="s">
        <v>684</v>
      </c>
      <c r="K43" s="139" t="s">
        <v>684</v>
      </c>
      <c r="L43" s="169">
        <v>45251</v>
      </c>
      <c r="M43" s="168">
        <v>0.54166666666666663</v>
      </c>
      <c r="N43" s="139">
        <v>0.36</v>
      </c>
      <c r="O43" s="139">
        <v>5</v>
      </c>
      <c r="P43" s="139" t="s">
        <v>1024</v>
      </c>
      <c r="Q43" s="2" t="s">
        <v>1021</v>
      </c>
      <c r="R43" s="139">
        <v>33</v>
      </c>
      <c r="S43" s="139" t="s">
        <v>884</v>
      </c>
    </row>
    <row r="44" spans="1:19" x14ac:dyDescent="0.4">
      <c r="A44" s="2" t="s">
        <v>1048</v>
      </c>
      <c r="B44" s="2" t="s">
        <v>1042</v>
      </c>
      <c r="C44" s="2" t="s">
        <v>1027</v>
      </c>
      <c r="D44" s="2" t="s">
        <v>942</v>
      </c>
      <c r="E44" s="139" t="s">
        <v>684</v>
      </c>
      <c r="F44" s="139" t="s">
        <v>684</v>
      </c>
      <c r="G44" s="139" t="s">
        <v>684</v>
      </c>
      <c r="H44" s="169">
        <v>45250</v>
      </c>
      <c r="I44" s="168">
        <v>0.33333333333333331</v>
      </c>
      <c r="J44" s="139" t="s">
        <v>684</v>
      </c>
      <c r="K44" s="139" t="s">
        <v>684</v>
      </c>
      <c r="L44" s="169">
        <v>45250</v>
      </c>
      <c r="M44" s="168">
        <v>0.91666666666666663</v>
      </c>
      <c r="N44" s="139">
        <v>1</v>
      </c>
      <c r="O44" s="139">
        <v>14</v>
      </c>
      <c r="P44" s="139" t="s">
        <v>1020</v>
      </c>
      <c r="Q44" s="2" t="s">
        <v>1021</v>
      </c>
      <c r="R44" s="139">
        <v>35</v>
      </c>
      <c r="S44" s="139" t="s">
        <v>884</v>
      </c>
    </row>
    <row r="45" spans="1:19" x14ac:dyDescent="0.4">
      <c r="A45" s="2" t="s">
        <v>1048</v>
      </c>
      <c r="B45" s="2" t="s">
        <v>1042</v>
      </c>
      <c r="C45" s="2" t="s">
        <v>1027</v>
      </c>
      <c r="D45" s="2" t="s">
        <v>942</v>
      </c>
      <c r="E45" s="139" t="s">
        <v>684</v>
      </c>
      <c r="F45" s="139" t="s">
        <v>684</v>
      </c>
      <c r="G45" s="139" t="s">
        <v>684</v>
      </c>
      <c r="H45" s="169">
        <v>45251</v>
      </c>
      <c r="I45" s="168">
        <v>0.33333333333333331</v>
      </c>
      <c r="J45" s="139" t="s">
        <v>684</v>
      </c>
      <c r="K45" s="139" t="s">
        <v>684</v>
      </c>
      <c r="L45" s="169">
        <v>45251</v>
      </c>
      <c r="M45" s="168">
        <v>0.64583333333333337</v>
      </c>
      <c r="N45" s="139">
        <v>0.54</v>
      </c>
      <c r="O45" s="139">
        <v>7.5</v>
      </c>
      <c r="P45" s="139" t="s">
        <v>1020</v>
      </c>
      <c r="Q45" s="2" t="s">
        <v>1021</v>
      </c>
      <c r="R45" s="139">
        <v>35</v>
      </c>
      <c r="S45" s="139" t="s">
        <v>884</v>
      </c>
    </row>
    <row r="46" spans="1:19" x14ac:dyDescent="0.4">
      <c r="A46" s="2" t="s">
        <v>1048</v>
      </c>
      <c r="B46" s="2" t="s">
        <v>1047</v>
      </c>
      <c r="C46" s="2" t="s">
        <v>1027</v>
      </c>
      <c r="D46" s="2" t="s">
        <v>942</v>
      </c>
      <c r="E46" s="139" t="s">
        <v>684</v>
      </c>
      <c r="F46" s="139" t="s">
        <v>684</v>
      </c>
      <c r="G46" s="139" t="s">
        <v>684</v>
      </c>
      <c r="H46" s="169">
        <v>45250</v>
      </c>
      <c r="I46" s="168">
        <v>0.33333333333333331</v>
      </c>
      <c r="J46" s="139" t="s">
        <v>684</v>
      </c>
      <c r="K46" s="139" t="s">
        <v>684</v>
      </c>
      <c r="L46" s="169">
        <v>45250</v>
      </c>
      <c r="M46" s="168">
        <v>0.91666666666666663</v>
      </c>
      <c r="N46" s="139">
        <v>1</v>
      </c>
      <c r="O46" s="139">
        <v>14</v>
      </c>
      <c r="P46" s="139" t="s">
        <v>1020</v>
      </c>
      <c r="Q46" s="2" t="s">
        <v>1021</v>
      </c>
      <c r="R46" s="139">
        <v>44</v>
      </c>
      <c r="S46" s="139" t="s">
        <v>884</v>
      </c>
    </row>
    <row r="47" spans="1:19" x14ac:dyDescent="0.4">
      <c r="A47" s="2" t="s">
        <v>1048</v>
      </c>
      <c r="B47" s="2" t="s">
        <v>1047</v>
      </c>
      <c r="C47" s="2" t="s">
        <v>1027</v>
      </c>
      <c r="D47" s="2" t="s">
        <v>942</v>
      </c>
      <c r="E47" s="139" t="s">
        <v>684</v>
      </c>
      <c r="F47" s="139" t="s">
        <v>684</v>
      </c>
      <c r="G47" s="139" t="s">
        <v>684</v>
      </c>
      <c r="H47" s="169">
        <v>45251</v>
      </c>
      <c r="I47" s="168">
        <v>0.33333333333333331</v>
      </c>
      <c r="J47" s="139" t="s">
        <v>684</v>
      </c>
      <c r="K47" s="139" t="s">
        <v>684</v>
      </c>
      <c r="L47" s="169">
        <v>45251</v>
      </c>
      <c r="M47" s="168">
        <v>0.64583333333333337</v>
      </c>
      <c r="N47" s="139">
        <v>0.54</v>
      </c>
      <c r="O47" s="139">
        <v>7.5</v>
      </c>
      <c r="P47" s="139" t="s">
        <v>1020</v>
      </c>
      <c r="Q47" s="2" t="s">
        <v>1021</v>
      </c>
      <c r="R47" s="139">
        <v>44</v>
      </c>
      <c r="S47" s="139" t="s">
        <v>884</v>
      </c>
    </row>
    <row r="48" spans="1:19" x14ac:dyDescent="0.4">
      <c r="A48" s="2" t="s">
        <v>1194</v>
      </c>
      <c r="B48" s="2" t="s">
        <v>1054</v>
      </c>
      <c r="C48" s="2" t="s">
        <v>1019</v>
      </c>
      <c r="D48" s="2" t="s">
        <v>938</v>
      </c>
      <c r="E48" s="139" t="s">
        <v>684</v>
      </c>
      <c r="F48" s="139" t="s">
        <v>684</v>
      </c>
      <c r="G48" s="139" t="s">
        <v>684</v>
      </c>
      <c r="H48" s="169">
        <v>45269</v>
      </c>
      <c r="I48" s="168">
        <v>0.41666666666666669</v>
      </c>
      <c r="J48" s="139" t="s">
        <v>684</v>
      </c>
      <c r="K48" s="139" t="s">
        <v>684</v>
      </c>
      <c r="L48" s="169">
        <v>45269</v>
      </c>
      <c r="M48" s="168">
        <v>0.75</v>
      </c>
      <c r="N48" s="139">
        <v>0.56999999999999995</v>
      </c>
      <c r="O48" s="139">
        <v>8</v>
      </c>
      <c r="P48" s="139" t="s">
        <v>1020</v>
      </c>
      <c r="Q48" s="2" t="s">
        <v>1021</v>
      </c>
      <c r="R48" s="139">
        <v>38</v>
      </c>
      <c r="S48" s="139" t="s">
        <v>884</v>
      </c>
    </row>
    <row r="49" spans="1:19" x14ac:dyDescent="0.4">
      <c r="A49" s="2" t="s">
        <v>1194</v>
      </c>
      <c r="B49" s="2" t="s">
        <v>1055</v>
      </c>
      <c r="C49" s="2" t="s">
        <v>1019</v>
      </c>
      <c r="D49" s="2" t="s">
        <v>938</v>
      </c>
      <c r="E49" s="139" t="s">
        <v>684</v>
      </c>
      <c r="F49" s="139" t="s">
        <v>684</v>
      </c>
      <c r="G49" s="139" t="s">
        <v>684</v>
      </c>
      <c r="H49" s="169">
        <v>45270</v>
      </c>
      <c r="I49" s="168">
        <v>0.33333333333333331</v>
      </c>
      <c r="J49" s="139" t="s">
        <v>684</v>
      </c>
      <c r="K49" s="139" t="s">
        <v>684</v>
      </c>
      <c r="L49" s="169">
        <v>45270</v>
      </c>
      <c r="M49" s="168">
        <v>0.83333333333333337</v>
      </c>
      <c r="N49" s="139">
        <v>0.86</v>
      </c>
      <c r="O49" s="139">
        <v>12</v>
      </c>
      <c r="P49" s="139" t="s">
        <v>1020</v>
      </c>
      <c r="Q49" s="2" t="s">
        <v>1021</v>
      </c>
      <c r="R49" s="139">
        <v>38</v>
      </c>
      <c r="S49" s="139" t="s">
        <v>884</v>
      </c>
    </row>
    <row r="50" spans="1:19" x14ac:dyDescent="0.4">
      <c r="A50" s="2" t="s">
        <v>1194</v>
      </c>
      <c r="B50" s="2" t="s">
        <v>1056</v>
      </c>
      <c r="C50" s="2" t="s">
        <v>1027</v>
      </c>
      <c r="D50" s="2" t="s">
        <v>938</v>
      </c>
      <c r="E50" s="139" t="s">
        <v>684</v>
      </c>
      <c r="F50" s="139" t="s">
        <v>684</v>
      </c>
      <c r="G50" s="139" t="s">
        <v>684</v>
      </c>
      <c r="H50" s="169">
        <v>45269</v>
      </c>
      <c r="I50" s="168">
        <v>0.33333333333333331</v>
      </c>
      <c r="J50" s="139" t="s">
        <v>684</v>
      </c>
      <c r="K50" s="139" t="s">
        <v>684</v>
      </c>
      <c r="L50" s="169">
        <v>45269</v>
      </c>
      <c r="M50" s="168">
        <v>0.91666666666666663</v>
      </c>
      <c r="N50" s="139">
        <v>1</v>
      </c>
      <c r="O50" s="139">
        <v>14</v>
      </c>
      <c r="P50" s="139" t="s">
        <v>1020</v>
      </c>
      <c r="Q50" s="2" t="s">
        <v>1021</v>
      </c>
      <c r="R50" s="139">
        <v>39</v>
      </c>
      <c r="S50" s="139" t="s">
        <v>884</v>
      </c>
    </row>
    <row r="51" spans="1:19" x14ac:dyDescent="0.4">
      <c r="A51" s="2" t="s">
        <v>1194</v>
      </c>
      <c r="B51" s="2" t="s">
        <v>1056</v>
      </c>
      <c r="C51" s="2" t="s">
        <v>1027</v>
      </c>
      <c r="D51" s="2" t="s">
        <v>938</v>
      </c>
      <c r="E51" s="139" t="s">
        <v>684</v>
      </c>
      <c r="F51" s="139" t="s">
        <v>684</v>
      </c>
      <c r="G51" s="139" t="s">
        <v>684</v>
      </c>
      <c r="H51" s="169">
        <v>45270</v>
      </c>
      <c r="I51" s="168">
        <v>0.33333333333333331</v>
      </c>
      <c r="J51" s="139" t="s">
        <v>684</v>
      </c>
      <c r="K51" s="139" t="s">
        <v>684</v>
      </c>
      <c r="L51" s="169">
        <v>45270</v>
      </c>
      <c r="M51" s="168">
        <v>0.83333333333333337</v>
      </c>
      <c r="N51" s="139">
        <v>0.86</v>
      </c>
      <c r="O51" s="139">
        <v>12</v>
      </c>
      <c r="P51" s="139" t="s">
        <v>1020</v>
      </c>
      <c r="Q51" s="2" t="s">
        <v>1021</v>
      </c>
      <c r="R51" s="139">
        <v>39</v>
      </c>
      <c r="S51" s="139" t="s">
        <v>884</v>
      </c>
    </row>
    <row r="52" spans="1:19" x14ac:dyDescent="0.4">
      <c r="A52" s="2" t="s">
        <v>1194</v>
      </c>
      <c r="B52" s="2" t="s">
        <v>1057</v>
      </c>
      <c r="C52" s="2" t="s">
        <v>1035</v>
      </c>
      <c r="D52" s="2" t="s">
        <v>938</v>
      </c>
      <c r="E52" s="139" t="s">
        <v>684</v>
      </c>
      <c r="F52" s="139" t="s">
        <v>684</v>
      </c>
      <c r="G52" s="139" t="s">
        <v>684</v>
      </c>
      <c r="H52" s="169">
        <v>45269</v>
      </c>
      <c r="I52" s="168">
        <v>0.33333333333333331</v>
      </c>
      <c r="J52" s="139" t="s">
        <v>684</v>
      </c>
      <c r="K52" s="139" t="s">
        <v>684</v>
      </c>
      <c r="L52" s="169">
        <v>45270</v>
      </c>
      <c r="M52" s="168">
        <v>0.91666666666666663</v>
      </c>
      <c r="N52" s="139">
        <v>2</v>
      </c>
      <c r="O52" s="139">
        <v>28</v>
      </c>
      <c r="P52" s="139" t="s">
        <v>1020</v>
      </c>
      <c r="Q52" s="2" t="s">
        <v>1021</v>
      </c>
      <c r="R52" s="139">
        <v>41</v>
      </c>
      <c r="S52" s="139" t="s">
        <v>884</v>
      </c>
    </row>
    <row r="53" spans="1:19" x14ac:dyDescent="0.4">
      <c r="A53" s="2" t="s">
        <v>1194</v>
      </c>
      <c r="B53" s="2" t="s">
        <v>1057</v>
      </c>
      <c r="C53" s="2" t="s">
        <v>1035</v>
      </c>
      <c r="D53" s="2" t="s">
        <v>938</v>
      </c>
      <c r="E53" s="139" t="s">
        <v>684</v>
      </c>
      <c r="F53" s="139" t="s">
        <v>684</v>
      </c>
      <c r="G53" s="139" t="s">
        <v>684</v>
      </c>
      <c r="H53" s="169">
        <v>45271</v>
      </c>
      <c r="I53" s="168">
        <v>0.33333333333333331</v>
      </c>
      <c r="J53" s="139" t="s">
        <v>684</v>
      </c>
      <c r="K53" s="139" t="s">
        <v>684</v>
      </c>
      <c r="L53" s="169">
        <v>45271</v>
      </c>
      <c r="M53" s="168">
        <v>0.45833333333333331</v>
      </c>
      <c r="N53" s="139">
        <v>0.21</v>
      </c>
      <c r="O53" s="139">
        <v>3</v>
      </c>
      <c r="P53" s="139" t="s">
        <v>1020</v>
      </c>
      <c r="Q53" s="2" t="s">
        <v>1021</v>
      </c>
      <c r="R53" s="139">
        <v>41</v>
      </c>
      <c r="S53" s="139" t="s">
        <v>884</v>
      </c>
    </row>
    <row r="54" spans="1:19" x14ac:dyDescent="0.4">
      <c r="A54" s="2" t="s">
        <v>1194</v>
      </c>
      <c r="B54" s="2" t="s">
        <v>1058</v>
      </c>
      <c r="C54" s="2" t="s">
        <v>1019</v>
      </c>
      <c r="D54" s="2" t="s">
        <v>955</v>
      </c>
      <c r="E54" s="139" t="s">
        <v>684</v>
      </c>
      <c r="F54" s="169">
        <v>45269</v>
      </c>
      <c r="G54" s="168">
        <v>0.99375000000000002</v>
      </c>
      <c r="H54" s="169">
        <v>45269</v>
      </c>
      <c r="I54" s="168">
        <v>0.33333333333333331</v>
      </c>
      <c r="J54" s="169">
        <v>45270</v>
      </c>
      <c r="K54" s="168">
        <v>0.41111111111111115</v>
      </c>
      <c r="L54" s="169">
        <v>45269</v>
      </c>
      <c r="M54" s="168">
        <v>0.91666666666666663</v>
      </c>
      <c r="N54" s="139">
        <v>1</v>
      </c>
      <c r="O54" s="139">
        <v>14</v>
      </c>
      <c r="P54" s="139" t="s">
        <v>1024</v>
      </c>
      <c r="Q54" s="2" t="s">
        <v>1021</v>
      </c>
      <c r="R54" s="139">
        <v>43</v>
      </c>
      <c r="S54" s="139" t="s">
        <v>884</v>
      </c>
    </row>
    <row r="55" spans="1:19" x14ac:dyDescent="0.4">
      <c r="A55" s="2" t="s">
        <v>1194</v>
      </c>
      <c r="B55" s="2" t="s">
        <v>1058</v>
      </c>
      <c r="C55" s="2" t="s">
        <v>1019</v>
      </c>
      <c r="D55" s="2" t="s">
        <v>955</v>
      </c>
      <c r="E55" s="139" t="s">
        <v>684</v>
      </c>
      <c r="F55" s="169">
        <v>45269</v>
      </c>
      <c r="G55" s="168">
        <v>0.99375000000000002</v>
      </c>
      <c r="H55" s="169">
        <v>45270</v>
      </c>
      <c r="I55" s="168">
        <v>0.33333333333333331</v>
      </c>
      <c r="J55" s="169">
        <v>45270</v>
      </c>
      <c r="K55" s="168">
        <v>0.41111111111111115</v>
      </c>
      <c r="L55" s="169">
        <v>45270</v>
      </c>
      <c r="M55" s="168">
        <v>0.79166666666666663</v>
      </c>
      <c r="N55" s="139">
        <v>0.79</v>
      </c>
      <c r="O55" s="139">
        <v>11</v>
      </c>
      <c r="P55" s="139" t="s">
        <v>1024</v>
      </c>
      <c r="Q55" s="2" t="s">
        <v>1021</v>
      </c>
      <c r="R55" s="139">
        <v>43</v>
      </c>
      <c r="S55" s="139" t="s">
        <v>884</v>
      </c>
    </row>
    <row r="56" spans="1:19" x14ac:dyDescent="0.4">
      <c r="A56" s="2" t="s">
        <v>1194</v>
      </c>
      <c r="B56" s="2" t="s">
        <v>1059</v>
      </c>
      <c r="C56" s="2" t="s">
        <v>1027</v>
      </c>
      <c r="D56" s="2" t="s">
        <v>955</v>
      </c>
      <c r="E56" s="139" t="s">
        <v>684</v>
      </c>
      <c r="F56" s="139" t="s">
        <v>684</v>
      </c>
      <c r="G56" s="139" t="s">
        <v>684</v>
      </c>
      <c r="H56" s="169">
        <v>45269</v>
      </c>
      <c r="I56" s="168">
        <v>0.33333333333333331</v>
      </c>
      <c r="J56" s="139" t="s">
        <v>684</v>
      </c>
      <c r="K56" s="139" t="s">
        <v>684</v>
      </c>
      <c r="L56" s="169">
        <v>45269</v>
      </c>
      <c r="M56" s="168">
        <v>0.91666666666666663</v>
      </c>
      <c r="N56" s="139">
        <v>1</v>
      </c>
      <c r="O56" s="139">
        <v>14</v>
      </c>
      <c r="P56" s="139" t="s">
        <v>1020</v>
      </c>
      <c r="Q56" s="2" t="s">
        <v>1021</v>
      </c>
      <c r="R56" s="139">
        <v>44</v>
      </c>
      <c r="S56" s="139" t="s">
        <v>884</v>
      </c>
    </row>
    <row r="57" spans="1:19" x14ac:dyDescent="0.4">
      <c r="A57" s="2" t="s">
        <v>1194</v>
      </c>
      <c r="B57" s="2" t="s">
        <v>1059</v>
      </c>
      <c r="C57" s="2" t="s">
        <v>1027</v>
      </c>
      <c r="D57" s="2" t="s">
        <v>955</v>
      </c>
      <c r="E57" s="139" t="s">
        <v>684</v>
      </c>
      <c r="F57" s="139" t="s">
        <v>684</v>
      </c>
      <c r="G57" s="139" t="s">
        <v>684</v>
      </c>
      <c r="H57" s="169">
        <v>45270</v>
      </c>
      <c r="I57" s="168">
        <v>0.375</v>
      </c>
      <c r="J57" s="139" t="s">
        <v>684</v>
      </c>
      <c r="K57" s="139" t="s">
        <v>684</v>
      </c>
      <c r="L57" s="169">
        <v>45270</v>
      </c>
      <c r="M57" s="168">
        <v>0.70833333333333337</v>
      </c>
      <c r="N57" s="139">
        <v>0.56999999999999995</v>
      </c>
      <c r="O57" s="139">
        <v>8</v>
      </c>
      <c r="P57" s="139" t="s">
        <v>1020</v>
      </c>
      <c r="Q57" s="2" t="s">
        <v>1021</v>
      </c>
      <c r="R57" s="139">
        <v>44</v>
      </c>
      <c r="S57" s="139" t="s">
        <v>884</v>
      </c>
    </row>
    <row r="58" spans="1:19" x14ac:dyDescent="0.4">
      <c r="A58" s="2" t="s">
        <v>1194</v>
      </c>
      <c r="B58" s="2" t="s">
        <v>1037</v>
      </c>
      <c r="C58" s="2" t="s">
        <v>1035</v>
      </c>
      <c r="D58" s="2" t="s">
        <v>948</v>
      </c>
      <c r="E58" s="139" t="s">
        <v>684</v>
      </c>
      <c r="F58" s="139" t="s">
        <v>684</v>
      </c>
      <c r="G58" s="139" t="s">
        <v>684</v>
      </c>
      <c r="H58" s="169">
        <v>45269</v>
      </c>
      <c r="I58" s="168">
        <v>0.33333333333333331</v>
      </c>
      <c r="J58" s="139" t="s">
        <v>684</v>
      </c>
      <c r="K58" s="139" t="s">
        <v>684</v>
      </c>
      <c r="L58" s="169">
        <v>45269</v>
      </c>
      <c r="M58" s="168">
        <v>0.91666666666666663</v>
      </c>
      <c r="N58" s="139">
        <v>1</v>
      </c>
      <c r="O58" s="139">
        <v>14</v>
      </c>
      <c r="P58" s="139" t="s">
        <v>1020</v>
      </c>
      <c r="Q58" s="2" t="s">
        <v>1021</v>
      </c>
      <c r="R58" s="139">
        <v>41</v>
      </c>
      <c r="S58" s="139" t="s">
        <v>884</v>
      </c>
    </row>
    <row r="59" spans="1:19" x14ac:dyDescent="0.4">
      <c r="A59" s="2" t="s">
        <v>1194</v>
      </c>
      <c r="B59" s="2" t="s">
        <v>1037</v>
      </c>
      <c r="C59" s="2" t="s">
        <v>1035</v>
      </c>
      <c r="D59" s="2" t="s">
        <v>948</v>
      </c>
      <c r="E59" s="139" t="s">
        <v>684</v>
      </c>
      <c r="F59" s="139" t="s">
        <v>684</v>
      </c>
      <c r="G59" s="139" t="s">
        <v>684</v>
      </c>
      <c r="H59" s="169">
        <v>45270</v>
      </c>
      <c r="I59" s="168">
        <v>0.33333333333333331</v>
      </c>
      <c r="J59" s="139" t="s">
        <v>684</v>
      </c>
      <c r="K59" s="139" t="s">
        <v>684</v>
      </c>
      <c r="L59" s="169">
        <v>45270</v>
      </c>
      <c r="M59" s="168">
        <v>0.83333333333333337</v>
      </c>
      <c r="N59" s="139">
        <v>0.86</v>
      </c>
      <c r="O59" s="139">
        <v>12</v>
      </c>
      <c r="P59" s="139" t="s">
        <v>1020</v>
      </c>
      <c r="Q59" s="2" t="s">
        <v>1021</v>
      </c>
      <c r="R59" s="139">
        <v>41</v>
      </c>
      <c r="S59" s="139" t="s">
        <v>884</v>
      </c>
    </row>
    <row r="60" spans="1:19" x14ac:dyDescent="0.4">
      <c r="A60" s="2" t="s">
        <v>1194</v>
      </c>
      <c r="B60" s="2" t="s">
        <v>1038</v>
      </c>
      <c r="C60" s="2" t="s">
        <v>1027</v>
      </c>
      <c r="D60" s="2" t="s">
        <v>944</v>
      </c>
      <c r="E60" s="139" t="s">
        <v>684</v>
      </c>
      <c r="F60" s="169">
        <v>45270</v>
      </c>
      <c r="G60" s="168">
        <v>0.27569444444444446</v>
      </c>
      <c r="H60" s="169">
        <v>45268</v>
      </c>
      <c r="I60" s="168">
        <v>0.75</v>
      </c>
      <c r="J60" s="169">
        <v>45270</v>
      </c>
      <c r="K60" s="168">
        <v>0.65902777777777777</v>
      </c>
      <c r="L60" s="169">
        <v>45268</v>
      </c>
      <c r="M60" s="168">
        <v>0.91666666666666663</v>
      </c>
      <c r="N60" s="139">
        <v>0.28999999999999998</v>
      </c>
      <c r="O60" s="139">
        <v>4</v>
      </c>
      <c r="P60" s="139" t="s">
        <v>1020</v>
      </c>
      <c r="Q60" s="2" t="s">
        <v>1021</v>
      </c>
      <c r="R60" s="139">
        <v>41</v>
      </c>
      <c r="S60" s="139" t="s">
        <v>884</v>
      </c>
    </row>
    <row r="61" spans="1:19" x14ac:dyDescent="0.4">
      <c r="A61" s="2" t="s">
        <v>1194</v>
      </c>
      <c r="B61" s="2" t="s">
        <v>1038</v>
      </c>
      <c r="C61" s="2" t="s">
        <v>1027</v>
      </c>
      <c r="D61" s="2" t="s">
        <v>944</v>
      </c>
      <c r="E61" s="139" t="s">
        <v>684</v>
      </c>
      <c r="F61" s="169">
        <v>45270</v>
      </c>
      <c r="G61" s="168">
        <v>0.27569444444444446</v>
      </c>
      <c r="H61" s="169">
        <v>45269</v>
      </c>
      <c r="I61" s="168">
        <v>0.33333333333333331</v>
      </c>
      <c r="J61" s="169">
        <v>45270</v>
      </c>
      <c r="K61" s="168">
        <v>0.65902777777777777</v>
      </c>
      <c r="L61" s="169">
        <v>45269</v>
      </c>
      <c r="M61" s="168">
        <v>0.91666666666666663</v>
      </c>
      <c r="N61" s="139">
        <v>1</v>
      </c>
      <c r="O61" s="139">
        <v>14</v>
      </c>
      <c r="P61" s="139" t="s">
        <v>1020</v>
      </c>
      <c r="Q61" s="2" t="s">
        <v>1021</v>
      </c>
      <c r="R61" s="139">
        <v>41</v>
      </c>
      <c r="S61" s="139" t="s">
        <v>884</v>
      </c>
    </row>
    <row r="62" spans="1:19" x14ac:dyDescent="0.4">
      <c r="A62" s="2" t="s">
        <v>1194</v>
      </c>
      <c r="B62" s="2" t="s">
        <v>1038</v>
      </c>
      <c r="C62" s="2" t="s">
        <v>1027</v>
      </c>
      <c r="D62" s="2" t="s">
        <v>944</v>
      </c>
      <c r="E62" s="139" t="s">
        <v>684</v>
      </c>
      <c r="F62" s="169">
        <v>45270</v>
      </c>
      <c r="G62" s="168">
        <v>0.27569444444444446</v>
      </c>
      <c r="H62" s="169">
        <v>45270</v>
      </c>
      <c r="I62" s="168">
        <v>0.33333333333333331</v>
      </c>
      <c r="J62" s="169">
        <v>45270</v>
      </c>
      <c r="K62" s="168">
        <v>0.65902777777777777</v>
      </c>
      <c r="L62" s="169">
        <v>45270</v>
      </c>
      <c r="M62" s="168">
        <v>0.83333333333333337</v>
      </c>
      <c r="N62" s="139">
        <v>0.86</v>
      </c>
      <c r="O62" s="139">
        <v>12</v>
      </c>
      <c r="P62" s="139" t="s">
        <v>1020</v>
      </c>
      <c r="Q62" s="2" t="s">
        <v>1021</v>
      </c>
      <c r="R62" s="139">
        <v>41</v>
      </c>
      <c r="S62" s="139" t="s">
        <v>884</v>
      </c>
    </row>
    <row r="63" spans="1:19" x14ac:dyDescent="0.4">
      <c r="A63" s="2" t="s">
        <v>1194</v>
      </c>
      <c r="B63" s="2" t="s">
        <v>1047</v>
      </c>
      <c r="C63" s="2" t="s">
        <v>1027</v>
      </c>
      <c r="D63" s="2" t="s">
        <v>942</v>
      </c>
      <c r="E63" s="139" t="s">
        <v>684</v>
      </c>
      <c r="F63" s="139" t="s">
        <v>684</v>
      </c>
      <c r="G63" s="139" t="s">
        <v>684</v>
      </c>
      <c r="H63" s="169">
        <v>45269</v>
      </c>
      <c r="I63" s="168">
        <v>0.33333333333333331</v>
      </c>
      <c r="J63" s="139" t="s">
        <v>684</v>
      </c>
      <c r="K63" s="139" t="s">
        <v>684</v>
      </c>
      <c r="L63" s="169">
        <v>45269</v>
      </c>
      <c r="M63" s="168">
        <v>0.91666666666666663</v>
      </c>
      <c r="N63" s="139">
        <v>1</v>
      </c>
      <c r="O63" s="139">
        <v>14</v>
      </c>
      <c r="P63" s="139" t="s">
        <v>1020</v>
      </c>
      <c r="Q63" s="2" t="s">
        <v>1021</v>
      </c>
      <c r="R63" s="139">
        <v>51</v>
      </c>
      <c r="S63" s="139" t="s">
        <v>884</v>
      </c>
    </row>
    <row r="64" spans="1:19" x14ac:dyDescent="0.4">
      <c r="A64" s="2" t="s">
        <v>1194</v>
      </c>
      <c r="B64" s="2" t="s">
        <v>1047</v>
      </c>
      <c r="C64" s="2" t="s">
        <v>1027</v>
      </c>
      <c r="D64" s="2" t="s">
        <v>942</v>
      </c>
      <c r="E64" s="139" t="s">
        <v>684</v>
      </c>
      <c r="F64" s="139" t="s">
        <v>684</v>
      </c>
      <c r="G64" s="139" t="s">
        <v>684</v>
      </c>
      <c r="H64" s="169">
        <v>45270</v>
      </c>
      <c r="I64" s="168">
        <v>0.33333333333333331</v>
      </c>
      <c r="J64" s="139" t="s">
        <v>684</v>
      </c>
      <c r="K64" s="139" t="s">
        <v>684</v>
      </c>
      <c r="L64" s="169">
        <v>45270</v>
      </c>
      <c r="M64" s="168">
        <v>0.83333333333333337</v>
      </c>
      <c r="N64" s="139">
        <v>0.86</v>
      </c>
      <c r="O64" s="139">
        <v>12</v>
      </c>
      <c r="P64" s="139" t="s">
        <v>1020</v>
      </c>
      <c r="Q64" s="2" t="s">
        <v>1021</v>
      </c>
      <c r="R64" s="139">
        <v>51</v>
      </c>
      <c r="S64" s="139" t="s">
        <v>884</v>
      </c>
    </row>
    <row r="65" spans="1:19" x14ac:dyDescent="0.4">
      <c r="A65" s="2" t="s">
        <v>1194</v>
      </c>
      <c r="B65" s="2" t="s">
        <v>1060</v>
      </c>
      <c r="C65" s="2" t="s">
        <v>1027</v>
      </c>
      <c r="D65" s="2" t="s">
        <v>942</v>
      </c>
      <c r="E65" s="139" t="s">
        <v>684</v>
      </c>
      <c r="F65" s="169">
        <v>45269</v>
      </c>
      <c r="G65" s="168">
        <v>0.37291666666666662</v>
      </c>
      <c r="H65" s="169">
        <v>45269</v>
      </c>
      <c r="I65" s="168">
        <v>0.33333333333333331</v>
      </c>
      <c r="J65" s="169">
        <v>45270</v>
      </c>
      <c r="K65" s="168">
        <v>0.57847222222222217</v>
      </c>
      <c r="L65" s="169">
        <v>45269</v>
      </c>
      <c r="M65" s="168">
        <v>0.72916666666666663</v>
      </c>
      <c r="N65" s="139">
        <v>0.69</v>
      </c>
      <c r="O65" s="139">
        <v>9.5</v>
      </c>
      <c r="P65" s="139" t="s">
        <v>1020</v>
      </c>
      <c r="Q65" s="2" t="s">
        <v>1021</v>
      </c>
      <c r="R65" s="139">
        <v>56</v>
      </c>
      <c r="S65" s="139" t="s">
        <v>884</v>
      </c>
    </row>
    <row r="66" spans="1:19" x14ac:dyDescent="0.4">
      <c r="A66" s="2" t="s">
        <v>1194</v>
      </c>
      <c r="B66" s="2" t="s">
        <v>1040</v>
      </c>
      <c r="C66" s="2" t="s">
        <v>1027</v>
      </c>
      <c r="D66" s="2" t="s">
        <v>942</v>
      </c>
      <c r="E66" s="139" t="s">
        <v>684</v>
      </c>
      <c r="F66" s="169">
        <v>45269</v>
      </c>
      <c r="G66" s="168">
        <v>0.38125000000000003</v>
      </c>
      <c r="H66" s="169">
        <v>45269</v>
      </c>
      <c r="I66" s="168">
        <v>0.33333333333333331</v>
      </c>
      <c r="J66" s="169">
        <v>45270</v>
      </c>
      <c r="K66" s="168">
        <v>0.64513888888888882</v>
      </c>
      <c r="L66" s="169">
        <v>45269</v>
      </c>
      <c r="M66" s="168">
        <v>0.91666666666666663</v>
      </c>
      <c r="N66" s="139">
        <v>1</v>
      </c>
      <c r="O66" s="139">
        <v>14</v>
      </c>
      <c r="P66" s="139" t="s">
        <v>1020</v>
      </c>
      <c r="Q66" s="2" t="s">
        <v>1021</v>
      </c>
      <c r="R66" s="139">
        <v>42</v>
      </c>
      <c r="S66" s="139" t="s">
        <v>884</v>
      </c>
    </row>
    <row r="67" spans="1:19" x14ac:dyDescent="0.4">
      <c r="A67" s="2" t="s">
        <v>1194</v>
      </c>
      <c r="B67" s="2" t="s">
        <v>1040</v>
      </c>
      <c r="C67" s="2" t="s">
        <v>1027</v>
      </c>
      <c r="D67" s="2" t="s">
        <v>942</v>
      </c>
      <c r="E67" s="139" t="s">
        <v>684</v>
      </c>
      <c r="F67" s="169">
        <v>45269</v>
      </c>
      <c r="G67" s="168">
        <v>0.38125000000000003</v>
      </c>
      <c r="H67" s="169">
        <v>45270</v>
      </c>
      <c r="I67" s="168">
        <v>0.33333333333333331</v>
      </c>
      <c r="J67" s="169">
        <v>45270</v>
      </c>
      <c r="K67" s="168">
        <v>0.64513888888888882</v>
      </c>
      <c r="L67" s="169">
        <v>45270</v>
      </c>
      <c r="M67" s="168">
        <v>0.83333333333333337</v>
      </c>
      <c r="N67" s="139">
        <v>0.86</v>
      </c>
      <c r="O67" s="139">
        <v>12</v>
      </c>
      <c r="P67" s="139" t="s">
        <v>1020</v>
      </c>
      <c r="Q67" s="2" t="s">
        <v>1021</v>
      </c>
      <c r="R67" s="139">
        <v>42</v>
      </c>
      <c r="S67" s="139" t="s">
        <v>884</v>
      </c>
    </row>
    <row r="68" spans="1:19" x14ac:dyDescent="0.4">
      <c r="A68" s="2" t="s">
        <v>1194</v>
      </c>
      <c r="B68" s="2" t="s">
        <v>1055</v>
      </c>
      <c r="C68" s="2" t="s">
        <v>1019</v>
      </c>
      <c r="D68" s="2" t="s">
        <v>938</v>
      </c>
      <c r="E68" s="139" t="s">
        <v>684</v>
      </c>
      <c r="F68" s="139" t="s">
        <v>684</v>
      </c>
      <c r="G68" s="139" t="s">
        <v>684</v>
      </c>
      <c r="H68" s="169">
        <v>45273</v>
      </c>
      <c r="I68" s="168">
        <v>0.33333333333333331</v>
      </c>
      <c r="J68" s="139" t="s">
        <v>684</v>
      </c>
      <c r="K68" s="139" t="s">
        <v>684</v>
      </c>
      <c r="L68" s="169">
        <v>45273</v>
      </c>
      <c r="M68" s="168">
        <v>0.91666666666666663</v>
      </c>
      <c r="N68" s="139">
        <v>1</v>
      </c>
      <c r="O68" s="139">
        <v>14</v>
      </c>
      <c r="P68" s="139" t="s">
        <v>1020</v>
      </c>
      <c r="Q68" s="2" t="s">
        <v>1021</v>
      </c>
      <c r="R68" s="139">
        <v>39</v>
      </c>
      <c r="S68" s="139" t="s">
        <v>884</v>
      </c>
    </row>
    <row r="69" spans="1:19" x14ac:dyDescent="0.4">
      <c r="A69" s="2" t="s">
        <v>1194</v>
      </c>
      <c r="B69" s="2" t="s">
        <v>1055</v>
      </c>
      <c r="C69" s="2" t="s">
        <v>1019</v>
      </c>
      <c r="D69" s="2" t="s">
        <v>938</v>
      </c>
      <c r="E69" s="139" t="s">
        <v>684</v>
      </c>
      <c r="F69" s="139" t="s">
        <v>684</v>
      </c>
      <c r="G69" s="139" t="s">
        <v>684</v>
      </c>
      <c r="H69" s="169">
        <v>45274</v>
      </c>
      <c r="I69" s="168">
        <v>0.33333333333333331</v>
      </c>
      <c r="J69" s="139" t="s">
        <v>684</v>
      </c>
      <c r="K69" s="139" t="s">
        <v>684</v>
      </c>
      <c r="L69" s="169">
        <v>45274</v>
      </c>
      <c r="M69" s="168">
        <v>0.39583333333333331</v>
      </c>
      <c r="N69" s="139">
        <v>0.11</v>
      </c>
      <c r="O69" s="139">
        <v>1.5</v>
      </c>
      <c r="P69" s="139" t="s">
        <v>1020</v>
      </c>
      <c r="Q69" s="2" t="s">
        <v>1021</v>
      </c>
      <c r="R69" s="139">
        <v>39</v>
      </c>
      <c r="S69" s="139" t="s">
        <v>884</v>
      </c>
    </row>
    <row r="70" spans="1:19" x14ac:dyDescent="0.4">
      <c r="A70" s="2" t="s">
        <v>1194</v>
      </c>
      <c r="B70" s="2" t="s">
        <v>1025</v>
      </c>
      <c r="C70" s="2" t="s">
        <v>1023</v>
      </c>
      <c r="D70" s="2" t="s">
        <v>938</v>
      </c>
      <c r="E70" s="139" t="s">
        <v>684</v>
      </c>
      <c r="F70" s="139" t="s">
        <v>684</v>
      </c>
      <c r="G70" s="139" t="s">
        <v>684</v>
      </c>
      <c r="H70" s="169">
        <v>45273</v>
      </c>
      <c r="I70" s="168">
        <v>0.33333333333333331</v>
      </c>
      <c r="J70" s="139" t="s">
        <v>684</v>
      </c>
      <c r="K70" s="139" t="s">
        <v>684</v>
      </c>
      <c r="L70" s="169">
        <v>45273</v>
      </c>
      <c r="M70" s="168">
        <v>0.79166666666666663</v>
      </c>
      <c r="N70" s="139">
        <v>0.79</v>
      </c>
      <c r="O70" s="139">
        <v>11</v>
      </c>
      <c r="P70" s="139" t="s">
        <v>1020</v>
      </c>
      <c r="Q70" s="2" t="s">
        <v>1021</v>
      </c>
      <c r="R70" s="139">
        <v>33</v>
      </c>
      <c r="S70" s="139" t="s">
        <v>884</v>
      </c>
    </row>
    <row r="71" spans="1:19" x14ac:dyDescent="0.4">
      <c r="A71" s="2" t="s">
        <v>1194</v>
      </c>
      <c r="B71" s="2" t="s">
        <v>1038</v>
      </c>
      <c r="C71" s="2" t="s">
        <v>1027</v>
      </c>
      <c r="D71" s="2" t="s">
        <v>944</v>
      </c>
      <c r="E71" s="139" t="s">
        <v>684</v>
      </c>
      <c r="F71" s="139" t="s">
        <v>684</v>
      </c>
      <c r="G71" s="139" t="s">
        <v>684</v>
      </c>
      <c r="H71" s="169">
        <v>45273</v>
      </c>
      <c r="I71" s="168">
        <v>0.33333333333333331</v>
      </c>
      <c r="J71" s="139" t="s">
        <v>684</v>
      </c>
      <c r="K71" s="139" t="s">
        <v>684</v>
      </c>
      <c r="L71" s="169">
        <v>45273</v>
      </c>
      <c r="M71" s="168">
        <v>0.91666666666666663</v>
      </c>
      <c r="N71" s="139">
        <v>1</v>
      </c>
      <c r="O71" s="139">
        <v>14</v>
      </c>
      <c r="P71" s="139" t="s">
        <v>1020</v>
      </c>
      <c r="Q71" s="2" t="s">
        <v>1021</v>
      </c>
      <c r="R71" s="139">
        <v>40</v>
      </c>
      <c r="S71" s="139" t="s">
        <v>884</v>
      </c>
    </row>
    <row r="72" spans="1:19" x14ac:dyDescent="0.4">
      <c r="A72" s="2" t="s">
        <v>1194</v>
      </c>
      <c r="B72" s="2" t="s">
        <v>1038</v>
      </c>
      <c r="C72" s="2" t="s">
        <v>1027</v>
      </c>
      <c r="D72" s="2" t="s">
        <v>944</v>
      </c>
      <c r="E72" s="139" t="s">
        <v>684</v>
      </c>
      <c r="F72" s="139" t="s">
        <v>684</v>
      </c>
      <c r="G72" s="139" t="s">
        <v>684</v>
      </c>
      <c r="H72" s="169">
        <v>45274</v>
      </c>
      <c r="I72" s="168">
        <v>0.33333333333333331</v>
      </c>
      <c r="J72" s="139" t="s">
        <v>684</v>
      </c>
      <c r="K72" s="139" t="s">
        <v>684</v>
      </c>
      <c r="L72" s="169">
        <v>45274</v>
      </c>
      <c r="M72" s="168">
        <v>0.39583333333333331</v>
      </c>
      <c r="N72" s="139">
        <v>0.11</v>
      </c>
      <c r="O72" s="139">
        <v>1.5</v>
      </c>
      <c r="P72" s="139" t="s">
        <v>1020</v>
      </c>
      <c r="Q72" s="2" t="s">
        <v>1021</v>
      </c>
      <c r="R72" s="139">
        <v>40</v>
      </c>
      <c r="S72" s="139" t="s">
        <v>884</v>
      </c>
    </row>
    <row r="73" spans="1:19" x14ac:dyDescent="0.4">
      <c r="A73" s="2" t="s">
        <v>1194</v>
      </c>
      <c r="B73" s="2" t="s">
        <v>1047</v>
      </c>
      <c r="C73" s="2" t="s">
        <v>1027</v>
      </c>
      <c r="D73" s="2" t="s">
        <v>942</v>
      </c>
      <c r="E73" s="139" t="s">
        <v>684</v>
      </c>
      <c r="F73" s="139" t="s">
        <v>684</v>
      </c>
      <c r="G73" s="139" t="s">
        <v>684</v>
      </c>
      <c r="H73" s="169">
        <v>45273</v>
      </c>
      <c r="I73" s="168">
        <v>0.33333333333333331</v>
      </c>
      <c r="J73" s="139" t="s">
        <v>684</v>
      </c>
      <c r="K73" s="139" t="s">
        <v>684</v>
      </c>
      <c r="L73" s="169">
        <v>45273</v>
      </c>
      <c r="M73" s="168">
        <v>0.79166666666666663</v>
      </c>
      <c r="N73" s="139">
        <v>0.79</v>
      </c>
      <c r="O73" s="139">
        <v>11</v>
      </c>
      <c r="P73" s="139" t="s">
        <v>1020</v>
      </c>
      <c r="Q73" s="2" t="s">
        <v>1021</v>
      </c>
      <c r="R73" s="139">
        <v>31</v>
      </c>
      <c r="S73" s="139" t="s">
        <v>884</v>
      </c>
    </row>
    <row r="74" spans="1:19" x14ac:dyDescent="0.4">
      <c r="A74" s="2" t="s">
        <v>1194</v>
      </c>
      <c r="B74" s="2" t="s">
        <v>1061</v>
      </c>
      <c r="C74" s="2" t="s">
        <v>1035</v>
      </c>
      <c r="D74" s="2" t="s">
        <v>938</v>
      </c>
      <c r="E74" s="139" t="s">
        <v>684</v>
      </c>
      <c r="F74" s="139" t="s">
        <v>684</v>
      </c>
      <c r="G74" s="139" t="s">
        <v>684</v>
      </c>
      <c r="H74" s="169">
        <v>45275</v>
      </c>
      <c r="I74" s="168">
        <v>0.33333333333333331</v>
      </c>
      <c r="J74" s="139" t="s">
        <v>684</v>
      </c>
      <c r="K74" s="139" t="s">
        <v>684</v>
      </c>
      <c r="L74" s="169">
        <v>45275</v>
      </c>
      <c r="M74" s="168">
        <v>0.91666666666666663</v>
      </c>
      <c r="N74" s="139">
        <v>1</v>
      </c>
      <c r="O74" s="139">
        <v>14</v>
      </c>
      <c r="P74" s="139" t="s">
        <v>1020</v>
      </c>
      <c r="Q74" s="2" t="s">
        <v>1021</v>
      </c>
      <c r="R74" s="139">
        <v>33</v>
      </c>
      <c r="S74" s="139" t="s">
        <v>884</v>
      </c>
    </row>
    <row r="75" spans="1:19" x14ac:dyDescent="0.4">
      <c r="A75" s="2" t="s">
        <v>1194</v>
      </c>
      <c r="B75" s="2" t="s">
        <v>1037</v>
      </c>
      <c r="C75" s="2" t="s">
        <v>1035</v>
      </c>
      <c r="D75" s="2" t="s">
        <v>948</v>
      </c>
      <c r="E75" s="139" t="s">
        <v>684</v>
      </c>
      <c r="F75" s="139" t="s">
        <v>684</v>
      </c>
      <c r="G75" s="139" t="s">
        <v>684</v>
      </c>
      <c r="H75" s="169">
        <v>45275</v>
      </c>
      <c r="I75" s="168">
        <v>0.33333333333333331</v>
      </c>
      <c r="J75" s="139" t="s">
        <v>684</v>
      </c>
      <c r="K75" s="139" t="s">
        <v>684</v>
      </c>
      <c r="L75" s="169">
        <v>45275</v>
      </c>
      <c r="M75" s="168">
        <v>0.91666666666666663</v>
      </c>
      <c r="N75" s="139">
        <v>1</v>
      </c>
      <c r="O75" s="139">
        <v>14</v>
      </c>
      <c r="P75" s="139" t="s">
        <v>1020</v>
      </c>
      <c r="Q75" s="2" t="s">
        <v>1021</v>
      </c>
      <c r="R75" s="139">
        <v>35</v>
      </c>
      <c r="S75" s="139" t="s">
        <v>884</v>
      </c>
    </row>
    <row r="76" spans="1:19" x14ac:dyDescent="0.4">
      <c r="A76" s="2" t="s">
        <v>1194</v>
      </c>
      <c r="B76" s="174" t="s">
        <v>1062</v>
      </c>
      <c r="C76" s="2" t="s">
        <v>1027</v>
      </c>
      <c r="D76" s="2" t="s">
        <v>1063</v>
      </c>
      <c r="E76" s="139" t="s">
        <v>684</v>
      </c>
      <c r="F76" s="139" t="s">
        <v>684</v>
      </c>
      <c r="G76" s="139" t="s">
        <v>684</v>
      </c>
      <c r="H76" s="169">
        <v>45275</v>
      </c>
      <c r="I76" s="168">
        <v>0.33333333333333331</v>
      </c>
      <c r="J76" s="139" t="s">
        <v>684</v>
      </c>
      <c r="K76" s="139" t="s">
        <v>684</v>
      </c>
      <c r="L76" s="169">
        <v>45275</v>
      </c>
      <c r="M76" s="168">
        <v>0.91666666666666663</v>
      </c>
      <c r="N76" s="139">
        <v>1</v>
      </c>
      <c r="O76" s="139">
        <v>14</v>
      </c>
      <c r="P76" s="139" t="s">
        <v>1020</v>
      </c>
      <c r="Q76" s="2" t="s">
        <v>1021</v>
      </c>
      <c r="R76" s="139">
        <v>19</v>
      </c>
      <c r="S76" s="139" t="s">
        <v>884</v>
      </c>
    </row>
    <row r="77" spans="1:19" x14ac:dyDescent="0.4">
      <c r="A77" s="2" t="s">
        <v>1194</v>
      </c>
      <c r="B77" s="174" t="s">
        <v>1064</v>
      </c>
      <c r="C77" s="2" t="s">
        <v>1027</v>
      </c>
      <c r="D77" s="2" t="s">
        <v>1063</v>
      </c>
      <c r="E77" s="139" t="s">
        <v>684</v>
      </c>
      <c r="F77" s="139" t="s">
        <v>684</v>
      </c>
      <c r="G77" s="139" t="s">
        <v>684</v>
      </c>
      <c r="H77" s="169">
        <v>45275</v>
      </c>
      <c r="I77" s="168">
        <v>0.33333333333333331</v>
      </c>
      <c r="J77" s="139" t="s">
        <v>684</v>
      </c>
      <c r="K77" s="139" t="s">
        <v>684</v>
      </c>
      <c r="L77" s="169">
        <v>45275</v>
      </c>
      <c r="M77" s="168">
        <v>0.91666666666666663</v>
      </c>
      <c r="N77" s="139">
        <v>1</v>
      </c>
      <c r="O77" s="139">
        <v>14</v>
      </c>
      <c r="P77" s="139" t="s">
        <v>1020</v>
      </c>
      <c r="Q77" s="2" t="s">
        <v>1021</v>
      </c>
      <c r="R77" s="139">
        <v>19</v>
      </c>
      <c r="S77" s="139" t="s">
        <v>884</v>
      </c>
    </row>
  </sheetData>
  <autoFilter ref="A3:S3" xr:uid="{00000000-0001-0000-1300-000000000000}"/>
  <phoneticPr fontId="32" type="noConversion"/>
  <pageMargins left="0.7" right="0.7" top="0.75" bottom="0.75" header="0.3" footer="0.3"/>
  <pageSetup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7030A0"/>
  </sheetPr>
  <dimension ref="A1:G28"/>
  <sheetViews>
    <sheetView workbookViewId="0">
      <selection activeCell="L25" sqref="L25"/>
    </sheetView>
  </sheetViews>
  <sheetFormatPr defaultColWidth="8.84375" defaultRowHeight="14.6" x14ac:dyDescent="0.4"/>
  <cols>
    <col min="1" max="1" width="53.53515625" bestFit="1" customWidth="1"/>
    <col min="2" max="6" width="14.84375" customWidth="1"/>
    <col min="7" max="7" width="18.3828125" bestFit="1" customWidth="1"/>
  </cols>
  <sheetData>
    <row r="1" spans="1:7" x14ac:dyDescent="0.4">
      <c r="A1" s="111" t="s">
        <v>1065</v>
      </c>
      <c r="B1" s="17"/>
      <c r="C1" s="32"/>
      <c r="D1" s="32"/>
      <c r="E1" s="32"/>
    </row>
    <row r="3" spans="1:7" s="4" customFormat="1" ht="72.900000000000006" x14ac:dyDescent="0.4">
      <c r="A3" s="32" t="s">
        <v>698</v>
      </c>
      <c r="B3" s="32" t="s">
        <v>84</v>
      </c>
      <c r="C3" s="108" t="s">
        <v>777</v>
      </c>
      <c r="D3" s="108" t="s">
        <v>1066</v>
      </c>
      <c r="E3" s="108" t="s">
        <v>1067</v>
      </c>
      <c r="F3" s="32" t="s">
        <v>1068</v>
      </c>
      <c r="G3" s="32" t="s">
        <v>1069</v>
      </c>
    </row>
    <row r="4" spans="1:7" x14ac:dyDescent="0.4">
      <c r="A4" s="189" t="s">
        <v>1070</v>
      </c>
      <c r="B4" s="190" t="s">
        <v>968</v>
      </c>
      <c r="C4" s="190" t="s">
        <v>938</v>
      </c>
      <c r="D4" s="190" t="s">
        <v>1071</v>
      </c>
      <c r="E4" s="190" t="s">
        <v>1072</v>
      </c>
      <c r="F4" s="190" t="s">
        <v>1073</v>
      </c>
      <c r="G4" s="190" t="s">
        <v>1074</v>
      </c>
    </row>
    <row r="5" spans="1:7" x14ac:dyDescent="0.4">
      <c r="A5" s="193" t="s">
        <v>1070</v>
      </c>
      <c r="B5" s="194" t="s">
        <v>968</v>
      </c>
      <c r="C5" s="190" t="s">
        <v>938</v>
      </c>
      <c r="D5" s="194" t="s">
        <v>1075</v>
      </c>
      <c r="E5" s="194" t="s">
        <v>1072</v>
      </c>
      <c r="F5" s="194" t="s">
        <v>1073</v>
      </c>
      <c r="G5" s="194" t="s">
        <v>1074</v>
      </c>
    </row>
    <row r="6" spans="1:7" x14ac:dyDescent="0.4">
      <c r="A6" s="193" t="s">
        <v>1070</v>
      </c>
      <c r="B6" s="194" t="s">
        <v>968</v>
      </c>
      <c r="C6" s="190" t="s">
        <v>938</v>
      </c>
      <c r="D6" s="194" t="s">
        <v>1076</v>
      </c>
      <c r="E6" s="194" t="s">
        <v>1072</v>
      </c>
      <c r="F6" s="194" t="s">
        <v>1073</v>
      </c>
      <c r="G6" s="194" t="s">
        <v>1074</v>
      </c>
    </row>
    <row r="7" spans="1:7" x14ac:dyDescent="0.4">
      <c r="A7" s="193" t="s">
        <v>1077</v>
      </c>
      <c r="B7" s="194" t="s">
        <v>968</v>
      </c>
      <c r="C7" s="190" t="s">
        <v>938</v>
      </c>
      <c r="D7" s="194" t="s">
        <v>1078</v>
      </c>
      <c r="E7" s="194" t="s">
        <v>1072</v>
      </c>
      <c r="F7" s="194" t="s">
        <v>1073</v>
      </c>
      <c r="G7" s="194" t="s">
        <v>1079</v>
      </c>
    </row>
    <row r="8" spans="1:7" x14ac:dyDescent="0.4">
      <c r="A8" s="193" t="s">
        <v>1077</v>
      </c>
      <c r="B8" s="194" t="s">
        <v>968</v>
      </c>
      <c r="C8" s="190" t="s">
        <v>938</v>
      </c>
      <c r="D8" s="194" t="s">
        <v>1080</v>
      </c>
      <c r="E8" s="194" t="s">
        <v>1072</v>
      </c>
      <c r="F8" s="194" t="s">
        <v>1073</v>
      </c>
      <c r="G8" s="194" t="s">
        <v>1081</v>
      </c>
    </row>
    <row r="9" spans="1:7" x14ac:dyDescent="0.4">
      <c r="A9" s="193" t="s">
        <v>1077</v>
      </c>
      <c r="B9" s="194" t="s">
        <v>992</v>
      </c>
      <c r="C9" s="194" t="s">
        <v>944</v>
      </c>
      <c r="D9" s="194" t="s">
        <v>1082</v>
      </c>
      <c r="E9" s="194" t="s">
        <v>1083</v>
      </c>
      <c r="F9" s="194" t="s">
        <v>1073</v>
      </c>
      <c r="G9" s="194" t="s">
        <v>1074</v>
      </c>
    </row>
    <row r="10" spans="1:7" x14ac:dyDescent="0.4">
      <c r="A10" s="2"/>
      <c r="B10" s="2"/>
      <c r="C10" s="2"/>
      <c r="D10" s="2"/>
      <c r="E10" s="2"/>
      <c r="F10" s="2"/>
      <c r="G10" s="2"/>
    </row>
    <row r="11" spans="1:7" x14ac:dyDescent="0.4">
      <c r="A11" s="2"/>
      <c r="B11" s="2"/>
      <c r="C11" s="2"/>
      <c r="D11" s="2"/>
      <c r="E11" s="2"/>
      <c r="F11" s="2"/>
      <c r="G11" s="2"/>
    </row>
    <row r="12" spans="1:7" x14ac:dyDescent="0.4">
      <c r="A12" s="2"/>
      <c r="B12" s="2"/>
      <c r="C12" s="2"/>
      <c r="D12" s="2"/>
      <c r="E12" s="2"/>
      <c r="F12" s="2"/>
      <c r="G12" s="2"/>
    </row>
    <row r="13" spans="1:7" x14ac:dyDescent="0.4">
      <c r="A13" s="2"/>
      <c r="B13" s="2"/>
      <c r="C13" s="2"/>
      <c r="D13" s="2"/>
      <c r="E13" s="2"/>
      <c r="F13" s="2"/>
      <c r="G13" s="2"/>
    </row>
    <row r="14" spans="1:7" x14ac:dyDescent="0.4">
      <c r="A14" s="2"/>
      <c r="B14" s="2"/>
      <c r="C14" s="2"/>
      <c r="D14" s="2"/>
      <c r="E14" s="2"/>
      <c r="F14" s="2"/>
      <c r="G14" s="2"/>
    </row>
    <row r="15" spans="1:7" x14ac:dyDescent="0.4">
      <c r="A15" s="2"/>
      <c r="B15" s="2"/>
      <c r="C15" s="2"/>
      <c r="D15" s="2"/>
      <c r="E15" s="2"/>
      <c r="F15" s="2"/>
      <c r="G15" s="2"/>
    </row>
    <row r="16" spans="1:7" x14ac:dyDescent="0.4">
      <c r="A16" s="2"/>
      <c r="B16" s="2"/>
      <c r="C16" s="2"/>
      <c r="D16" s="2"/>
      <c r="E16" s="2"/>
      <c r="F16" s="2"/>
      <c r="G16" s="2"/>
    </row>
    <row r="17" spans="1:7" x14ac:dyDescent="0.4">
      <c r="A17" s="2"/>
      <c r="B17" s="2"/>
      <c r="C17" s="2"/>
      <c r="D17" s="2"/>
      <c r="E17" s="2"/>
      <c r="F17" s="2"/>
      <c r="G17" s="2"/>
    </row>
    <row r="18" spans="1:7" x14ac:dyDescent="0.4">
      <c r="A18" s="2"/>
      <c r="B18" s="2"/>
      <c r="C18" s="2"/>
      <c r="D18" s="2"/>
      <c r="E18" s="2"/>
      <c r="F18" s="2"/>
      <c r="G18" s="2"/>
    </row>
    <row r="19" spans="1:7" x14ac:dyDescent="0.4">
      <c r="A19" s="2"/>
      <c r="B19" s="2"/>
      <c r="C19" s="2"/>
      <c r="D19" s="2"/>
      <c r="E19" s="2"/>
      <c r="F19" s="2"/>
      <c r="G19" s="2"/>
    </row>
    <row r="20" spans="1:7" x14ac:dyDescent="0.4">
      <c r="A20" s="2"/>
      <c r="B20" s="2"/>
      <c r="C20" s="2"/>
      <c r="D20" s="2"/>
      <c r="E20" s="2"/>
      <c r="F20" s="2"/>
      <c r="G20" s="2"/>
    </row>
    <row r="21" spans="1:7" x14ac:dyDescent="0.4">
      <c r="A21" s="2"/>
      <c r="B21" s="2"/>
      <c r="C21" s="2"/>
      <c r="D21" s="2"/>
      <c r="E21" s="2"/>
      <c r="F21" s="2"/>
      <c r="G21" s="2"/>
    </row>
    <row r="22" spans="1:7" x14ac:dyDescent="0.4">
      <c r="A22" s="2"/>
      <c r="B22" s="2"/>
      <c r="C22" s="2"/>
      <c r="D22" s="2"/>
      <c r="E22" s="2"/>
      <c r="F22" s="2"/>
      <c r="G22" s="2"/>
    </row>
    <row r="23" spans="1:7" x14ac:dyDescent="0.4">
      <c r="A23" s="2"/>
      <c r="B23" s="2"/>
      <c r="C23" s="2"/>
      <c r="D23" s="2"/>
      <c r="E23" s="2"/>
      <c r="F23" s="2"/>
      <c r="G23" s="2"/>
    </row>
    <row r="24" spans="1:7" x14ac:dyDescent="0.4">
      <c r="A24" s="2"/>
      <c r="B24" s="2"/>
      <c r="C24" s="2"/>
      <c r="D24" s="2"/>
      <c r="E24" s="2"/>
      <c r="F24" s="2"/>
      <c r="G24" s="2"/>
    </row>
    <row r="25" spans="1:7" x14ac:dyDescent="0.4">
      <c r="A25" s="2"/>
      <c r="B25" s="2"/>
      <c r="C25" s="2"/>
      <c r="D25" s="2"/>
      <c r="E25" s="2"/>
      <c r="F25" s="2"/>
      <c r="G25" s="2"/>
    </row>
    <row r="26" spans="1:7" x14ac:dyDescent="0.4">
      <c r="A26" s="2"/>
      <c r="B26" s="2"/>
      <c r="C26" s="2"/>
      <c r="D26" s="2"/>
      <c r="E26" s="2"/>
      <c r="F26" s="2"/>
      <c r="G26" s="2"/>
    </row>
    <row r="27" spans="1:7" x14ac:dyDescent="0.4">
      <c r="A27" s="2"/>
      <c r="B27" s="2"/>
      <c r="C27" s="2"/>
      <c r="D27" s="2"/>
      <c r="E27" s="2"/>
      <c r="F27" s="2"/>
      <c r="G27" s="2"/>
    </row>
    <row r="28" spans="1:7" x14ac:dyDescent="0.4">
      <c r="A28" s="2"/>
      <c r="B28" s="2"/>
      <c r="C28" s="2"/>
      <c r="D28" s="2"/>
      <c r="E28" s="2"/>
      <c r="F28" s="2"/>
      <c r="G28" s="2"/>
    </row>
  </sheetData>
  <pageMargins left="0.7" right="0.7" top="0.75" bottom="0.75" header="0.3" footer="0.3"/>
  <pageSetup orientation="portrait" horizontalDpi="200" verticalDpi="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sheetPr>
  <dimension ref="B1:H43"/>
  <sheetViews>
    <sheetView workbookViewId="0">
      <selection activeCell="C20" sqref="C20"/>
    </sheetView>
  </sheetViews>
  <sheetFormatPr defaultColWidth="8.84375" defaultRowHeight="14.6" x14ac:dyDescent="0.4"/>
  <cols>
    <col min="2" max="2" width="14.84375" customWidth="1"/>
    <col min="3" max="3" width="14" customWidth="1"/>
    <col min="4" max="4" width="13.3828125" customWidth="1"/>
    <col min="5" max="5" width="11.15234375" customWidth="1"/>
    <col min="8" max="8" width="14.84375" customWidth="1"/>
    <col min="9" max="9" width="15.15234375" customWidth="1"/>
    <col min="10" max="10" width="17.3828125" customWidth="1"/>
    <col min="11" max="11" width="16.3828125" customWidth="1"/>
  </cols>
  <sheetData>
    <row r="1" spans="2:5" x14ac:dyDescent="0.4">
      <c r="B1" s="116" t="s">
        <v>106</v>
      </c>
      <c r="C1" s="18"/>
      <c r="D1" s="18"/>
      <c r="E1" s="18"/>
    </row>
    <row r="2" spans="2:5" ht="15" thickBot="1" x14ac:dyDescent="0.45"/>
    <row r="3" spans="2:5" ht="29.6" thickBot="1" x14ac:dyDescent="0.45">
      <c r="B3" s="121" t="s">
        <v>107</v>
      </c>
      <c r="C3" s="125" t="s">
        <v>108</v>
      </c>
      <c r="D3" s="125" t="s">
        <v>109</v>
      </c>
      <c r="E3" s="125" t="s">
        <v>110</v>
      </c>
    </row>
    <row r="4" spans="2:5" x14ac:dyDescent="0.4">
      <c r="B4" s="122" t="s">
        <v>111</v>
      </c>
      <c r="C4" s="126" t="s">
        <v>112</v>
      </c>
      <c r="D4" s="127">
        <v>44729</v>
      </c>
      <c r="E4" s="134"/>
    </row>
    <row r="5" spans="2:5" x14ac:dyDescent="0.4">
      <c r="B5" s="123" t="s">
        <v>111</v>
      </c>
      <c r="C5" s="128">
        <v>44764</v>
      </c>
      <c r="D5" s="128">
        <v>44764</v>
      </c>
      <c r="E5" s="131">
        <v>44765</v>
      </c>
    </row>
    <row r="6" spans="2:5" x14ac:dyDescent="0.4">
      <c r="B6" s="122" t="s">
        <v>111</v>
      </c>
      <c r="C6" s="126" t="s">
        <v>112</v>
      </c>
      <c r="D6" s="127">
        <v>44813</v>
      </c>
      <c r="E6" s="126"/>
    </row>
    <row r="7" spans="2:5" x14ac:dyDescent="0.4">
      <c r="B7" s="122" t="s">
        <v>113</v>
      </c>
      <c r="C7" s="126" t="s">
        <v>112</v>
      </c>
      <c r="D7" s="127">
        <v>44855</v>
      </c>
      <c r="E7" s="126" t="s">
        <v>114</v>
      </c>
    </row>
    <row r="8" spans="2:5" x14ac:dyDescent="0.4">
      <c r="B8" s="122" t="s">
        <v>115</v>
      </c>
      <c r="C8" s="126" t="s">
        <v>116</v>
      </c>
      <c r="D8" s="127" t="s">
        <v>117</v>
      </c>
      <c r="E8" s="126" t="s">
        <v>114</v>
      </c>
    </row>
    <row r="9" spans="2:5" x14ac:dyDescent="0.4">
      <c r="B9" s="122" t="s">
        <v>118</v>
      </c>
      <c r="C9" s="129" t="s">
        <v>116</v>
      </c>
      <c r="D9" s="127" t="s">
        <v>117</v>
      </c>
      <c r="E9" s="130" t="s">
        <v>114</v>
      </c>
    </row>
    <row r="10" spans="2:5" x14ac:dyDescent="0.4">
      <c r="B10" s="122" t="s">
        <v>115</v>
      </c>
      <c r="C10" s="126" t="s">
        <v>116</v>
      </c>
      <c r="D10" s="127" t="s">
        <v>119</v>
      </c>
      <c r="E10" s="126" t="s">
        <v>114</v>
      </c>
    </row>
    <row r="11" spans="2:5" x14ac:dyDescent="0.4">
      <c r="B11" s="115" t="s">
        <v>111</v>
      </c>
      <c r="C11" s="131">
        <v>44883</v>
      </c>
      <c r="D11" s="131">
        <v>44884</v>
      </c>
      <c r="E11" s="131">
        <v>44885</v>
      </c>
    </row>
    <row r="12" spans="2:5" ht="15" thickBot="1" x14ac:dyDescent="0.45">
      <c r="B12" s="124" t="s">
        <v>111</v>
      </c>
      <c r="C12" s="132">
        <v>44889</v>
      </c>
      <c r="D12" s="133">
        <v>44889</v>
      </c>
      <c r="E12" s="132">
        <v>44890</v>
      </c>
    </row>
    <row r="13" spans="2:5" x14ac:dyDescent="0.4">
      <c r="B13" s="25"/>
      <c r="C13" s="26"/>
      <c r="D13" s="27"/>
      <c r="E13" s="26"/>
    </row>
    <row r="14" spans="2:5" x14ac:dyDescent="0.4">
      <c r="B14" s="25"/>
      <c r="C14" s="26"/>
      <c r="D14" s="27"/>
      <c r="E14" s="26"/>
    </row>
    <row r="16" spans="2:5" x14ac:dyDescent="0.4">
      <c r="B16" s="23" t="s">
        <v>120</v>
      </c>
      <c r="C16" s="117"/>
      <c r="D16" s="117"/>
      <c r="E16" s="117"/>
    </row>
    <row r="17" spans="2:8" x14ac:dyDescent="0.4">
      <c r="B17" s="22" t="s">
        <v>121</v>
      </c>
      <c r="C17" s="22"/>
      <c r="D17" s="22"/>
      <c r="E17" s="22"/>
    </row>
    <row r="18" spans="2:8" x14ac:dyDescent="0.4">
      <c r="B18" s="5"/>
      <c r="C18" s="5"/>
      <c r="D18" s="5"/>
      <c r="E18" s="5"/>
    </row>
    <row r="19" spans="2:8" x14ac:dyDescent="0.4">
      <c r="B19" s="5"/>
      <c r="C19" s="5"/>
      <c r="D19" s="5"/>
      <c r="E19" s="5"/>
    </row>
    <row r="20" spans="2:8" x14ac:dyDescent="0.4">
      <c r="B20" s="45" t="s">
        <v>122</v>
      </c>
      <c r="C20" s="5"/>
      <c r="D20" s="5"/>
      <c r="E20" s="5"/>
    </row>
    <row r="21" spans="2:8" x14ac:dyDescent="0.4">
      <c r="B21" s="22" t="s">
        <v>123</v>
      </c>
      <c r="C21" s="22"/>
      <c r="D21" s="22"/>
      <c r="E21" s="22"/>
    </row>
    <row r="23" spans="2:8" x14ac:dyDescent="0.4">
      <c r="B23" s="16" t="s">
        <v>124</v>
      </c>
      <c r="C23" s="17"/>
      <c r="D23" s="17"/>
      <c r="E23" s="17"/>
      <c r="F23" s="17"/>
      <c r="G23" s="17"/>
      <c r="H23" s="17"/>
    </row>
    <row r="24" spans="2:8" x14ac:dyDescent="0.4">
      <c r="B24" s="17" t="s">
        <v>125</v>
      </c>
      <c r="C24" s="17"/>
      <c r="D24" s="17"/>
      <c r="E24" s="17"/>
      <c r="F24" s="17"/>
      <c r="G24" s="17"/>
      <c r="H24" s="17"/>
    </row>
    <row r="25" spans="2:8" x14ac:dyDescent="0.4">
      <c r="B25" s="17" t="s">
        <v>126</v>
      </c>
      <c r="C25" s="17"/>
      <c r="D25" s="17"/>
      <c r="E25" s="17"/>
      <c r="F25" s="17"/>
      <c r="G25" s="17"/>
      <c r="H25" s="17"/>
    </row>
    <row r="26" spans="2:8" x14ac:dyDescent="0.4">
      <c r="B26" s="141" t="s">
        <v>127</v>
      </c>
      <c r="C26" s="17"/>
      <c r="D26" s="17"/>
      <c r="E26" s="17"/>
      <c r="F26" s="17"/>
      <c r="G26" s="17"/>
      <c r="H26" s="17"/>
    </row>
    <row r="27" spans="2:8" x14ac:dyDescent="0.4">
      <c r="B27" s="141" t="s">
        <v>128</v>
      </c>
      <c r="C27" s="17"/>
      <c r="D27" s="17"/>
      <c r="E27" s="17"/>
      <c r="F27" s="17"/>
      <c r="G27" s="17"/>
      <c r="H27" s="17"/>
    </row>
    <row r="28" spans="2:8" x14ac:dyDescent="0.4">
      <c r="B28" s="141" t="s">
        <v>129</v>
      </c>
      <c r="C28" s="17"/>
      <c r="D28" s="17"/>
      <c r="E28" s="17"/>
      <c r="F28" s="17"/>
      <c r="G28" s="17"/>
      <c r="H28" s="17"/>
    </row>
    <row r="29" spans="2:8" x14ac:dyDescent="0.4">
      <c r="B29" s="24" t="s">
        <v>130</v>
      </c>
      <c r="C29" s="24"/>
      <c r="D29" s="24"/>
      <c r="E29" s="24"/>
      <c r="F29" s="24"/>
    </row>
    <row r="30" spans="2:8" x14ac:dyDescent="0.4">
      <c r="B30" s="143" t="s">
        <v>131</v>
      </c>
      <c r="C30" s="144" t="s">
        <v>132</v>
      </c>
      <c r="D30" s="145"/>
      <c r="E30" s="24"/>
      <c r="F30" s="24"/>
    </row>
    <row r="31" spans="2:8" x14ac:dyDescent="0.4">
      <c r="B31" s="143" t="s">
        <v>133</v>
      </c>
      <c r="C31" s="24"/>
      <c r="D31" s="145"/>
      <c r="E31" s="24"/>
      <c r="F31" s="24"/>
    </row>
    <row r="32" spans="2:8" x14ac:dyDescent="0.4">
      <c r="B32" s="24"/>
      <c r="C32" s="145" t="s">
        <v>134</v>
      </c>
      <c r="D32" s="21"/>
      <c r="E32" s="24"/>
      <c r="F32" s="24"/>
    </row>
    <row r="33" spans="2:8" x14ac:dyDescent="0.4">
      <c r="B33" s="24"/>
      <c r="C33" s="145" t="s">
        <v>135</v>
      </c>
      <c r="D33" s="21"/>
      <c r="E33" s="24"/>
      <c r="F33" s="24"/>
      <c r="H33" s="5"/>
    </row>
    <row r="34" spans="2:8" x14ac:dyDescent="0.4">
      <c r="C34" s="142"/>
      <c r="D34" s="5"/>
      <c r="H34" s="5"/>
    </row>
    <row r="35" spans="2:8" x14ac:dyDescent="0.4">
      <c r="B35" s="16" t="s">
        <v>136</v>
      </c>
      <c r="C35" s="17"/>
      <c r="D35" s="17"/>
      <c r="E35" s="17"/>
      <c r="F35" s="17"/>
      <c r="G35" s="17"/>
      <c r="H35" s="16"/>
    </row>
    <row r="36" spans="2:8" x14ac:dyDescent="0.4">
      <c r="B36" s="17" t="s">
        <v>137</v>
      </c>
      <c r="C36" s="17"/>
      <c r="D36" s="17"/>
      <c r="E36" s="17"/>
      <c r="F36" s="17"/>
      <c r="G36" s="17"/>
      <c r="H36" s="17"/>
    </row>
    <row r="38" spans="2:8" x14ac:dyDescent="0.4">
      <c r="B38" s="16" t="s">
        <v>138</v>
      </c>
      <c r="C38" s="17"/>
      <c r="D38" s="17"/>
      <c r="E38" s="17"/>
      <c r="F38" s="17"/>
      <c r="G38" s="17"/>
      <c r="H38" s="17"/>
    </row>
    <row r="39" spans="2:8" x14ac:dyDescent="0.4">
      <c r="B39" s="17" t="s">
        <v>139</v>
      </c>
      <c r="C39" s="17"/>
      <c r="D39" s="17"/>
      <c r="E39" s="17"/>
      <c r="F39" s="17"/>
      <c r="G39" s="17"/>
      <c r="H39" s="17"/>
    </row>
    <row r="40" spans="2:8" x14ac:dyDescent="0.4">
      <c r="B40" s="17" t="s">
        <v>140</v>
      </c>
      <c r="C40" s="17"/>
      <c r="D40" s="17"/>
      <c r="E40" s="17"/>
      <c r="F40" s="17"/>
      <c r="G40" s="17"/>
      <c r="H40" s="17"/>
    </row>
    <row r="41" spans="2:8" x14ac:dyDescent="0.4">
      <c r="B41" s="17" t="s">
        <v>141</v>
      </c>
      <c r="C41" s="17"/>
      <c r="D41" s="17"/>
      <c r="E41" s="17"/>
      <c r="F41" s="17"/>
      <c r="G41" s="17"/>
      <c r="H41" s="17"/>
    </row>
    <row r="42" spans="2:8" x14ac:dyDescent="0.4">
      <c r="B42" s="17" t="s">
        <v>142</v>
      </c>
      <c r="C42" s="17"/>
      <c r="D42" s="17"/>
      <c r="E42" s="17"/>
      <c r="F42" s="17"/>
      <c r="G42" s="17"/>
      <c r="H42" s="17"/>
    </row>
    <row r="43" spans="2:8" x14ac:dyDescent="0.4">
      <c r="B43" s="17" t="s">
        <v>143</v>
      </c>
      <c r="C43" s="17"/>
      <c r="D43" s="17"/>
      <c r="E43" s="17"/>
      <c r="F43" s="17"/>
      <c r="G43" s="17"/>
      <c r="H43" s="17"/>
    </row>
  </sheetData>
  <sortState xmlns:xlrd2="http://schemas.microsoft.com/office/spreadsheetml/2017/richdata2" ref="B4:E9">
    <sortCondition ref="D4:D9"/>
    <sortCondition ref="B4:B9"/>
  </sortState>
  <pageMargins left="0.7" right="0.7" top="0.75" bottom="0.75" header="0.3" footer="0.3"/>
  <pageSetup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7030A0"/>
  </sheetPr>
  <dimension ref="A1:G9"/>
  <sheetViews>
    <sheetView workbookViewId="0">
      <selection activeCell="G16" sqref="G16"/>
    </sheetView>
  </sheetViews>
  <sheetFormatPr defaultColWidth="8.84375" defaultRowHeight="14.6" x14ac:dyDescent="0.4"/>
  <cols>
    <col min="2" max="2" width="14.69140625" customWidth="1"/>
    <col min="3" max="3" width="14.84375" customWidth="1"/>
    <col min="4" max="7" width="14.69140625" customWidth="1"/>
  </cols>
  <sheetData>
    <row r="1" spans="1:7" x14ac:dyDescent="0.4">
      <c r="A1" s="111" t="s">
        <v>1065</v>
      </c>
      <c r="B1" s="32"/>
      <c r="C1" s="17"/>
      <c r="D1" s="32"/>
      <c r="E1" s="32"/>
    </row>
    <row r="2" spans="1:7" x14ac:dyDescent="0.4">
      <c r="B2" s="20"/>
      <c r="D2" s="20"/>
      <c r="E2" s="20"/>
    </row>
    <row r="3" spans="1:7" ht="72.900000000000006" x14ac:dyDescent="0.4">
      <c r="A3" s="32" t="s">
        <v>698</v>
      </c>
      <c r="B3" s="108" t="s">
        <v>777</v>
      </c>
      <c r="C3" s="32" t="s">
        <v>84</v>
      </c>
      <c r="D3" s="108" t="s">
        <v>1066</v>
      </c>
      <c r="E3" s="108" t="s">
        <v>1067</v>
      </c>
      <c r="F3" s="32" t="s">
        <v>1084</v>
      </c>
      <c r="G3" s="32" t="s">
        <v>1085</v>
      </c>
    </row>
    <row r="4" spans="1:7" x14ac:dyDescent="0.4">
      <c r="A4" s="2" t="s">
        <v>684</v>
      </c>
      <c r="B4" s="2" t="s">
        <v>684</v>
      </c>
      <c r="C4" s="2" t="s">
        <v>684</v>
      </c>
      <c r="D4" s="2" t="s">
        <v>684</v>
      </c>
      <c r="E4" s="2" t="s">
        <v>684</v>
      </c>
      <c r="F4" s="2" t="s">
        <v>684</v>
      </c>
      <c r="G4" s="2" t="s">
        <v>684</v>
      </c>
    </row>
    <row r="5" spans="1:7" x14ac:dyDescent="0.4">
      <c r="A5" s="2"/>
      <c r="B5" s="2"/>
      <c r="C5" s="2"/>
      <c r="D5" s="2"/>
      <c r="E5" s="2"/>
      <c r="F5" s="2"/>
      <c r="G5" s="2"/>
    </row>
    <row r="9" spans="1:7" x14ac:dyDescent="0.4">
      <c r="A9" s="187" t="s">
        <v>1086</v>
      </c>
    </row>
  </sheetData>
  <pageMargins left="0.7" right="0.7" top="0.75" bottom="0.75" header="0.3" footer="0.3"/>
  <pageSetup orientation="portrait" horizontalDpi="200" verticalDpi="200"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rgb="FF7030A0"/>
  </sheetPr>
  <dimension ref="A1:H59"/>
  <sheetViews>
    <sheetView workbookViewId="0">
      <selection activeCell="E12" sqref="E12"/>
    </sheetView>
  </sheetViews>
  <sheetFormatPr defaultColWidth="8.84375" defaultRowHeight="14.6" x14ac:dyDescent="0.4"/>
  <cols>
    <col min="1" max="1" width="13.69140625" customWidth="1"/>
    <col min="2" max="2" width="14.84375" customWidth="1"/>
    <col min="3" max="3" width="12.84375" bestFit="1" customWidth="1"/>
    <col min="4" max="4" width="70.15234375" customWidth="1"/>
    <col min="5" max="5" width="56.69140625" customWidth="1"/>
    <col min="6" max="6" width="26.3828125" customWidth="1"/>
    <col min="7" max="7" width="22.3046875" customWidth="1"/>
    <col min="8" max="8" width="28.3828125" customWidth="1"/>
  </cols>
  <sheetData>
    <row r="1" spans="1:8" x14ac:dyDescent="0.4">
      <c r="A1" s="33" t="s">
        <v>1087</v>
      </c>
      <c r="B1" s="32"/>
      <c r="C1" s="32"/>
      <c r="D1" s="32"/>
      <c r="E1" s="32"/>
      <c r="F1" s="17"/>
      <c r="G1" s="17"/>
      <c r="H1" s="17"/>
    </row>
    <row r="2" spans="1:8" x14ac:dyDescent="0.4">
      <c r="A2" s="19"/>
      <c r="B2" s="20"/>
      <c r="C2" s="20"/>
      <c r="D2" s="20"/>
      <c r="E2" s="20"/>
    </row>
    <row r="3" spans="1:8" ht="58.3" x14ac:dyDescent="0.4">
      <c r="A3" s="91" t="s">
        <v>698</v>
      </c>
      <c r="B3" s="91" t="s">
        <v>1088</v>
      </c>
      <c r="C3" s="91" t="s">
        <v>1089</v>
      </c>
      <c r="D3" s="91" t="s">
        <v>1090</v>
      </c>
      <c r="E3" s="91" t="s">
        <v>1091</v>
      </c>
      <c r="F3" s="91" t="s">
        <v>1092</v>
      </c>
      <c r="G3" s="91" t="s">
        <v>1093</v>
      </c>
      <c r="H3" s="91" t="s">
        <v>1094</v>
      </c>
    </row>
    <row r="4" spans="1:8" ht="15.9" x14ac:dyDescent="0.45">
      <c r="A4" s="178">
        <v>45228</v>
      </c>
      <c r="B4" s="179" t="s">
        <v>747</v>
      </c>
      <c r="C4" s="179" t="s">
        <v>944</v>
      </c>
      <c r="D4" s="180" t="s">
        <v>1095</v>
      </c>
      <c r="E4" s="179" t="s">
        <v>1096</v>
      </c>
      <c r="F4" s="180" t="s">
        <v>1097</v>
      </c>
      <c r="G4" s="179" t="s">
        <v>1098</v>
      </c>
      <c r="H4" s="179" t="s">
        <v>684</v>
      </c>
    </row>
    <row r="5" spans="1:8" ht="15.9" x14ac:dyDescent="0.45">
      <c r="A5" s="178">
        <v>45228</v>
      </c>
      <c r="B5" s="179" t="s">
        <v>817</v>
      </c>
      <c r="C5" s="179" t="s">
        <v>944</v>
      </c>
      <c r="D5" s="180" t="s">
        <v>1095</v>
      </c>
      <c r="E5" s="179" t="s">
        <v>1096</v>
      </c>
      <c r="F5" s="181">
        <v>400</v>
      </c>
      <c r="G5" s="179" t="s">
        <v>1098</v>
      </c>
      <c r="H5" s="179" t="s">
        <v>684</v>
      </c>
    </row>
    <row r="6" spans="1:8" ht="15.9" x14ac:dyDescent="0.45">
      <c r="A6" s="178">
        <v>45228</v>
      </c>
      <c r="B6" s="179" t="s">
        <v>817</v>
      </c>
      <c r="C6" s="179" t="s">
        <v>944</v>
      </c>
      <c r="D6" s="180" t="s">
        <v>1095</v>
      </c>
      <c r="E6" s="179" t="s">
        <v>1096</v>
      </c>
      <c r="F6" s="181">
        <v>600</v>
      </c>
      <c r="G6" s="179" t="s">
        <v>1098</v>
      </c>
      <c r="H6" s="179" t="s">
        <v>684</v>
      </c>
    </row>
    <row r="7" spans="1:8" ht="15.9" x14ac:dyDescent="0.45">
      <c r="A7" s="178">
        <v>45228</v>
      </c>
      <c r="B7" s="179" t="s">
        <v>741</v>
      </c>
      <c r="C7" s="179" t="s">
        <v>944</v>
      </c>
      <c r="D7" s="180" t="s">
        <v>1095</v>
      </c>
      <c r="E7" s="179" t="s">
        <v>1096</v>
      </c>
      <c r="F7" s="177" t="s">
        <v>1097</v>
      </c>
      <c r="G7" s="179" t="s">
        <v>1098</v>
      </c>
      <c r="H7" s="179" t="s">
        <v>684</v>
      </c>
    </row>
    <row r="8" spans="1:8" ht="15.9" x14ac:dyDescent="0.45">
      <c r="A8" s="178">
        <v>45228</v>
      </c>
      <c r="B8" s="179" t="s">
        <v>747</v>
      </c>
      <c r="C8" s="179" t="s">
        <v>944</v>
      </c>
      <c r="D8" s="180" t="s">
        <v>1095</v>
      </c>
      <c r="E8" s="179" t="s">
        <v>1096</v>
      </c>
      <c r="F8" s="180" t="s">
        <v>1097</v>
      </c>
      <c r="G8" s="179" t="s">
        <v>1098</v>
      </c>
      <c r="H8" s="179" t="s">
        <v>684</v>
      </c>
    </row>
    <row r="9" spans="1:8" ht="15.9" x14ac:dyDescent="0.45">
      <c r="A9" s="178">
        <v>45228</v>
      </c>
      <c r="B9" s="179" t="s">
        <v>741</v>
      </c>
      <c r="C9" s="179" t="s">
        <v>944</v>
      </c>
      <c r="D9" s="180" t="s">
        <v>1095</v>
      </c>
      <c r="E9" s="179" t="s">
        <v>1096</v>
      </c>
      <c r="F9" s="180" t="s">
        <v>1097</v>
      </c>
      <c r="G9" s="179" t="s">
        <v>1098</v>
      </c>
      <c r="H9" s="179" t="s">
        <v>684</v>
      </c>
    </row>
    <row r="10" spans="1:8" ht="15.9" x14ac:dyDescent="0.45">
      <c r="A10" s="178">
        <v>45228</v>
      </c>
      <c r="B10" s="179" t="s">
        <v>747</v>
      </c>
      <c r="C10" s="179" t="s">
        <v>944</v>
      </c>
      <c r="D10" s="180" t="s">
        <v>1095</v>
      </c>
      <c r="E10" s="179" t="s">
        <v>1096</v>
      </c>
      <c r="F10" s="180" t="s">
        <v>1097</v>
      </c>
      <c r="G10" s="179" t="s">
        <v>1098</v>
      </c>
      <c r="H10" s="179" t="s">
        <v>684</v>
      </c>
    </row>
    <row r="11" spans="1:8" ht="15.9" x14ac:dyDescent="0.45">
      <c r="A11" s="178">
        <v>45228</v>
      </c>
      <c r="B11" s="179" t="s">
        <v>741</v>
      </c>
      <c r="C11" s="179" t="s">
        <v>944</v>
      </c>
      <c r="D11" s="180" t="s">
        <v>1095</v>
      </c>
      <c r="E11" s="179" t="s">
        <v>1096</v>
      </c>
      <c r="F11" s="180" t="s">
        <v>1097</v>
      </c>
      <c r="G11" s="179" t="s">
        <v>1098</v>
      </c>
      <c r="H11" s="179" t="s">
        <v>684</v>
      </c>
    </row>
    <row r="12" spans="1:8" ht="15.9" x14ac:dyDescent="0.45">
      <c r="A12" s="178">
        <v>45228</v>
      </c>
      <c r="B12" s="179" t="s">
        <v>741</v>
      </c>
      <c r="C12" s="179" t="s">
        <v>944</v>
      </c>
      <c r="D12" s="180" t="s">
        <v>1095</v>
      </c>
      <c r="E12" s="179" t="s">
        <v>1096</v>
      </c>
      <c r="F12" s="180" t="s">
        <v>1097</v>
      </c>
      <c r="G12" s="179" t="s">
        <v>1098</v>
      </c>
      <c r="H12" s="179" t="s">
        <v>684</v>
      </c>
    </row>
    <row r="13" spans="1:8" ht="15.9" x14ac:dyDescent="0.45">
      <c r="A13" s="178">
        <v>45228</v>
      </c>
      <c r="B13" s="179" t="s">
        <v>741</v>
      </c>
      <c r="C13" s="179" t="s">
        <v>944</v>
      </c>
      <c r="D13" s="180" t="s">
        <v>1095</v>
      </c>
      <c r="E13" s="179" t="s">
        <v>1096</v>
      </c>
      <c r="F13" s="181">
        <v>450</v>
      </c>
      <c r="G13" s="179" t="s">
        <v>1098</v>
      </c>
      <c r="H13" s="179" t="s">
        <v>684</v>
      </c>
    </row>
    <row r="14" spans="1:8" ht="15.9" x14ac:dyDescent="0.45">
      <c r="A14" s="178">
        <v>45228</v>
      </c>
      <c r="B14" s="179" t="s">
        <v>741</v>
      </c>
      <c r="C14" s="179" t="s">
        <v>944</v>
      </c>
      <c r="D14" s="180" t="s">
        <v>1095</v>
      </c>
      <c r="E14" s="179" t="s">
        <v>1096</v>
      </c>
      <c r="F14" s="180" t="s">
        <v>1097</v>
      </c>
      <c r="G14" s="179" t="s">
        <v>1098</v>
      </c>
      <c r="H14" s="179" t="s">
        <v>684</v>
      </c>
    </row>
    <row r="15" spans="1:8" ht="15.9" x14ac:dyDescent="0.45">
      <c r="A15" s="178">
        <v>45228</v>
      </c>
      <c r="B15" s="179" t="s">
        <v>741</v>
      </c>
      <c r="C15" s="179" t="s">
        <v>944</v>
      </c>
      <c r="D15" s="180" t="s">
        <v>1095</v>
      </c>
      <c r="E15" s="179" t="s">
        <v>1096</v>
      </c>
      <c r="F15" s="180" t="s">
        <v>1097</v>
      </c>
      <c r="G15" s="179" t="s">
        <v>1098</v>
      </c>
      <c r="H15" s="179" t="s">
        <v>684</v>
      </c>
    </row>
    <row r="16" spans="1:8" ht="15.9" x14ac:dyDescent="0.45">
      <c r="A16" s="178">
        <v>45228</v>
      </c>
      <c r="B16" s="179" t="s">
        <v>741</v>
      </c>
      <c r="C16" s="179" t="s">
        <v>944</v>
      </c>
      <c r="D16" s="180" t="s">
        <v>1095</v>
      </c>
      <c r="E16" s="179" t="s">
        <v>1096</v>
      </c>
      <c r="F16" s="181">
        <v>250</v>
      </c>
      <c r="G16" s="179" t="s">
        <v>1098</v>
      </c>
      <c r="H16" s="179" t="s">
        <v>684</v>
      </c>
    </row>
    <row r="17" spans="1:8" ht="15.9" x14ac:dyDescent="0.45">
      <c r="A17" s="178">
        <v>45228</v>
      </c>
      <c r="B17" s="179" t="s">
        <v>747</v>
      </c>
      <c r="C17" s="179" t="s">
        <v>938</v>
      </c>
      <c r="D17" s="180" t="s">
        <v>1095</v>
      </c>
      <c r="E17" s="179" t="s">
        <v>1096</v>
      </c>
      <c r="F17" s="180" t="s">
        <v>1097</v>
      </c>
      <c r="G17" s="179" t="s">
        <v>1098</v>
      </c>
      <c r="H17" s="179" t="s">
        <v>684</v>
      </c>
    </row>
    <row r="18" spans="1:8" ht="15.9" x14ac:dyDescent="0.45">
      <c r="A18" s="178">
        <v>45228</v>
      </c>
      <c r="B18" s="179" t="s">
        <v>747</v>
      </c>
      <c r="C18" s="179" t="s">
        <v>944</v>
      </c>
      <c r="D18" s="180" t="s">
        <v>1095</v>
      </c>
      <c r="E18" s="179" t="s">
        <v>1096</v>
      </c>
      <c r="F18" s="182">
        <v>160.69999999999999</v>
      </c>
      <c r="G18" s="179" t="s">
        <v>1098</v>
      </c>
      <c r="H18" s="179" t="s">
        <v>684</v>
      </c>
    </row>
    <row r="19" spans="1:8" ht="15.9" x14ac:dyDescent="0.45">
      <c r="A19" s="178">
        <v>45228</v>
      </c>
      <c r="B19" s="179" t="s">
        <v>817</v>
      </c>
      <c r="C19" s="179" t="s">
        <v>948</v>
      </c>
      <c r="D19" s="180" t="s">
        <v>1099</v>
      </c>
      <c r="E19" s="179" t="s">
        <v>1100</v>
      </c>
      <c r="F19" s="180" t="s">
        <v>1097</v>
      </c>
      <c r="G19" s="179" t="s">
        <v>1098</v>
      </c>
      <c r="H19" s="179" t="s">
        <v>684</v>
      </c>
    </row>
    <row r="20" spans="1:8" ht="15.9" x14ac:dyDescent="0.45">
      <c r="A20" s="178">
        <v>45228</v>
      </c>
      <c r="B20" s="179" t="s">
        <v>747</v>
      </c>
      <c r="C20" s="179" t="s">
        <v>944</v>
      </c>
      <c r="D20" s="180" t="s">
        <v>1095</v>
      </c>
      <c r="E20" s="179" t="s">
        <v>1096</v>
      </c>
      <c r="F20" s="181">
        <v>500</v>
      </c>
      <c r="G20" s="179" t="s">
        <v>1098</v>
      </c>
      <c r="H20" s="179" t="s">
        <v>684</v>
      </c>
    </row>
    <row r="21" spans="1:8" ht="15.9" x14ac:dyDescent="0.45">
      <c r="A21" s="178">
        <v>45228</v>
      </c>
      <c r="B21" s="179" t="s">
        <v>751</v>
      </c>
      <c r="C21" s="179" t="s">
        <v>938</v>
      </c>
      <c r="D21" s="180" t="s">
        <v>1101</v>
      </c>
      <c r="E21" s="179" t="s">
        <v>1102</v>
      </c>
      <c r="F21" s="180" t="s">
        <v>1097</v>
      </c>
      <c r="G21" s="179" t="s">
        <v>1098</v>
      </c>
      <c r="H21" s="179" t="s">
        <v>684</v>
      </c>
    </row>
    <row r="22" spans="1:8" ht="15.9" x14ac:dyDescent="0.45">
      <c r="A22" s="178">
        <v>45228</v>
      </c>
      <c r="B22" s="179" t="s">
        <v>744</v>
      </c>
      <c r="C22" s="179" t="s">
        <v>938</v>
      </c>
      <c r="D22" s="180" t="s">
        <v>1095</v>
      </c>
      <c r="E22" s="179" t="s">
        <v>1096</v>
      </c>
      <c r="F22" s="180" t="s">
        <v>1097</v>
      </c>
      <c r="G22" s="179" t="s">
        <v>1098</v>
      </c>
      <c r="H22" s="179" t="s">
        <v>684</v>
      </c>
    </row>
    <row r="23" spans="1:8" ht="15.9" x14ac:dyDescent="0.45">
      <c r="A23" s="178">
        <v>45228</v>
      </c>
      <c r="B23" s="179" t="s">
        <v>744</v>
      </c>
      <c r="C23" s="179" t="s">
        <v>938</v>
      </c>
      <c r="D23" s="180" t="s">
        <v>1095</v>
      </c>
      <c r="E23" s="179" t="s">
        <v>1096</v>
      </c>
      <c r="F23" s="180" t="s">
        <v>1097</v>
      </c>
      <c r="G23" s="179" t="s">
        <v>1098</v>
      </c>
      <c r="H23" s="179" t="s">
        <v>684</v>
      </c>
    </row>
    <row r="24" spans="1:8" ht="15.9" x14ac:dyDescent="0.45">
      <c r="A24" s="178">
        <v>45228</v>
      </c>
      <c r="B24" s="179" t="s">
        <v>761</v>
      </c>
      <c r="C24" s="179" t="s">
        <v>938</v>
      </c>
      <c r="D24" s="180" t="s">
        <v>1095</v>
      </c>
      <c r="E24" s="179" t="s">
        <v>1096</v>
      </c>
      <c r="F24" s="180" t="s">
        <v>1097</v>
      </c>
      <c r="G24" s="179" t="s">
        <v>1098</v>
      </c>
      <c r="H24" s="179" t="s">
        <v>684</v>
      </c>
    </row>
    <row r="25" spans="1:8" ht="15.9" x14ac:dyDescent="0.45">
      <c r="A25" s="178">
        <v>45228</v>
      </c>
      <c r="B25" s="179" t="s">
        <v>744</v>
      </c>
      <c r="C25" s="179" t="s">
        <v>938</v>
      </c>
      <c r="D25" s="180" t="s">
        <v>1095</v>
      </c>
      <c r="E25" s="179" t="s">
        <v>1096</v>
      </c>
      <c r="F25" s="180" t="s">
        <v>1097</v>
      </c>
      <c r="G25" s="179" t="s">
        <v>1098</v>
      </c>
      <c r="H25" s="179" t="s">
        <v>684</v>
      </c>
    </row>
    <row r="26" spans="1:8" ht="15.9" x14ac:dyDescent="0.45">
      <c r="A26" s="178">
        <v>45228</v>
      </c>
      <c r="B26" s="179" t="s">
        <v>757</v>
      </c>
      <c r="C26" s="179" t="s">
        <v>938</v>
      </c>
      <c r="D26" s="180" t="s">
        <v>1101</v>
      </c>
      <c r="E26" s="184" t="s">
        <v>1103</v>
      </c>
      <c r="F26" s="180" t="s">
        <v>1097</v>
      </c>
      <c r="G26" s="179" t="s">
        <v>1098</v>
      </c>
      <c r="H26" s="179" t="s">
        <v>684</v>
      </c>
    </row>
    <row r="27" spans="1:8" ht="15.9" x14ac:dyDescent="0.45">
      <c r="A27" s="178">
        <v>45228</v>
      </c>
      <c r="B27" s="179" t="s">
        <v>817</v>
      </c>
      <c r="C27" s="179" t="s">
        <v>944</v>
      </c>
      <c r="D27" s="180" t="s">
        <v>1101</v>
      </c>
      <c r="E27" s="179" t="s">
        <v>1102</v>
      </c>
      <c r="F27" s="180" t="s">
        <v>1097</v>
      </c>
      <c r="G27" s="179" t="s">
        <v>1098</v>
      </c>
      <c r="H27" s="179" t="s">
        <v>684</v>
      </c>
    </row>
    <row r="28" spans="1:8" ht="15.9" x14ac:dyDescent="0.45">
      <c r="A28" s="178">
        <v>45228</v>
      </c>
      <c r="B28" s="179" t="s">
        <v>817</v>
      </c>
      <c r="C28" s="179" t="s">
        <v>944</v>
      </c>
      <c r="D28" s="180" t="s">
        <v>1095</v>
      </c>
      <c r="E28" s="179" t="s">
        <v>1096</v>
      </c>
      <c r="F28" s="180" t="s">
        <v>1097</v>
      </c>
      <c r="G28" s="179" t="s">
        <v>1098</v>
      </c>
      <c r="H28" s="179" t="s">
        <v>684</v>
      </c>
    </row>
    <row r="29" spans="1:8" ht="15.9" x14ac:dyDescent="0.45">
      <c r="A29" s="178">
        <v>45228</v>
      </c>
      <c r="B29" s="179" t="s">
        <v>817</v>
      </c>
      <c r="C29" s="179" t="s">
        <v>944</v>
      </c>
      <c r="D29" s="180" t="s">
        <v>1095</v>
      </c>
      <c r="E29" s="179" t="s">
        <v>1096</v>
      </c>
      <c r="F29" s="180" t="s">
        <v>1097</v>
      </c>
      <c r="G29" s="179" t="s">
        <v>1098</v>
      </c>
      <c r="H29" s="179" t="s">
        <v>684</v>
      </c>
    </row>
    <row r="30" spans="1:8" ht="15.9" x14ac:dyDescent="0.45">
      <c r="A30" s="178">
        <v>45228</v>
      </c>
      <c r="B30" s="179" t="s">
        <v>817</v>
      </c>
      <c r="C30" s="179" t="s">
        <v>944</v>
      </c>
      <c r="D30" s="180" t="s">
        <v>1095</v>
      </c>
      <c r="E30" s="179" t="s">
        <v>1096</v>
      </c>
      <c r="F30" s="180" t="s">
        <v>1097</v>
      </c>
      <c r="G30" s="179" t="s">
        <v>1098</v>
      </c>
      <c r="H30" s="179" t="s">
        <v>684</v>
      </c>
    </row>
    <row r="31" spans="1:8" ht="15.9" x14ac:dyDescent="0.45">
      <c r="A31" s="178">
        <v>45228</v>
      </c>
      <c r="B31" s="179" t="s">
        <v>817</v>
      </c>
      <c r="C31" s="179" t="s">
        <v>944</v>
      </c>
      <c r="D31" s="180" t="s">
        <v>1095</v>
      </c>
      <c r="E31" s="179" t="s">
        <v>1096</v>
      </c>
      <c r="F31" s="180" t="s">
        <v>1097</v>
      </c>
      <c r="G31" s="179" t="s">
        <v>1098</v>
      </c>
      <c r="H31" s="179" t="s">
        <v>684</v>
      </c>
    </row>
    <row r="32" spans="1:8" ht="15.9" x14ac:dyDescent="0.45">
      <c r="A32" s="178">
        <v>45228</v>
      </c>
      <c r="B32" s="179" t="s">
        <v>817</v>
      </c>
      <c r="C32" s="179" t="s">
        <v>944</v>
      </c>
      <c r="D32" s="183" t="s">
        <v>1095</v>
      </c>
      <c r="E32" s="179" t="s">
        <v>1096</v>
      </c>
      <c r="F32" s="180" t="s">
        <v>1097</v>
      </c>
      <c r="G32" s="179" t="s">
        <v>1098</v>
      </c>
      <c r="H32" s="179" t="s">
        <v>684</v>
      </c>
    </row>
    <row r="33" spans="1:8" ht="15.9" x14ac:dyDescent="0.45">
      <c r="A33" s="178">
        <v>45228</v>
      </c>
      <c r="B33" s="179" t="s">
        <v>817</v>
      </c>
      <c r="C33" s="179" t="s">
        <v>944</v>
      </c>
      <c r="D33" s="180" t="s">
        <v>1095</v>
      </c>
      <c r="E33" s="179" t="s">
        <v>1096</v>
      </c>
      <c r="F33" s="180" t="s">
        <v>1097</v>
      </c>
      <c r="G33" s="179" t="s">
        <v>1098</v>
      </c>
      <c r="H33" s="179" t="s">
        <v>684</v>
      </c>
    </row>
    <row r="34" spans="1:8" ht="15.9" x14ac:dyDescent="0.45">
      <c r="A34" s="178">
        <v>45228</v>
      </c>
      <c r="B34" s="179" t="s">
        <v>817</v>
      </c>
      <c r="C34" s="179" t="s">
        <v>944</v>
      </c>
      <c r="D34" s="180" t="s">
        <v>1095</v>
      </c>
      <c r="E34" s="179" t="s">
        <v>1096</v>
      </c>
      <c r="F34" s="180" t="s">
        <v>1097</v>
      </c>
      <c r="G34" s="179" t="s">
        <v>1098</v>
      </c>
      <c r="H34" s="179" t="s">
        <v>684</v>
      </c>
    </row>
    <row r="35" spans="1:8" ht="15.9" x14ac:dyDescent="0.45">
      <c r="A35" s="178">
        <v>45228</v>
      </c>
      <c r="B35" s="179" t="s">
        <v>817</v>
      </c>
      <c r="C35" s="179" t="s">
        <v>944</v>
      </c>
      <c r="D35" s="180" t="s">
        <v>1095</v>
      </c>
      <c r="E35" s="179" t="s">
        <v>1096</v>
      </c>
      <c r="F35" s="180" t="s">
        <v>1097</v>
      </c>
      <c r="G35" s="179" t="s">
        <v>1098</v>
      </c>
      <c r="H35" s="179" t="s">
        <v>684</v>
      </c>
    </row>
    <row r="36" spans="1:8" ht="15.9" x14ac:dyDescent="0.45">
      <c r="A36" s="178">
        <v>45228</v>
      </c>
      <c r="B36" s="179" t="s">
        <v>817</v>
      </c>
      <c r="C36" s="179" t="s">
        <v>944</v>
      </c>
      <c r="D36" s="180" t="s">
        <v>1095</v>
      </c>
      <c r="E36" s="179" t="s">
        <v>1096</v>
      </c>
      <c r="F36" s="180" t="s">
        <v>1097</v>
      </c>
      <c r="G36" s="179" t="s">
        <v>1098</v>
      </c>
      <c r="H36" s="179" t="s">
        <v>684</v>
      </c>
    </row>
    <row r="37" spans="1:8" ht="15.9" x14ac:dyDescent="0.45">
      <c r="A37" s="178">
        <v>45228</v>
      </c>
      <c r="B37" s="179" t="s">
        <v>751</v>
      </c>
      <c r="C37" s="179" t="s">
        <v>938</v>
      </c>
      <c r="D37" s="180" t="s">
        <v>1101</v>
      </c>
      <c r="E37" s="179" t="s">
        <v>1102</v>
      </c>
      <c r="F37" s="181">
        <v>306.08</v>
      </c>
      <c r="G37" s="179" t="s">
        <v>1098</v>
      </c>
      <c r="H37" s="179" t="s">
        <v>684</v>
      </c>
    </row>
    <row r="38" spans="1:8" ht="15.9" x14ac:dyDescent="0.45">
      <c r="A38" s="178">
        <v>45228</v>
      </c>
      <c r="B38" s="179" t="s">
        <v>757</v>
      </c>
      <c r="C38" s="179" t="s">
        <v>938</v>
      </c>
      <c r="D38" s="180" t="s">
        <v>1095</v>
      </c>
      <c r="E38" s="179" t="s">
        <v>1096</v>
      </c>
      <c r="F38" s="181">
        <v>189.95</v>
      </c>
      <c r="G38" s="179" t="s">
        <v>1098</v>
      </c>
      <c r="H38" s="179" t="s">
        <v>684</v>
      </c>
    </row>
    <row r="39" spans="1:8" ht="15.9" x14ac:dyDescent="0.45">
      <c r="A39" s="178">
        <v>45228</v>
      </c>
      <c r="B39" s="179" t="s">
        <v>751</v>
      </c>
      <c r="C39" s="179" t="s">
        <v>938</v>
      </c>
      <c r="D39" s="180" t="s">
        <v>1095</v>
      </c>
      <c r="E39" s="179" t="s">
        <v>1096</v>
      </c>
      <c r="F39" s="180" t="s">
        <v>1097</v>
      </c>
      <c r="G39" s="179" t="s">
        <v>1098</v>
      </c>
      <c r="H39" s="179" t="s">
        <v>684</v>
      </c>
    </row>
    <row r="40" spans="1:8" ht="15.9" x14ac:dyDescent="0.45">
      <c r="A40" s="178">
        <v>45228</v>
      </c>
      <c r="B40" s="179" t="s">
        <v>757</v>
      </c>
      <c r="C40" s="179" t="s">
        <v>938</v>
      </c>
      <c r="D40" s="185" t="s">
        <v>1095</v>
      </c>
      <c r="E40" s="179" t="s">
        <v>1096</v>
      </c>
      <c r="F40" s="180" t="s">
        <v>1097</v>
      </c>
      <c r="G40" s="179" t="s">
        <v>1098</v>
      </c>
      <c r="H40" s="179" t="s">
        <v>684</v>
      </c>
    </row>
    <row r="41" spans="1:8" ht="15.9" x14ac:dyDescent="0.45">
      <c r="A41" s="178">
        <v>45228</v>
      </c>
      <c r="B41" s="179" t="s">
        <v>741</v>
      </c>
      <c r="C41" s="179" t="s">
        <v>944</v>
      </c>
      <c r="D41" s="180" t="s">
        <v>1095</v>
      </c>
      <c r="E41" s="179" t="s">
        <v>1096</v>
      </c>
      <c r="F41" s="180" t="s">
        <v>1097</v>
      </c>
      <c r="G41" s="179" t="s">
        <v>1098</v>
      </c>
      <c r="H41" s="179" t="s">
        <v>684</v>
      </c>
    </row>
    <row r="42" spans="1:8" ht="15.9" x14ac:dyDescent="0.45">
      <c r="A42" s="178">
        <v>45228</v>
      </c>
      <c r="B42" s="179" t="s">
        <v>679</v>
      </c>
      <c r="C42" s="179" t="s">
        <v>938</v>
      </c>
      <c r="D42" s="180" t="s">
        <v>1095</v>
      </c>
      <c r="E42" s="179" t="s">
        <v>1096</v>
      </c>
      <c r="F42" s="180" t="s">
        <v>1097</v>
      </c>
      <c r="G42" s="179" t="s">
        <v>1098</v>
      </c>
      <c r="H42" s="179" t="s">
        <v>684</v>
      </c>
    </row>
    <row r="43" spans="1:8" ht="15.9" x14ac:dyDescent="0.45">
      <c r="A43" s="178">
        <v>45228</v>
      </c>
      <c r="B43" s="179" t="s">
        <v>817</v>
      </c>
      <c r="C43" s="179" t="s">
        <v>944</v>
      </c>
      <c r="D43" s="180" t="s">
        <v>1095</v>
      </c>
      <c r="E43" s="179" t="s">
        <v>1096</v>
      </c>
      <c r="F43" s="180" t="s">
        <v>1097</v>
      </c>
      <c r="G43" s="179" t="s">
        <v>1098</v>
      </c>
      <c r="H43" s="179" t="s">
        <v>684</v>
      </c>
    </row>
    <row r="44" spans="1:8" ht="15.9" x14ac:dyDescent="0.45">
      <c r="A44" s="178">
        <v>45228</v>
      </c>
      <c r="B44" s="179" t="s">
        <v>817</v>
      </c>
      <c r="C44" s="179" t="s">
        <v>944</v>
      </c>
      <c r="D44" s="180" t="s">
        <v>1095</v>
      </c>
      <c r="E44" s="179" t="s">
        <v>1096</v>
      </c>
      <c r="F44" s="180" t="s">
        <v>1097</v>
      </c>
      <c r="G44" s="179" t="s">
        <v>1098</v>
      </c>
      <c r="H44" s="179" t="s">
        <v>684</v>
      </c>
    </row>
    <row r="45" spans="1:8" ht="15.9" x14ac:dyDescent="0.45">
      <c r="A45" s="178">
        <v>45228</v>
      </c>
      <c r="B45" s="179" t="s">
        <v>675</v>
      </c>
      <c r="C45" s="179" t="s">
        <v>938</v>
      </c>
      <c r="D45" s="180" t="s">
        <v>1095</v>
      </c>
      <c r="E45" s="179" t="s">
        <v>1096</v>
      </c>
      <c r="F45" s="180" t="s">
        <v>1097</v>
      </c>
      <c r="G45" s="179" t="s">
        <v>1098</v>
      </c>
      <c r="H45" s="179" t="s">
        <v>684</v>
      </c>
    </row>
    <row r="46" spans="1:8" ht="15.9" x14ac:dyDescent="0.45">
      <c r="A46" s="178">
        <v>45228</v>
      </c>
      <c r="B46" s="179" t="s">
        <v>747</v>
      </c>
      <c r="C46" s="179" t="s">
        <v>944</v>
      </c>
      <c r="D46" s="180" t="s">
        <v>1095</v>
      </c>
      <c r="E46" s="179" t="s">
        <v>1096</v>
      </c>
      <c r="F46" s="181">
        <v>500</v>
      </c>
      <c r="G46" s="179" t="s">
        <v>1098</v>
      </c>
      <c r="H46" s="179" t="s">
        <v>684</v>
      </c>
    </row>
    <row r="47" spans="1:8" ht="15.9" x14ac:dyDescent="0.45">
      <c r="A47" s="178">
        <v>45250</v>
      </c>
      <c r="B47" s="179" t="s">
        <v>757</v>
      </c>
      <c r="C47" s="179" t="s">
        <v>938</v>
      </c>
      <c r="D47" s="180" t="s">
        <v>1095</v>
      </c>
      <c r="E47" s="179" t="s">
        <v>1096</v>
      </c>
      <c r="F47" s="180" t="s">
        <v>1097</v>
      </c>
      <c r="G47" s="179" t="s">
        <v>1098</v>
      </c>
      <c r="H47" s="179" t="s">
        <v>684</v>
      </c>
    </row>
    <row r="48" spans="1:8" ht="15.9" x14ac:dyDescent="0.45">
      <c r="A48" s="178">
        <v>45250</v>
      </c>
      <c r="B48" s="179" t="s">
        <v>757</v>
      </c>
      <c r="C48" s="179" t="s">
        <v>938</v>
      </c>
      <c r="D48" s="180" t="s">
        <v>1095</v>
      </c>
      <c r="E48" s="179" t="s">
        <v>1096</v>
      </c>
      <c r="F48" s="180" t="s">
        <v>1097</v>
      </c>
      <c r="G48" s="179" t="s">
        <v>1098</v>
      </c>
      <c r="H48" s="179" t="s">
        <v>684</v>
      </c>
    </row>
    <row r="49" spans="1:8" ht="15.9" x14ac:dyDescent="0.45">
      <c r="A49" s="178">
        <v>45250</v>
      </c>
      <c r="B49" s="179" t="s">
        <v>757</v>
      </c>
      <c r="C49" s="179" t="s">
        <v>938</v>
      </c>
      <c r="D49" s="180" t="s">
        <v>1095</v>
      </c>
      <c r="E49" s="179" t="s">
        <v>1096</v>
      </c>
      <c r="F49" s="181">
        <v>400</v>
      </c>
      <c r="G49" s="179" t="s">
        <v>1098</v>
      </c>
      <c r="H49" s="179" t="s">
        <v>684</v>
      </c>
    </row>
    <row r="50" spans="1:8" ht="15.9" x14ac:dyDescent="0.45">
      <c r="A50" s="178">
        <v>45250</v>
      </c>
      <c r="B50" s="179" t="s">
        <v>757</v>
      </c>
      <c r="C50" s="179" t="s">
        <v>938</v>
      </c>
      <c r="D50" s="183" t="s">
        <v>1095</v>
      </c>
      <c r="E50" s="179" t="s">
        <v>1096</v>
      </c>
      <c r="F50" s="180" t="s">
        <v>1097</v>
      </c>
      <c r="G50" s="179" t="s">
        <v>1098</v>
      </c>
      <c r="H50" s="179" t="s">
        <v>684</v>
      </c>
    </row>
    <row r="51" spans="1:8" ht="15.9" x14ac:dyDescent="0.45">
      <c r="A51" s="178">
        <v>45250</v>
      </c>
      <c r="B51" s="179" t="s">
        <v>757</v>
      </c>
      <c r="C51" s="179" t="s">
        <v>938</v>
      </c>
      <c r="D51" s="180" t="s">
        <v>1095</v>
      </c>
      <c r="E51" s="179" t="s">
        <v>1096</v>
      </c>
      <c r="F51" s="180" t="s">
        <v>1097</v>
      </c>
      <c r="G51" s="179" t="s">
        <v>1098</v>
      </c>
      <c r="H51" s="179" t="s">
        <v>684</v>
      </c>
    </row>
    <row r="52" spans="1:8" ht="15.9" x14ac:dyDescent="0.45">
      <c r="A52" s="178">
        <v>45250</v>
      </c>
      <c r="B52" s="179" t="s">
        <v>757</v>
      </c>
      <c r="C52" s="179" t="s">
        <v>938</v>
      </c>
      <c r="D52" s="180" t="s">
        <v>1095</v>
      </c>
      <c r="E52" s="179" t="s">
        <v>1096</v>
      </c>
      <c r="F52" s="181">
        <v>188.14</v>
      </c>
      <c r="G52" s="179" t="s">
        <v>1098</v>
      </c>
      <c r="H52" s="179" t="s">
        <v>684</v>
      </c>
    </row>
    <row r="53" spans="1:8" ht="15.9" x14ac:dyDescent="0.45">
      <c r="A53" s="178">
        <v>45250</v>
      </c>
      <c r="B53" s="179" t="s">
        <v>757</v>
      </c>
      <c r="C53" s="179" t="s">
        <v>938</v>
      </c>
      <c r="D53" s="180" t="s">
        <v>1095</v>
      </c>
      <c r="E53" s="179" t="s">
        <v>1096</v>
      </c>
      <c r="F53" s="181">
        <v>10500</v>
      </c>
      <c r="G53" s="179" t="s">
        <v>1098</v>
      </c>
      <c r="H53" s="179" t="s">
        <v>684</v>
      </c>
    </row>
    <row r="54" spans="1:8" ht="15.9" x14ac:dyDescent="0.45">
      <c r="A54" s="178">
        <v>45269</v>
      </c>
      <c r="B54" s="179" t="s">
        <v>660</v>
      </c>
      <c r="C54" s="179" t="s">
        <v>942</v>
      </c>
      <c r="D54" s="180" t="s">
        <v>1095</v>
      </c>
      <c r="E54" s="179" t="s">
        <v>1096</v>
      </c>
      <c r="F54" s="180" t="s">
        <v>1097</v>
      </c>
      <c r="G54" s="179" t="s">
        <v>1098</v>
      </c>
      <c r="H54" s="179" t="s">
        <v>684</v>
      </c>
    </row>
    <row r="55" spans="1:8" ht="15.9" x14ac:dyDescent="0.45">
      <c r="A55" s="178">
        <v>45269</v>
      </c>
      <c r="B55" s="179" t="s">
        <v>660</v>
      </c>
      <c r="C55" s="179" t="s">
        <v>942</v>
      </c>
      <c r="D55" s="180" t="s">
        <v>1095</v>
      </c>
      <c r="E55" s="179" t="s">
        <v>1096</v>
      </c>
      <c r="F55" s="180" t="s">
        <v>1097</v>
      </c>
      <c r="G55" s="179" t="s">
        <v>1098</v>
      </c>
      <c r="H55" s="179" t="s">
        <v>684</v>
      </c>
    </row>
    <row r="56" spans="1:8" ht="15.9" x14ac:dyDescent="0.45">
      <c r="A56" s="178">
        <v>45269</v>
      </c>
      <c r="B56" s="179" t="s">
        <v>660</v>
      </c>
      <c r="C56" s="179" t="s">
        <v>942</v>
      </c>
      <c r="D56" s="180" t="s">
        <v>1095</v>
      </c>
      <c r="E56" s="179" t="s">
        <v>1096</v>
      </c>
      <c r="F56" s="180" t="s">
        <v>1097</v>
      </c>
      <c r="G56" s="179" t="s">
        <v>1098</v>
      </c>
      <c r="H56" s="179" t="s">
        <v>684</v>
      </c>
    </row>
    <row r="57" spans="1:8" ht="15.9" x14ac:dyDescent="0.45">
      <c r="A57" s="178">
        <v>45269</v>
      </c>
      <c r="B57" s="179" t="s">
        <v>751</v>
      </c>
      <c r="C57" s="179" t="s">
        <v>938</v>
      </c>
      <c r="D57" s="180" t="s">
        <v>1095</v>
      </c>
      <c r="E57" s="179" t="s">
        <v>1096</v>
      </c>
      <c r="F57" s="180" t="s">
        <v>1097</v>
      </c>
      <c r="G57" s="179" t="s">
        <v>1098</v>
      </c>
      <c r="H57" s="179" t="s">
        <v>684</v>
      </c>
    </row>
    <row r="58" spans="1:8" ht="15.9" x14ac:dyDescent="0.45">
      <c r="A58" s="178">
        <v>45269</v>
      </c>
      <c r="B58" s="179" t="s">
        <v>747</v>
      </c>
      <c r="C58" s="179" t="s">
        <v>944</v>
      </c>
      <c r="D58" s="180" t="s">
        <v>1095</v>
      </c>
      <c r="E58" s="179" t="s">
        <v>1096</v>
      </c>
      <c r="F58" s="180" t="s">
        <v>1097</v>
      </c>
      <c r="G58" s="179" t="s">
        <v>1098</v>
      </c>
      <c r="H58" s="179" t="s">
        <v>684</v>
      </c>
    </row>
    <row r="59" spans="1:8" ht="15.9" x14ac:dyDescent="0.45">
      <c r="A59" s="178">
        <v>45269</v>
      </c>
      <c r="B59" s="179" t="s">
        <v>747</v>
      </c>
      <c r="C59" s="179" t="s">
        <v>944</v>
      </c>
      <c r="D59" s="180" t="s">
        <v>1095</v>
      </c>
      <c r="E59" s="179" t="s">
        <v>1096</v>
      </c>
      <c r="F59" s="180" t="s">
        <v>1097</v>
      </c>
      <c r="G59" s="179" t="s">
        <v>1098</v>
      </c>
      <c r="H59" s="179" t="s">
        <v>684</v>
      </c>
    </row>
  </sheetData>
  <autoFilter ref="A3:H59" xr:uid="{00000000-0001-0000-1600-000000000000}">
    <sortState xmlns:xlrd2="http://schemas.microsoft.com/office/spreadsheetml/2017/richdata2" ref="A4:H59">
      <sortCondition ref="A3:A59"/>
    </sortState>
  </autoFilter>
  <pageMargins left="0.7" right="0.7" top="0.75" bottom="0.75" header="0.3" footer="0.3"/>
  <pageSetup orientation="portrait" horizontalDpi="200" verticalDpi="20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rgb="FF7030A0"/>
  </sheetPr>
  <dimension ref="A1:G100"/>
  <sheetViews>
    <sheetView workbookViewId="0">
      <selection activeCell="J24" sqref="J24"/>
    </sheetView>
  </sheetViews>
  <sheetFormatPr defaultColWidth="8.84375" defaultRowHeight="14.6" x14ac:dyDescent="0.4"/>
  <cols>
    <col min="2" max="9" width="20.15234375" customWidth="1"/>
    <col min="10" max="13" width="15" customWidth="1"/>
  </cols>
  <sheetData>
    <row r="1" spans="2:7" ht="18.45" x14ac:dyDescent="0.5">
      <c r="B1" s="42" t="s">
        <v>1104</v>
      </c>
      <c r="C1" s="17"/>
      <c r="D1" s="17"/>
    </row>
    <row r="2" spans="2:7" x14ac:dyDescent="0.4">
      <c r="B2" t="s">
        <v>1105</v>
      </c>
    </row>
    <row r="3" spans="2:7" x14ac:dyDescent="0.4">
      <c r="B3" t="s">
        <v>1106</v>
      </c>
    </row>
    <row r="4" spans="2:7" x14ac:dyDescent="0.4">
      <c r="B4" t="s">
        <v>1107</v>
      </c>
    </row>
    <row r="5" spans="2:7" x14ac:dyDescent="0.4">
      <c r="B5" t="s">
        <v>1108</v>
      </c>
    </row>
    <row r="8" spans="2:7" x14ac:dyDescent="0.4">
      <c r="B8" s="112" t="s">
        <v>1109</v>
      </c>
      <c r="C8" s="17"/>
      <c r="D8" s="17"/>
      <c r="E8" s="17"/>
    </row>
    <row r="9" spans="2:7" x14ac:dyDescent="0.4">
      <c r="B9" s="5"/>
    </row>
    <row r="10" spans="2:7" ht="72.900000000000006" x14ac:dyDescent="0.4">
      <c r="B10" s="9" t="s">
        <v>1110</v>
      </c>
      <c r="C10" s="91" t="s">
        <v>1111</v>
      </c>
      <c r="D10" s="91" t="s">
        <v>1112</v>
      </c>
      <c r="E10" s="9" t="s">
        <v>1113</v>
      </c>
      <c r="F10" s="9" t="s">
        <v>1114</v>
      </c>
      <c r="G10" s="9" t="s">
        <v>1115</v>
      </c>
    </row>
    <row r="11" spans="2:7" x14ac:dyDescent="0.4">
      <c r="B11" s="209">
        <v>45054</v>
      </c>
      <c r="C11" s="2" t="s">
        <v>1116</v>
      </c>
      <c r="D11" s="2">
        <v>93</v>
      </c>
      <c r="E11" s="2">
        <v>44</v>
      </c>
      <c r="F11" s="2">
        <v>1</v>
      </c>
      <c r="G11" s="2">
        <v>148</v>
      </c>
    </row>
    <row r="12" spans="2:7" x14ac:dyDescent="0.4">
      <c r="B12" s="209">
        <v>45062</v>
      </c>
      <c r="C12" s="2" t="s">
        <v>1117</v>
      </c>
      <c r="D12" s="2">
        <v>261</v>
      </c>
      <c r="E12" s="2">
        <v>0</v>
      </c>
      <c r="F12" s="2">
        <v>0</v>
      </c>
      <c r="G12" s="2">
        <v>261</v>
      </c>
    </row>
    <row r="13" spans="2:7" x14ac:dyDescent="0.4">
      <c r="B13" s="209">
        <v>45063</v>
      </c>
      <c r="C13" s="2" t="s">
        <v>1117</v>
      </c>
      <c r="D13" s="2">
        <v>164</v>
      </c>
      <c r="E13" s="2">
        <v>0</v>
      </c>
      <c r="F13" s="2">
        <v>0</v>
      </c>
      <c r="G13" s="2">
        <v>164</v>
      </c>
    </row>
    <row r="14" spans="2:7" x14ac:dyDescent="0.4">
      <c r="B14" s="209">
        <v>45069</v>
      </c>
      <c r="C14" s="2" t="s">
        <v>1118</v>
      </c>
      <c r="D14" s="2">
        <v>120</v>
      </c>
      <c r="E14" s="2">
        <v>20</v>
      </c>
      <c r="F14" s="2">
        <v>1</v>
      </c>
      <c r="G14" s="2">
        <v>143</v>
      </c>
    </row>
    <row r="15" spans="2:7" x14ac:dyDescent="0.4">
      <c r="B15" s="209">
        <v>45070</v>
      </c>
      <c r="C15" s="2" t="s">
        <v>1118</v>
      </c>
      <c r="D15" s="2">
        <v>96</v>
      </c>
      <c r="E15" s="2">
        <v>17</v>
      </c>
      <c r="F15" s="2">
        <v>1</v>
      </c>
      <c r="G15" s="2">
        <v>114</v>
      </c>
    </row>
    <row r="16" spans="2:7" x14ac:dyDescent="0.4">
      <c r="B16" s="2"/>
      <c r="C16" s="2"/>
      <c r="D16" s="2"/>
      <c r="E16" s="2"/>
      <c r="F16" s="2"/>
      <c r="G16" s="2"/>
    </row>
    <row r="17" spans="1:5" x14ac:dyDescent="0.4">
      <c r="A17" s="110"/>
    </row>
    <row r="19" spans="1:5" x14ac:dyDescent="0.4">
      <c r="B19" s="114" t="s">
        <v>1119</v>
      </c>
      <c r="C19" s="11"/>
      <c r="D19" s="11"/>
      <c r="E19" s="11"/>
    </row>
    <row r="21" spans="1:5" ht="58.3" x14ac:dyDescent="0.4">
      <c r="B21" s="12" t="s">
        <v>1120</v>
      </c>
      <c r="C21" s="113" t="s">
        <v>1121</v>
      </c>
      <c r="D21" s="113" t="s">
        <v>1122</v>
      </c>
    </row>
    <row r="22" spans="1:5" x14ac:dyDescent="0.4">
      <c r="B22" s="2" t="s">
        <v>684</v>
      </c>
      <c r="C22" s="2" t="s">
        <v>684</v>
      </c>
      <c r="D22" s="2" t="s">
        <v>684</v>
      </c>
    </row>
    <row r="23" spans="1:5" x14ac:dyDescent="0.4">
      <c r="B23" s="2"/>
      <c r="C23" s="2"/>
      <c r="D23" s="2"/>
    </row>
    <row r="24" spans="1:5" x14ac:dyDescent="0.4">
      <c r="B24" s="2"/>
      <c r="C24" s="2"/>
      <c r="D24" s="2"/>
    </row>
    <row r="25" spans="1:5" x14ac:dyDescent="0.4">
      <c r="B25" s="2"/>
      <c r="C25" s="2"/>
      <c r="D25" s="2"/>
    </row>
    <row r="26" spans="1:5" x14ac:dyDescent="0.4">
      <c r="B26" s="2"/>
      <c r="C26" s="2"/>
      <c r="D26" s="2"/>
    </row>
    <row r="27" spans="1:5" x14ac:dyDescent="0.4">
      <c r="B27" s="2"/>
      <c r="C27" s="2"/>
      <c r="D27" s="2"/>
    </row>
    <row r="28" spans="1:5" x14ac:dyDescent="0.4">
      <c r="B28" s="2"/>
      <c r="C28" s="2"/>
      <c r="D28" s="2"/>
    </row>
    <row r="29" spans="1:5" x14ac:dyDescent="0.4">
      <c r="B29" s="2"/>
      <c r="C29" s="2"/>
      <c r="D29" s="2"/>
    </row>
    <row r="30" spans="1:5" x14ac:dyDescent="0.4">
      <c r="B30" s="2"/>
      <c r="C30" s="2"/>
      <c r="D30" s="2"/>
    </row>
    <row r="31" spans="1:5" x14ac:dyDescent="0.4">
      <c r="B31" s="2"/>
      <c r="C31" s="2"/>
      <c r="D31" s="2"/>
    </row>
    <row r="32" spans="1:5" x14ac:dyDescent="0.4">
      <c r="A32" s="110"/>
    </row>
    <row r="34" spans="2:6" x14ac:dyDescent="0.4">
      <c r="B34" s="112" t="s">
        <v>1123</v>
      </c>
      <c r="C34" s="17"/>
      <c r="D34" s="17"/>
      <c r="E34" s="17"/>
    </row>
    <row r="36" spans="2:6" ht="43.75" x14ac:dyDescent="0.4">
      <c r="B36" s="91" t="s">
        <v>1124</v>
      </c>
      <c r="C36" s="9" t="s">
        <v>1125</v>
      </c>
      <c r="D36" s="9" t="s">
        <v>1126</v>
      </c>
      <c r="E36" s="9" t="s">
        <v>1127</v>
      </c>
      <c r="F36" s="9" t="s">
        <v>1128</v>
      </c>
    </row>
    <row r="37" spans="2:6" x14ac:dyDescent="0.4">
      <c r="B37" s="189" t="s">
        <v>1129</v>
      </c>
      <c r="C37" s="190" t="s">
        <v>1130</v>
      </c>
      <c r="D37" s="229">
        <v>2</v>
      </c>
      <c r="E37" s="190">
        <v>124</v>
      </c>
      <c r="F37" s="190">
        <v>124</v>
      </c>
    </row>
    <row r="38" spans="2:6" x14ac:dyDescent="0.4">
      <c r="B38" s="193" t="s">
        <v>1131</v>
      </c>
      <c r="C38" s="194" t="s">
        <v>1130</v>
      </c>
      <c r="D38" s="230">
        <v>4</v>
      </c>
      <c r="E38" s="194">
        <v>129</v>
      </c>
      <c r="F38" s="194">
        <v>129</v>
      </c>
    </row>
    <row r="39" spans="2:6" x14ac:dyDescent="0.4">
      <c r="B39" s="193" t="s">
        <v>1132</v>
      </c>
      <c r="C39" s="194" t="s">
        <v>1130</v>
      </c>
      <c r="D39" s="194">
        <v>6</v>
      </c>
      <c r="E39" s="194">
        <v>11</v>
      </c>
      <c r="F39" s="194">
        <v>11</v>
      </c>
    </row>
    <row r="40" spans="2:6" x14ac:dyDescent="0.4">
      <c r="B40" s="193" t="s">
        <v>1133</v>
      </c>
      <c r="C40" s="194" t="s">
        <v>1134</v>
      </c>
      <c r="D40" s="194">
        <v>24</v>
      </c>
      <c r="E40" s="194">
        <v>144</v>
      </c>
      <c r="F40" s="194">
        <v>144</v>
      </c>
    </row>
    <row r="41" spans="2:6" x14ac:dyDescent="0.4">
      <c r="B41" s="193" t="s">
        <v>1135</v>
      </c>
      <c r="C41" s="194" t="s">
        <v>1130</v>
      </c>
      <c r="D41" s="194">
        <v>2</v>
      </c>
      <c r="E41" s="194">
        <v>42</v>
      </c>
      <c r="F41" s="194">
        <v>42</v>
      </c>
    </row>
    <row r="42" spans="2:6" x14ac:dyDescent="0.4">
      <c r="B42" s="193" t="s">
        <v>1136</v>
      </c>
      <c r="C42" s="194" t="s">
        <v>1134</v>
      </c>
      <c r="D42" s="194">
        <v>16</v>
      </c>
      <c r="E42" s="194">
        <v>21</v>
      </c>
      <c r="F42" s="194">
        <v>21</v>
      </c>
    </row>
    <row r="43" spans="2:6" x14ac:dyDescent="0.4">
      <c r="B43" s="193" t="s">
        <v>1137</v>
      </c>
      <c r="C43" s="194" t="s">
        <v>1130</v>
      </c>
      <c r="D43" s="230">
        <v>3.5</v>
      </c>
      <c r="E43" s="194">
        <v>125</v>
      </c>
      <c r="F43" s="194">
        <v>125</v>
      </c>
    </row>
    <row r="44" spans="2:6" x14ac:dyDescent="0.4">
      <c r="B44" s="193" t="s">
        <v>1138</v>
      </c>
      <c r="C44" s="194" t="s">
        <v>1130</v>
      </c>
      <c r="D44" s="230">
        <v>2.5</v>
      </c>
      <c r="E44" s="194">
        <v>10</v>
      </c>
      <c r="F44" s="194">
        <v>10</v>
      </c>
    </row>
    <row r="45" spans="2:6" x14ac:dyDescent="0.4">
      <c r="B45" s="193" t="s">
        <v>1139</v>
      </c>
      <c r="C45" s="194" t="s">
        <v>1130</v>
      </c>
      <c r="D45" s="230">
        <v>3</v>
      </c>
      <c r="E45" s="194">
        <v>133</v>
      </c>
      <c r="F45" s="194">
        <v>133</v>
      </c>
    </row>
    <row r="46" spans="2:6" x14ac:dyDescent="0.4">
      <c r="B46" s="193" t="s">
        <v>1140</v>
      </c>
      <c r="C46" s="194" t="s">
        <v>1141</v>
      </c>
      <c r="D46" s="231">
        <v>4</v>
      </c>
      <c r="E46" s="194">
        <v>125</v>
      </c>
      <c r="F46" s="194">
        <v>125</v>
      </c>
    </row>
    <row r="47" spans="2:6" x14ac:dyDescent="0.4">
      <c r="B47" s="193" t="s">
        <v>1142</v>
      </c>
      <c r="C47" s="194" t="s">
        <v>1143</v>
      </c>
      <c r="D47" s="190">
        <v>8</v>
      </c>
      <c r="E47" s="194">
        <v>17</v>
      </c>
      <c r="F47" s="194">
        <v>17</v>
      </c>
    </row>
    <row r="48" spans="2:6" x14ac:dyDescent="0.4">
      <c r="B48" s="193" t="s">
        <v>1144</v>
      </c>
      <c r="C48" s="194" t="s">
        <v>1143</v>
      </c>
      <c r="D48" s="194">
        <v>12</v>
      </c>
      <c r="E48" s="194">
        <v>48</v>
      </c>
      <c r="F48" s="194">
        <v>48</v>
      </c>
    </row>
    <row r="49" spans="2:6" x14ac:dyDescent="0.4">
      <c r="B49" s="193" t="s">
        <v>1145</v>
      </c>
      <c r="C49" s="194" t="s">
        <v>1143</v>
      </c>
      <c r="D49" s="194">
        <v>16</v>
      </c>
      <c r="E49" s="194">
        <v>15</v>
      </c>
      <c r="F49" s="194">
        <v>15</v>
      </c>
    </row>
    <row r="50" spans="2:6" x14ac:dyDescent="0.4">
      <c r="B50" s="193" t="s">
        <v>1146</v>
      </c>
      <c r="C50" s="194" t="s">
        <v>1143</v>
      </c>
      <c r="D50" s="194">
        <v>16</v>
      </c>
      <c r="E50" s="194">
        <v>16</v>
      </c>
      <c r="F50" s="194">
        <v>16</v>
      </c>
    </row>
    <row r="51" spans="2:6" x14ac:dyDescent="0.4">
      <c r="B51" s="193" t="s">
        <v>1147</v>
      </c>
      <c r="C51" s="194" t="s">
        <v>1148</v>
      </c>
      <c r="D51" s="194">
        <v>4</v>
      </c>
      <c r="E51" s="194">
        <v>12</v>
      </c>
      <c r="F51" s="194">
        <v>12</v>
      </c>
    </row>
    <row r="52" spans="2:6" x14ac:dyDescent="0.4">
      <c r="B52" s="193" t="s">
        <v>1149</v>
      </c>
      <c r="C52" s="194" t="s">
        <v>1148</v>
      </c>
      <c r="D52" s="194">
        <v>4</v>
      </c>
      <c r="E52" s="194">
        <v>5</v>
      </c>
      <c r="F52" s="194">
        <v>5</v>
      </c>
    </row>
    <row r="53" spans="2:6" x14ac:dyDescent="0.4">
      <c r="B53" s="193" t="s">
        <v>1150</v>
      </c>
      <c r="C53" s="194" t="s">
        <v>1148</v>
      </c>
      <c r="D53" s="194">
        <v>4</v>
      </c>
      <c r="E53" s="194">
        <v>14</v>
      </c>
      <c r="F53" s="194">
        <v>14</v>
      </c>
    </row>
    <row r="54" spans="2:6" x14ac:dyDescent="0.4">
      <c r="B54" s="193" t="s">
        <v>1151</v>
      </c>
      <c r="C54" s="194" t="s">
        <v>1148</v>
      </c>
      <c r="D54" s="194">
        <v>8</v>
      </c>
      <c r="E54" s="194">
        <v>6</v>
      </c>
      <c r="F54" s="194">
        <v>6</v>
      </c>
    </row>
    <row r="55" spans="2:6" x14ac:dyDescent="0.4">
      <c r="B55" s="193" t="s">
        <v>1152</v>
      </c>
      <c r="C55" s="194" t="s">
        <v>1148</v>
      </c>
      <c r="D55" s="194">
        <v>3</v>
      </c>
      <c r="E55" s="194">
        <v>45</v>
      </c>
      <c r="F55" s="194">
        <v>45</v>
      </c>
    </row>
    <row r="56" spans="2:6" x14ac:dyDescent="0.4">
      <c r="B56" s="193" t="s">
        <v>1153</v>
      </c>
      <c r="C56" s="194" t="s">
        <v>1148</v>
      </c>
      <c r="D56" s="194">
        <v>4</v>
      </c>
      <c r="E56" s="194">
        <v>43</v>
      </c>
      <c r="F56" s="194">
        <v>43</v>
      </c>
    </row>
    <row r="57" spans="2:6" x14ac:dyDescent="0.4">
      <c r="B57" s="193" t="s">
        <v>1154</v>
      </c>
      <c r="C57" s="194" t="s">
        <v>1148</v>
      </c>
      <c r="D57" s="194">
        <v>4</v>
      </c>
      <c r="E57" s="194">
        <v>5</v>
      </c>
      <c r="F57" s="194">
        <v>5</v>
      </c>
    </row>
    <row r="58" spans="2:6" x14ac:dyDescent="0.4">
      <c r="B58" s="193" t="s">
        <v>1155</v>
      </c>
      <c r="C58" s="194" t="s">
        <v>1148</v>
      </c>
      <c r="D58" s="194">
        <v>4</v>
      </c>
      <c r="E58" s="194">
        <v>17</v>
      </c>
      <c r="F58" s="194">
        <v>17</v>
      </c>
    </row>
    <row r="59" spans="2:6" x14ac:dyDescent="0.4">
      <c r="B59" s="193" t="s">
        <v>1156</v>
      </c>
      <c r="C59" s="194" t="s">
        <v>1148</v>
      </c>
      <c r="D59" s="194">
        <v>4</v>
      </c>
      <c r="E59" s="194">
        <v>17</v>
      </c>
      <c r="F59" s="194">
        <v>17</v>
      </c>
    </row>
    <row r="60" spans="2:6" x14ac:dyDescent="0.4">
      <c r="B60" s="193" t="s">
        <v>1157</v>
      </c>
      <c r="C60" s="194" t="s">
        <v>1148</v>
      </c>
      <c r="D60" s="194">
        <v>4</v>
      </c>
      <c r="E60" s="194">
        <v>66</v>
      </c>
      <c r="F60" s="194">
        <v>66</v>
      </c>
    </row>
    <row r="61" spans="2:6" x14ac:dyDescent="0.4">
      <c r="B61" s="187" t="s">
        <v>1158</v>
      </c>
      <c r="C61" s="189" t="s">
        <v>111</v>
      </c>
      <c r="D61" s="190">
        <v>4</v>
      </c>
      <c r="E61" s="190">
        <v>1</v>
      </c>
      <c r="F61" s="190">
        <v>1</v>
      </c>
    </row>
    <row r="62" spans="2:6" x14ac:dyDescent="0.4">
      <c r="B62" s="189" t="s">
        <v>1159</v>
      </c>
      <c r="C62" s="194" t="s">
        <v>1148</v>
      </c>
      <c r="D62" s="194">
        <v>6</v>
      </c>
      <c r="E62" s="194">
        <v>18</v>
      </c>
      <c r="F62" s="194">
        <v>18</v>
      </c>
    </row>
    <row r="63" spans="2:6" x14ac:dyDescent="0.4">
      <c r="B63" s="193" t="s">
        <v>1160</v>
      </c>
      <c r="C63" s="194" t="s">
        <v>1148</v>
      </c>
      <c r="D63" s="194">
        <v>8</v>
      </c>
      <c r="E63" s="194">
        <v>1</v>
      </c>
      <c r="F63" s="194">
        <v>1</v>
      </c>
    </row>
    <row r="64" spans="2:6" x14ac:dyDescent="0.4">
      <c r="B64" s="193" t="s">
        <v>1161</v>
      </c>
      <c r="C64" s="194" t="s">
        <v>1148</v>
      </c>
      <c r="D64" s="194">
        <v>2</v>
      </c>
      <c r="E64" s="194">
        <v>22</v>
      </c>
      <c r="F64" s="194">
        <v>22</v>
      </c>
    </row>
    <row r="65" spans="2:6" x14ac:dyDescent="0.4">
      <c r="B65" s="193" t="s">
        <v>1162</v>
      </c>
      <c r="C65" s="194" t="s">
        <v>1148</v>
      </c>
      <c r="D65" s="194">
        <v>8</v>
      </c>
      <c r="E65" s="194">
        <v>6</v>
      </c>
      <c r="F65" s="194">
        <v>6</v>
      </c>
    </row>
    <row r="66" spans="2:6" x14ac:dyDescent="0.4">
      <c r="B66" s="193" t="s">
        <v>1163</v>
      </c>
      <c r="C66" s="194" t="s">
        <v>1148</v>
      </c>
      <c r="D66" s="194">
        <v>8</v>
      </c>
      <c r="E66" s="194">
        <v>4</v>
      </c>
      <c r="F66" s="194">
        <v>4</v>
      </c>
    </row>
    <row r="67" spans="2:6" x14ac:dyDescent="0.4">
      <c r="B67" s="193" t="s">
        <v>1164</v>
      </c>
      <c r="C67" s="194" t="s">
        <v>1148</v>
      </c>
      <c r="D67" s="194">
        <v>16</v>
      </c>
      <c r="E67" s="194">
        <v>24</v>
      </c>
      <c r="F67" s="194">
        <v>24</v>
      </c>
    </row>
    <row r="68" spans="2:6" x14ac:dyDescent="0.4">
      <c r="B68" s="193" t="s">
        <v>1165</v>
      </c>
      <c r="C68" s="194" t="s">
        <v>1148</v>
      </c>
      <c r="D68" s="194">
        <v>4</v>
      </c>
      <c r="E68" s="194">
        <v>4</v>
      </c>
      <c r="F68" s="194">
        <v>4</v>
      </c>
    </row>
    <row r="69" spans="2:6" x14ac:dyDescent="0.4">
      <c r="B69" s="193" t="s">
        <v>1166</v>
      </c>
      <c r="C69" s="194" t="s">
        <v>1148</v>
      </c>
      <c r="D69" s="194">
        <v>2</v>
      </c>
      <c r="E69" s="194">
        <v>81</v>
      </c>
      <c r="F69" s="194">
        <v>81</v>
      </c>
    </row>
    <row r="70" spans="2:6" x14ac:dyDescent="0.4">
      <c r="B70" s="193" t="s">
        <v>1167</v>
      </c>
      <c r="C70" s="194" t="s">
        <v>1148</v>
      </c>
      <c r="D70" s="194">
        <v>4</v>
      </c>
      <c r="E70" s="194">
        <v>2</v>
      </c>
      <c r="F70" s="194">
        <v>2</v>
      </c>
    </row>
    <row r="71" spans="2:6" x14ac:dyDescent="0.4">
      <c r="B71" s="193" t="s">
        <v>1168</v>
      </c>
      <c r="C71" s="194" t="s">
        <v>1148</v>
      </c>
      <c r="D71" s="194">
        <v>16</v>
      </c>
      <c r="E71" s="194">
        <v>9</v>
      </c>
      <c r="F71" s="194">
        <v>9</v>
      </c>
    </row>
    <row r="72" spans="2:6" x14ac:dyDescent="0.4">
      <c r="B72" s="193" t="s">
        <v>1169</v>
      </c>
      <c r="C72" s="194" t="s">
        <v>1148</v>
      </c>
      <c r="D72" s="194">
        <v>16</v>
      </c>
      <c r="E72" s="194">
        <v>4</v>
      </c>
      <c r="F72" s="194">
        <v>4</v>
      </c>
    </row>
    <row r="73" spans="2:6" x14ac:dyDescent="0.4">
      <c r="B73" s="193" t="s">
        <v>1170</v>
      </c>
      <c r="C73" s="194" t="s">
        <v>1148</v>
      </c>
      <c r="D73" s="194">
        <v>16</v>
      </c>
      <c r="E73" s="194">
        <v>10</v>
      </c>
      <c r="F73" s="194">
        <v>10</v>
      </c>
    </row>
    <row r="74" spans="2:6" x14ac:dyDescent="0.4">
      <c r="B74" s="193" t="s">
        <v>1171</v>
      </c>
      <c r="C74" s="194" t="s">
        <v>1148</v>
      </c>
      <c r="D74" s="194">
        <v>16</v>
      </c>
      <c r="E74" s="194">
        <v>5</v>
      </c>
      <c r="F74" s="194">
        <v>5</v>
      </c>
    </row>
    <row r="75" spans="2:6" x14ac:dyDescent="0.4">
      <c r="B75" s="193" t="s">
        <v>1172</v>
      </c>
      <c r="C75" s="194" t="s">
        <v>1148</v>
      </c>
      <c r="D75" s="194">
        <v>4</v>
      </c>
      <c r="E75" s="194">
        <v>6</v>
      </c>
      <c r="F75" s="194">
        <v>6</v>
      </c>
    </row>
    <row r="76" spans="2:6" x14ac:dyDescent="0.4">
      <c r="B76" s="193" t="s">
        <v>1173</v>
      </c>
      <c r="C76" s="194" t="s">
        <v>1148</v>
      </c>
      <c r="D76" s="194">
        <v>4</v>
      </c>
      <c r="E76" s="194">
        <v>2</v>
      </c>
      <c r="F76" s="194">
        <v>2</v>
      </c>
    </row>
    <row r="77" spans="2:6" x14ac:dyDescent="0.4">
      <c r="B77" s="189" t="s">
        <v>1174</v>
      </c>
      <c r="C77" s="190" t="s">
        <v>1148</v>
      </c>
      <c r="D77" s="190">
        <v>4</v>
      </c>
      <c r="E77" s="190">
        <v>23</v>
      </c>
      <c r="F77" s="190">
        <v>23</v>
      </c>
    </row>
    <row r="78" spans="2:6" x14ac:dyDescent="0.4">
      <c r="B78" s="193" t="s">
        <v>1175</v>
      </c>
      <c r="C78" s="194" t="s">
        <v>1148</v>
      </c>
      <c r="D78" s="194">
        <v>4</v>
      </c>
      <c r="E78" s="194">
        <v>18</v>
      </c>
      <c r="F78" s="194">
        <v>18</v>
      </c>
    </row>
    <row r="79" spans="2:6" x14ac:dyDescent="0.4">
      <c r="B79" s="193" t="s">
        <v>1176</v>
      </c>
      <c r="C79" s="194" t="s">
        <v>1148</v>
      </c>
      <c r="D79" s="194">
        <v>16</v>
      </c>
      <c r="E79" s="194">
        <v>4</v>
      </c>
      <c r="F79" s="194">
        <v>4</v>
      </c>
    </row>
    <row r="80" spans="2:6" x14ac:dyDescent="0.4">
      <c r="B80" s="193" t="s">
        <v>1177</v>
      </c>
      <c r="C80" s="194" t="s">
        <v>1148</v>
      </c>
      <c r="D80" s="194">
        <v>8</v>
      </c>
      <c r="E80" s="194">
        <v>9</v>
      </c>
      <c r="F80" s="194">
        <v>9</v>
      </c>
    </row>
    <row r="81" spans="1:7" x14ac:dyDescent="0.4">
      <c r="B81" s="193" t="s">
        <v>1178</v>
      </c>
      <c r="C81" s="194" t="s">
        <v>1148</v>
      </c>
      <c r="D81" s="194">
        <v>8</v>
      </c>
      <c r="E81" s="194">
        <v>3</v>
      </c>
      <c r="F81" s="194">
        <v>3</v>
      </c>
    </row>
    <row r="82" spans="1:7" x14ac:dyDescent="0.4">
      <c r="B82" s="193" t="s">
        <v>1179</v>
      </c>
      <c r="C82" s="194" t="s">
        <v>1148</v>
      </c>
      <c r="D82" s="194">
        <v>4</v>
      </c>
      <c r="E82" s="194">
        <v>9</v>
      </c>
      <c r="F82" s="194">
        <v>9</v>
      </c>
    </row>
    <row r="83" spans="1:7" x14ac:dyDescent="0.4">
      <c r="B83" s="193" t="s">
        <v>1180</v>
      </c>
      <c r="C83" s="194" t="s">
        <v>1148</v>
      </c>
      <c r="D83" s="194">
        <v>4</v>
      </c>
      <c r="E83" s="194">
        <v>604</v>
      </c>
      <c r="F83" s="194">
        <v>604</v>
      </c>
    </row>
    <row r="84" spans="1:7" x14ac:dyDescent="0.4">
      <c r="B84" s="193" t="s">
        <v>1181</v>
      </c>
      <c r="C84" s="194" t="s">
        <v>1148</v>
      </c>
      <c r="D84" s="194">
        <v>1</v>
      </c>
      <c r="E84" s="194">
        <v>40</v>
      </c>
      <c r="F84" s="194">
        <v>40</v>
      </c>
    </row>
    <row r="85" spans="1:7" x14ac:dyDescent="0.4">
      <c r="A85" s="110"/>
    </row>
    <row r="88" spans="1:7" x14ac:dyDescent="0.4">
      <c r="B88" s="114" t="s">
        <v>1182</v>
      </c>
      <c r="C88" s="10"/>
      <c r="D88" s="10"/>
      <c r="E88" s="11"/>
      <c r="F88" s="11"/>
      <c r="G88" s="11"/>
    </row>
    <row r="90" spans="1:7" x14ac:dyDescent="0.4">
      <c r="B90" s="43" t="s">
        <v>1183</v>
      </c>
      <c r="C90" s="43" t="s">
        <v>1184</v>
      </c>
      <c r="D90" s="43" t="s">
        <v>1185</v>
      </c>
      <c r="E90" s="43" t="s">
        <v>1186</v>
      </c>
    </row>
    <row r="91" spans="1:7" x14ac:dyDescent="0.4">
      <c r="B91" s="2" t="s">
        <v>1187</v>
      </c>
      <c r="C91" s="228">
        <v>44935</v>
      </c>
      <c r="D91" s="228">
        <v>44936</v>
      </c>
      <c r="E91" s="2" t="s">
        <v>1188</v>
      </c>
    </row>
    <row r="92" spans="1:7" x14ac:dyDescent="0.4">
      <c r="B92" s="2" t="s">
        <v>1187</v>
      </c>
      <c r="C92" s="228">
        <v>44978</v>
      </c>
      <c r="D92" s="228">
        <v>44984</v>
      </c>
      <c r="E92" s="2" t="s">
        <v>1188</v>
      </c>
    </row>
    <row r="93" spans="1:7" x14ac:dyDescent="0.4">
      <c r="B93" s="2" t="s">
        <v>1187</v>
      </c>
      <c r="C93" s="228">
        <v>44985</v>
      </c>
      <c r="D93" s="228">
        <v>44991</v>
      </c>
      <c r="E93" s="2" t="s">
        <v>1188</v>
      </c>
    </row>
    <row r="94" spans="1:7" x14ac:dyDescent="0.4">
      <c r="B94" s="2" t="s">
        <v>1187</v>
      </c>
      <c r="C94" s="228">
        <v>44994</v>
      </c>
      <c r="D94" s="228">
        <v>44995</v>
      </c>
      <c r="E94" s="2" t="s">
        <v>1188</v>
      </c>
    </row>
    <row r="95" spans="1:7" x14ac:dyDescent="0.4">
      <c r="B95" s="2" t="s">
        <v>1189</v>
      </c>
      <c r="C95" s="228">
        <v>45003</v>
      </c>
      <c r="D95" s="228">
        <v>45005</v>
      </c>
      <c r="E95" s="2" t="s">
        <v>1188</v>
      </c>
    </row>
    <row r="96" spans="1:7" x14ac:dyDescent="0.4">
      <c r="B96" s="2" t="s">
        <v>1187</v>
      </c>
      <c r="C96" s="228">
        <v>45006</v>
      </c>
      <c r="D96" s="228">
        <v>45008</v>
      </c>
      <c r="E96" s="2" t="s">
        <v>1188</v>
      </c>
    </row>
    <row r="97" spans="1:5" x14ac:dyDescent="0.4">
      <c r="B97" s="2" t="s">
        <v>1190</v>
      </c>
      <c r="C97" s="228">
        <v>45156</v>
      </c>
      <c r="D97" s="228">
        <v>45159</v>
      </c>
      <c r="E97" s="2" t="s">
        <v>1188</v>
      </c>
    </row>
    <row r="98" spans="1:5" x14ac:dyDescent="0.4">
      <c r="B98" s="2"/>
      <c r="C98" s="2"/>
      <c r="D98" s="2"/>
      <c r="E98" s="2"/>
    </row>
    <row r="99" spans="1:5" x14ac:dyDescent="0.4">
      <c r="B99" s="2"/>
      <c r="C99" s="2"/>
      <c r="D99" s="2"/>
      <c r="E99" s="2"/>
    </row>
    <row r="100" spans="1:5" x14ac:dyDescent="0.4">
      <c r="A100" s="110"/>
    </row>
  </sheetData>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50"/>
  </sheetPr>
  <dimension ref="A1:B25"/>
  <sheetViews>
    <sheetView workbookViewId="0">
      <selection activeCell="C20" sqref="C20"/>
    </sheetView>
  </sheetViews>
  <sheetFormatPr defaultColWidth="8.84375" defaultRowHeight="14.6" x14ac:dyDescent="0.4"/>
  <cols>
    <col min="1" max="1" width="12.84375" customWidth="1"/>
    <col min="2" max="2" width="37.3828125" customWidth="1"/>
  </cols>
  <sheetData>
    <row r="1" spans="1:2" x14ac:dyDescent="0.4">
      <c r="A1" s="35" t="s">
        <v>144</v>
      </c>
      <c r="B1" s="36" t="s">
        <v>145</v>
      </c>
    </row>
    <row r="2" spans="1:2" x14ac:dyDescent="0.4">
      <c r="A2" s="2" t="s">
        <v>146</v>
      </c>
      <c r="B2" s="6" t="s">
        <v>147</v>
      </c>
    </row>
    <row r="3" spans="1:2" x14ac:dyDescent="0.4">
      <c r="A3" s="2" t="s">
        <v>69</v>
      </c>
      <c r="B3" s="6" t="s">
        <v>148</v>
      </c>
    </row>
    <row r="4" spans="1:2" x14ac:dyDescent="0.4">
      <c r="A4" s="2" t="s">
        <v>149</v>
      </c>
      <c r="B4" s="6" t="s">
        <v>150</v>
      </c>
    </row>
    <row r="5" spans="1:2" x14ac:dyDescent="0.4">
      <c r="A5" s="2" t="s">
        <v>151</v>
      </c>
      <c r="B5" s="6" t="s">
        <v>152</v>
      </c>
    </row>
    <row r="6" spans="1:2" x14ac:dyDescent="0.4">
      <c r="A6" s="2" t="s">
        <v>153</v>
      </c>
      <c r="B6" s="6" t="s">
        <v>154</v>
      </c>
    </row>
    <row r="7" spans="1:2" x14ac:dyDescent="0.4">
      <c r="A7" s="2" t="s">
        <v>155</v>
      </c>
      <c r="B7" s="6" t="s">
        <v>156</v>
      </c>
    </row>
    <row r="8" spans="1:2" x14ac:dyDescent="0.4">
      <c r="A8" s="2" t="s">
        <v>157</v>
      </c>
      <c r="B8" s="6" t="s">
        <v>158</v>
      </c>
    </row>
    <row r="9" spans="1:2" x14ac:dyDescent="0.4">
      <c r="A9" s="2" t="s">
        <v>159</v>
      </c>
      <c r="B9" s="6" t="s">
        <v>160</v>
      </c>
    </row>
    <row r="10" spans="1:2" x14ac:dyDescent="0.4">
      <c r="A10" s="2" t="s">
        <v>161</v>
      </c>
      <c r="B10" s="6" t="s">
        <v>162</v>
      </c>
    </row>
    <row r="11" spans="1:2" ht="29.15" x14ac:dyDescent="0.4">
      <c r="A11" s="2" t="s">
        <v>162</v>
      </c>
      <c r="B11" s="6" t="s">
        <v>163</v>
      </c>
    </row>
    <row r="12" spans="1:2" x14ac:dyDescent="0.4">
      <c r="A12" s="2" t="s">
        <v>164</v>
      </c>
      <c r="B12" s="6" t="s">
        <v>165</v>
      </c>
    </row>
    <row r="13" spans="1:2" x14ac:dyDescent="0.4">
      <c r="A13" s="2" t="s">
        <v>166</v>
      </c>
      <c r="B13" s="6" t="s">
        <v>167</v>
      </c>
    </row>
    <row r="14" spans="1:2" x14ac:dyDescent="0.4">
      <c r="A14" s="2" t="s">
        <v>168</v>
      </c>
      <c r="B14" s="6" t="s">
        <v>169</v>
      </c>
    </row>
    <row r="15" spans="1:2" x14ac:dyDescent="0.4">
      <c r="A15" s="2" t="s">
        <v>170</v>
      </c>
      <c r="B15" s="6" t="s">
        <v>171</v>
      </c>
    </row>
    <row r="16" spans="1:2" x14ac:dyDescent="0.4">
      <c r="A16" s="2" t="s">
        <v>172</v>
      </c>
      <c r="B16" s="6" t="s">
        <v>173</v>
      </c>
    </row>
    <row r="17" spans="1:2" ht="29.15" x14ac:dyDescent="0.4">
      <c r="A17" s="2" t="s">
        <v>174</v>
      </c>
      <c r="B17" s="6" t="s">
        <v>175</v>
      </c>
    </row>
    <row r="18" spans="1:2" x14ac:dyDescent="0.4">
      <c r="A18" s="2" t="s">
        <v>176</v>
      </c>
      <c r="B18" s="6" t="s">
        <v>177</v>
      </c>
    </row>
    <row r="19" spans="1:2" x14ac:dyDescent="0.4">
      <c r="A19" s="2" t="s">
        <v>178</v>
      </c>
      <c r="B19" s="6" t="s">
        <v>179</v>
      </c>
    </row>
    <row r="20" spans="1:2" x14ac:dyDescent="0.4">
      <c r="A20" s="2" t="s">
        <v>180</v>
      </c>
      <c r="B20" s="6" t="s">
        <v>181</v>
      </c>
    </row>
    <row r="21" spans="1:2" x14ac:dyDescent="0.4">
      <c r="A21" s="2" t="s">
        <v>182</v>
      </c>
      <c r="B21" s="6" t="s">
        <v>183</v>
      </c>
    </row>
    <row r="22" spans="1:2" x14ac:dyDescent="0.4">
      <c r="A22" s="2" t="s">
        <v>184</v>
      </c>
      <c r="B22" s="6" t="s">
        <v>185</v>
      </c>
    </row>
    <row r="23" spans="1:2" x14ac:dyDescent="0.4">
      <c r="A23" s="2" t="s">
        <v>186</v>
      </c>
      <c r="B23" s="6" t="s">
        <v>187</v>
      </c>
    </row>
    <row r="24" spans="1:2" ht="29.15" x14ac:dyDescent="0.4">
      <c r="A24" s="2" t="s">
        <v>188</v>
      </c>
      <c r="B24" s="6" t="s">
        <v>189</v>
      </c>
    </row>
    <row r="25" spans="1:2" x14ac:dyDescent="0.4">
      <c r="A25" s="2" t="s">
        <v>190</v>
      </c>
      <c r="B25" s="6" t="s">
        <v>191</v>
      </c>
    </row>
  </sheetData>
  <sortState xmlns:xlrd2="http://schemas.microsoft.com/office/spreadsheetml/2017/richdata2" ref="A2:B25">
    <sortCondition ref="A1:A25"/>
  </sortState>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50"/>
  </sheetPr>
  <dimension ref="A1:C21"/>
  <sheetViews>
    <sheetView workbookViewId="0">
      <selection activeCell="A10" sqref="A10"/>
    </sheetView>
  </sheetViews>
  <sheetFormatPr defaultColWidth="8.84375" defaultRowHeight="14.6" x14ac:dyDescent="0.4"/>
  <cols>
    <col min="1" max="1" width="26.3046875" customWidth="1"/>
    <col min="2" max="2" width="21.84375" style="4" bestFit="1" customWidth="1"/>
    <col min="3" max="3" width="117.15234375" style="4" customWidth="1"/>
  </cols>
  <sheetData>
    <row r="1" spans="1:3" x14ac:dyDescent="0.4">
      <c r="A1" s="34" t="s">
        <v>192</v>
      </c>
      <c r="B1" s="93"/>
    </row>
    <row r="2" spans="1:3" x14ac:dyDescent="0.4">
      <c r="A2" s="5" t="s">
        <v>193</v>
      </c>
      <c r="B2" s="94"/>
    </row>
    <row r="3" spans="1:3" x14ac:dyDescent="0.4">
      <c r="A3" s="5"/>
      <c r="B3" s="94"/>
    </row>
    <row r="4" spans="1:3" x14ac:dyDescent="0.4">
      <c r="A4" s="39" t="s">
        <v>194</v>
      </c>
      <c r="B4" s="95" t="s">
        <v>195</v>
      </c>
      <c r="C4" s="135" t="s">
        <v>196</v>
      </c>
    </row>
    <row r="5" spans="1:3" x14ac:dyDescent="0.4">
      <c r="A5" s="2" t="s">
        <v>197</v>
      </c>
      <c r="B5" s="6" t="s">
        <v>198</v>
      </c>
      <c r="C5" s="6" t="s">
        <v>199</v>
      </c>
    </row>
    <row r="6" spans="1:3" x14ac:dyDescent="0.4">
      <c r="A6" s="2" t="s">
        <v>146</v>
      </c>
      <c r="B6" s="6" t="s">
        <v>198</v>
      </c>
      <c r="C6" s="44" t="s">
        <v>200</v>
      </c>
    </row>
    <row r="7" spans="1:3" ht="131.15" x14ac:dyDescent="0.4">
      <c r="A7" s="6" t="s">
        <v>201</v>
      </c>
      <c r="B7" s="6" t="s">
        <v>202</v>
      </c>
      <c r="C7" s="44" t="s">
        <v>203</v>
      </c>
    </row>
    <row r="8" spans="1:3" ht="29.15" x14ac:dyDescent="0.4">
      <c r="A8" s="2" t="s">
        <v>204</v>
      </c>
      <c r="B8" s="6" t="s">
        <v>198</v>
      </c>
      <c r="C8" s="6" t="s">
        <v>205</v>
      </c>
    </row>
    <row r="9" spans="1:3" x14ac:dyDescent="0.4">
      <c r="A9" s="2" t="s">
        <v>206</v>
      </c>
      <c r="B9" s="6" t="s">
        <v>207</v>
      </c>
      <c r="C9" s="6" t="s">
        <v>208</v>
      </c>
    </row>
    <row r="10" spans="1:3" ht="29.15" x14ac:dyDescent="0.4">
      <c r="A10" s="6" t="s">
        <v>209</v>
      </c>
      <c r="B10" s="6" t="s">
        <v>210</v>
      </c>
      <c r="C10" s="6" t="s">
        <v>211</v>
      </c>
    </row>
    <row r="11" spans="1:3" ht="58.3" x14ac:dyDescent="0.4">
      <c r="A11" s="6" t="s">
        <v>212</v>
      </c>
      <c r="B11" s="6" t="s">
        <v>213</v>
      </c>
      <c r="C11" s="6" t="s">
        <v>214</v>
      </c>
    </row>
    <row r="12" spans="1:3" ht="29.15" x14ac:dyDescent="0.4">
      <c r="A12" s="2" t="s">
        <v>215</v>
      </c>
      <c r="B12" s="6" t="s">
        <v>198</v>
      </c>
      <c r="C12" s="6" t="s">
        <v>216</v>
      </c>
    </row>
    <row r="13" spans="1:3" ht="29.15" x14ac:dyDescent="0.4">
      <c r="A13" s="2" t="s">
        <v>217</v>
      </c>
      <c r="B13" s="6" t="s">
        <v>218</v>
      </c>
      <c r="C13" s="6" t="s">
        <v>219</v>
      </c>
    </row>
    <row r="14" spans="1:3" ht="29.15" x14ac:dyDescent="0.4">
      <c r="A14" s="2" t="s">
        <v>220</v>
      </c>
      <c r="B14" s="6" t="s">
        <v>218</v>
      </c>
      <c r="C14" s="6" t="s">
        <v>219</v>
      </c>
    </row>
    <row r="15" spans="1:3" ht="29.15" x14ac:dyDescent="0.4">
      <c r="A15" s="2" t="s">
        <v>221</v>
      </c>
      <c r="B15" s="6" t="s">
        <v>198</v>
      </c>
      <c r="C15" s="6" t="s">
        <v>222</v>
      </c>
    </row>
    <row r="16" spans="1:3" ht="29.15" x14ac:dyDescent="0.4">
      <c r="A16" s="2" t="s">
        <v>223</v>
      </c>
      <c r="B16" s="6" t="s">
        <v>198</v>
      </c>
      <c r="C16" s="44" t="s">
        <v>224</v>
      </c>
    </row>
    <row r="17" spans="1:3" ht="160.30000000000001" x14ac:dyDescent="0.4">
      <c r="A17" s="2" t="s">
        <v>166</v>
      </c>
      <c r="B17" s="6" t="s">
        <v>198</v>
      </c>
      <c r="C17" s="44" t="s">
        <v>225</v>
      </c>
    </row>
    <row r="18" spans="1:3" ht="29.15" x14ac:dyDescent="0.4">
      <c r="A18" s="2" t="s">
        <v>226</v>
      </c>
      <c r="B18" s="6" t="s">
        <v>227</v>
      </c>
      <c r="C18" s="6" t="s">
        <v>228</v>
      </c>
    </row>
    <row r="19" spans="1:3" ht="43.75" x14ac:dyDescent="0.4">
      <c r="A19" s="66" t="s">
        <v>229</v>
      </c>
      <c r="B19" s="59" t="s">
        <v>230</v>
      </c>
      <c r="C19" s="6" t="s">
        <v>231</v>
      </c>
    </row>
    <row r="20" spans="1:3" x14ac:dyDescent="0.4">
      <c r="A20" s="2" t="s">
        <v>183</v>
      </c>
      <c r="B20" s="6" t="s">
        <v>198</v>
      </c>
      <c r="C20" s="6" t="s">
        <v>232</v>
      </c>
    </row>
    <row r="21" spans="1:3" ht="29.15" x14ac:dyDescent="0.4">
      <c r="A21" s="2" t="s">
        <v>233</v>
      </c>
      <c r="B21" s="6" t="s">
        <v>218</v>
      </c>
      <c r="C21" s="6" t="s">
        <v>219</v>
      </c>
    </row>
  </sheetData>
  <sortState xmlns:xlrd2="http://schemas.microsoft.com/office/spreadsheetml/2017/richdata2" ref="A5:C20">
    <sortCondition ref="A5:A20"/>
  </sortState>
  <pageMargins left="0.7" right="0.7" top="0.75" bottom="0.75" header="0.3" footer="0.3"/>
  <pageSetup orientation="portrait" horizontalDpi="90" verticalDpi="9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50"/>
  </sheetPr>
  <dimension ref="B2:L47"/>
  <sheetViews>
    <sheetView workbookViewId="0">
      <selection activeCell="D15" sqref="D15"/>
    </sheetView>
  </sheetViews>
  <sheetFormatPr defaultColWidth="8.84375" defaultRowHeight="14.6" x14ac:dyDescent="0.4"/>
  <cols>
    <col min="2" max="2" width="41.15234375" customWidth="1"/>
    <col min="3" max="3" width="62.3828125" style="4" customWidth="1"/>
    <col min="5" max="5" width="33.15234375" style="4" bestFit="1" customWidth="1"/>
    <col min="6" max="6" width="76.84375" style="4" customWidth="1"/>
    <col min="7" max="30" width="101.69140625" bestFit="1" customWidth="1"/>
    <col min="31" max="31" width="11.15234375" bestFit="1" customWidth="1"/>
  </cols>
  <sheetData>
    <row r="2" spans="2:12" x14ac:dyDescent="0.4">
      <c r="B2" s="46" t="s">
        <v>234</v>
      </c>
      <c r="C2" s="47" t="s">
        <v>235</v>
      </c>
    </row>
    <row r="3" spans="2:12" x14ac:dyDescent="0.4">
      <c r="B3" s="48" t="s">
        <v>236</v>
      </c>
      <c r="C3" s="6" t="s">
        <v>237</v>
      </c>
    </row>
    <row r="4" spans="2:12" x14ac:dyDescent="0.4">
      <c r="B4" s="48" t="s">
        <v>236</v>
      </c>
      <c r="C4" s="6" t="s">
        <v>238</v>
      </c>
    </row>
    <row r="5" spans="2:12" x14ac:dyDescent="0.4">
      <c r="B5" s="48" t="s">
        <v>236</v>
      </c>
      <c r="C5" s="6" t="s">
        <v>239</v>
      </c>
    </row>
    <row r="6" spans="2:12" x14ac:dyDescent="0.4">
      <c r="B6" s="48" t="s">
        <v>236</v>
      </c>
      <c r="C6" s="6" t="s">
        <v>240</v>
      </c>
      <c r="E6" s="49"/>
      <c r="F6" s="50"/>
      <c r="G6" s="51"/>
      <c r="H6" s="52"/>
      <c r="I6" s="52"/>
      <c r="J6" s="52"/>
      <c r="K6" s="52"/>
      <c r="L6" s="53"/>
    </row>
    <row r="7" spans="2:12" x14ac:dyDescent="0.4">
      <c r="B7" s="48" t="s">
        <v>236</v>
      </c>
      <c r="C7" s="6" t="s">
        <v>241</v>
      </c>
      <c r="E7" s="49" t="s">
        <v>234</v>
      </c>
      <c r="F7" s="49" t="s">
        <v>235</v>
      </c>
      <c r="G7" s="54"/>
      <c r="H7" s="55"/>
      <c r="I7" s="55"/>
      <c r="J7" s="55"/>
      <c r="K7" s="55"/>
      <c r="L7" s="56"/>
    </row>
    <row r="8" spans="2:12" ht="29.15" x14ac:dyDescent="0.4">
      <c r="B8" s="48" t="s">
        <v>236</v>
      </c>
      <c r="C8" s="6" t="s">
        <v>242</v>
      </c>
      <c r="E8" s="49" t="s">
        <v>243</v>
      </c>
      <c r="F8" s="49" t="s">
        <v>244</v>
      </c>
      <c r="G8" s="51"/>
      <c r="H8" s="52"/>
      <c r="I8" s="52"/>
      <c r="J8" s="52"/>
      <c r="K8" s="52"/>
      <c r="L8" s="53"/>
    </row>
    <row r="9" spans="2:12" x14ac:dyDescent="0.4">
      <c r="B9" s="48" t="s">
        <v>245</v>
      </c>
      <c r="C9" s="6" t="s">
        <v>246</v>
      </c>
      <c r="E9" s="49" t="s">
        <v>247</v>
      </c>
      <c r="F9" s="49" t="s">
        <v>248</v>
      </c>
      <c r="G9" s="54"/>
      <c r="H9" s="55"/>
      <c r="I9" s="55"/>
      <c r="J9" s="55"/>
      <c r="K9" s="55"/>
      <c r="L9" s="56"/>
    </row>
    <row r="10" spans="2:12" x14ac:dyDescent="0.4">
      <c r="B10" s="48" t="s">
        <v>245</v>
      </c>
      <c r="C10" s="6" t="s">
        <v>249</v>
      </c>
      <c r="E10" s="57"/>
      <c r="F10" s="58" t="s">
        <v>250</v>
      </c>
      <c r="G10" s="54"/>
      <c r="H10" s="55"/>
      <c r="I10" s="55"/>
      <c r="J10" s="55"/>
      <c r="K10" s="55"/>
      <c r="L10" s="56"/>
    </row>
    <row r="11" spans="2:12" x14ac:dyDescent="0.4">
      <c r="B11" s="48" t="s">
        <v>245</v>
      </c>
      <c r="C11" s="6" t="s">
        <v>251</v>
      </c>
      <c r="E11" s="57"/>
      <c r="F11" s="58" t="s">
        <v>252</v>
      </c>
      <c r="G11" s="54"/>
      <c r="H11" s="55"/>
      <c r="I11" s="55"/>
      <c r="J11" s="55"/>
      <c r="K11" s="55"/>
      <c r="L11" s="56"/>
    </row>
    <row r="12" spans="2:12" x14ac:dyDescent="0.4">
      <c r="B12" s="48" t="s">
        <v>245</v>
      </c>
      <c r="C12" s="6" t="s">
        <v>253</v>
      </c>
      <c r="E12" s="57"/>
      <c r="F12" s="58" t="s">
        <v>254</v>
      </c>
      <c r="G12" s="54"/>
      <c r="H12" s="55"/>
      <c r="I12" s="55"/>
      <c r="J12" s="55"/>
      <c r="K12" s="55"/>
      <c r="L12" s="56"/>
    </row>
    <row r="13" spans="2:12" ht="29.15" x14ac:dyDescent="0.4">
      <c r="B13" s="48" t="s">
        <v>245</v>
      </c>
      <c r="C13" s="6" t="s">
        <v>255</v>
      </c>
      <c r="E13" s="57"/>
      <c r="F13" s="58" t="s">
        <v>256</v>
      </c>
      <c r="G13" s="54"/>
      <c r="H13" s="55"/>
      <c r="I13" s="55"/>
      <c r="J13" s="55"/>
      <c r="K13" s="55"/>
      <c r="L13" s="56"/>
    </row>
    <row r="14" spans="2:12" x14ac:dyDescent="0.4">
      <c r="B14" s="48" t="s">
        <v>245</v>
      </c>
      <c r="C14" s="6" t="s">
        <v>257</v>
      </c>
      <c r="E14" s="57"/>
      <c r="F14" s="58" t="s">
        <v>258</v>
      </c>
      <c r="G14" s="54"/>
      <c r="H14" s="55"/>
      <c r="I14" s="55"/>
      <c r="J14" s="55"/>
      <c r="K14" s="55"/>
      <c r="L14" s="56"/>
    </row>
    <row r="15" spans="2:12" x14ac:dyDescent="0.4">
      <c r="B15" s="48" t="s">
        <v>245</v>
      </c>
      <c r="C15" s="6" t="s">
        <v>259</v>
      </c>
      <c r="E15" s="57"/>
      <c r="F15" s="58" t="s">
        <v>260</v>
      </c>
      <c r="G15" s="54"/>
      <c r="H15" s="55"/>
      <c r="I15" s="55"/>
      <c r="J15" s="55"/>
      <c r="K15" s="55"/>
      <c r="L15" s="56"/>
    </row>
    <row r="16" spans="2:12" x14ac:dyDescent="0.4">
      <c r="B16" s="48" t="s">
        <v>261</v>
      </c>
      <c r="C16" s="6" t="s">
        <v>262</v>
      </c>
      <c r="E16" s="49" t="s">
        <v>236</v>
      </c>
      <c r="F16" s="49" t="s">
        <v>239</v>
      </c>
      <c r="G16" s="54"/>
      <c r="H16" s="55"/>
      <c r="I16" s="55"/>
      <c r="J16" s="55"/>
      <c r="K16" s="55"/>
      <c r="L16" s="56"/>
    </row>
    <row r="17" spans="2:12" x14ac:dyDescent="0.4">
      <c r="B17" s="48" t="s">
        <v>261</v>
      </c>
      <c r="C17" s="59" t="s">
        <v>263</v>
      </c>
      <c r="E17" s="57"/>
      <c r="F17" s="58" t="s">
        <v>241</v>
      </c>
      <c r="G17" s="54"/>
      <c r="H17" s="55"/>
      <c r="I17" s="55"/>
      <c r="J17" s="55"/>
      <c r="K17" s="55"/>
      <c r="L17" s="56"/>
    </row>
    <row r="18" spans="2:12" x14ac:dyDescent="0.4">
      <c r="B18" s="48" t="s">
        <v>261</v>
      </c>
      <c r="C18" s="60" t="s">
        <v>264</v>
      </c>
      <c r="E18" s="57"/>
      <c r="F18" s="58" t="s">
        <v>238</v>
      </c>
      <c r="G18" s="54"/>
      <c r="H18" s="55"/>
      <c r="I18" s="55"/>
      <c r="J18" s="55"/>
      <c r="K18" s="55"/>
      <c r="L18" s="56"/>
    </row>
    <row r="19" spans="2:12" x14ac:dyDescent="0.4">
      <c r="B19" s="48" t="s">
        <v>261</v>
      </c>
      <c r="C19" s="60" t="s">
        <v>265</v>
      </c>
      <c r="E19" s="57"/>
      <c r="F19" s="58" t="s">
        <v>237</v>
      </c>
      <c r="G19" s="54"/>
      <c r="H19" s="55"/>
      <c r="I19" s="55"/>
      <c r="J19" s="55"/>
      <c r="K19" s="55"/>
      <c r="L19" s="56"/>
    </row>
    <row r="20" spans="2:12" x14ac:dyDescent="0.4">
      <c r="B20" s="48" t="s">
        <v>261</v>
      </c>
      <c r="C20" s="60" t="s">
        <v>266</v>
      </c>
      <c r="E20" s="57"/>
      <c r="F20" s="58" t="s">
        <v>240</v>
      </c>
      <c r="G20" s="54"/>
      <c r="H20" s="55"/>
      <c r="I20" s="55"/>
      <c r="J20" s="55"/>
      <c r="K20" s="55"/>
      <c r="L20" s="56"/>
    </row>
    <row r="21" spans="2:12" x14ac:dyDescent="0.4">
      <c r="B21" s="48" t="s">
        <v>261</v>
      </c>
      <c r="C21" s="60" t="s">
        <v>267</v>
      </c>
      <c r="E21" s="57"/>
      <c r="F21" s="58" t="s">
        <v>242</v>
      </c>
      <c r="G21" s="54"/>
      <c r="H21" s="55"/>
      <c r="I21" s="55"/>
      <c r="J21" s="55"/>
      <c r="K21" s="55"/>
      <c r="L21" s="56"/>
    </row>
    <row r="22" spans="2:12" x14ac:dyDescent="0.4">
      <c r="B22" s="48" t="s">
        <v>261</v>
      </c>
      <c r="C22" s="60" t="s">
        <v>268</v>
      </c>
      <c r="E22" s="49" t="s">
        <v>269</v>
      </c>
      <c r="F22" s="49" t="s">
        <v>270</v>
      </c>
      <c r="G22" s="54"/>
      <c r="H22" s="55"/>
      <c r="I22" s="55"/>
      <c r="J22" s="55"/>
      <c r="K22" s="55"/>
      <c r="L22" s="56"/>
    </row>
    <row r="23" spans="2:12" ht="29.15" x14ac:dyDescent="0.4">
      <c r="B23" s="48" t="s">
        <v>261</v>
      </c>
      <c r="C23" s="60" t="s">
        <v>271</v>
      </c>
      <c r="E23" s="57"/>
      <c r="F23" s="58" t="s">
        <v>272</v>
      </c>
      <c r="G23" s="54"/>
      <c r="H23" s="55"/>
      <c r="I23" s="55"/>
      <c r="J23" s="55"/>
      <c r="K23" s="55"/>
      <c r="L23" s="56"/>
    </row>
    <row r="24" spans="2:12" ht="29.15" x14ac:dyDescent="0.4">
      <c r="B24" s="48" t="s">
        <v>261</v>
      </c>
      <c r="C24" s="60" t="s">
        <v>273</v>
      </c>
      <c r="E24" s="57"/>
      <c r="F24" s="58" t="s">
        <v>274</v>
      </c>
      <c r="G24" s="54"/>
      <c r="H24" s="55"/>
      <c r="I24" s="55"/>
      <c r="J24" s="55"/>
      <c r="K24" s="55"/>
      <c r="L24" s="56"/>
    </row>
    <row r="25" spans="2:12" x14ac:dyDescent="0.4">
      <c r="B25" s="48" t="s">
        <v>261</v>
      </c>
      <c r="C25" s="6" t="s">
        <v>275</v>
      </c>
      <c r="E25" s="49" t="s">
        <v>276</v>
      </c>
      <c r="F25" s="49" t="s">
        <v>277</v>
      </c>
      <c r="G25" s="54"/>
      <c r="H25" s="55"/>
      <c r="I25" s="55"/>
      <c r="J25" s="55"/>
      <c r="K25" s="55"/>
      <c r="L25" s="56"/>
    </row>
    <row r="26" spans="2:12" x14ac:dyDescent="0.4">
      <c r="B26" s="48" t="s">
        <v>261</v>
      </c>
      <c r="C26" s="6" t="s">
        <v>278</v>
      </c>
      <c r="E26" s="49" t="s">
        <v>245</v>
      </c>
      <c r="F26" s="49" t="s">
        <v>251</v>
      </c>
      <c r="G26" s="54"/>
      <c r="H26" s="55"/>
      <c r="I26" s="55"/>
      <c r="J26" s="55"/>
      <c r="K26" s="55"/>
      <c r="L26" s="56"/>
    </row>
    <row r="27" spans="2:12" ht="43.75" x14ac:dyDescent="0.4">
      <c r="B27" s="48" t="s">
        <v>279</v>
      </c>
      <c r="C27" s="6" t="s">
        <v>280</v>
      </c>
      <c r="E27" s="57"/>
      <c r="F27" s="58" t="s">
        <v>249</v>
      </c>
      <c r="G27" s="54"/>
      <c r="H27" s="55"/>
      <c r="I27" s="55"/>
      <c r="J27" s="55"/>
      <c r="K27" s="55"/>
      <c r="L27" s="56"/>
    </row>
    <row r="28" spans="2:12" x14ac:dyDescent="0.4">
      <c r="B28" s="48" t="s">
        <v>276</v>
      </c>
      <c r="C28" s="6" t="s">
        <v>277</v>
      </c>
      <c r="E28" s="57"/>
      <c r="F28" s="58" t="s">
        <v>255</v>
      </c>
      <c r="G28" s="54"/>
      <c r="H28" s="55"/>
      <c r="I28" s="55"/>
      <c r="J28" s="55"/>
      <c r="K28" s="55"/>
      <c r="L28" s="56"/>
    </row>
    <row r="29" spans="2:12" x14ac:dyDescent="0.4">
      <c r="B29" s="48" t="s">
        <v>281</v>
      </c>
      <c r="C29" s="2" t="s">
        <v>282</v>
      </c>
      <c r="E29" s="57"/>
      <c r="F29" s="58" t="s">
        <v>259</v>
      </c>
      <c r="G29" s="54"/>
      <c r="H29" s="55"/>
      <c r="I29" s="55"/>
      <c r="J29" s="55"/>
      <c r="K29" s="55"/>
      <c r="L29" s="56"/>
    </row>
    <row r="30" spans="2:12" ht="29.15" x14ac:dyDescent="0.4">
      <c r="B30" s="48" t="s">
        <v>281</v>
      </c>
      <c r="C30" s="60" t="s">
        <v>283</v>
      </c>
      <c r="E30" s="57"/>
      <c r="F30" s="58" t="s">
        <v>246</v>
      </c>
      <c r="G30" s="54"/>
      <c r="H30" s="55"/>
      <c r="I30" s="55"/>
      <c r="J30" s="55"/>
      <c r="K30" s="55"/>
      <c r="L30" s="56"/>
    </row>
    <row r="31" spans="2:12" x14ac:dyDescent="0.4">
      <c r="B31" s="48" t="s">
        <v>281</v>
      </c>
      <c r="C31" s="6" t="s">
        <v>284</v>
      </c>
      <c r="E31" s="57"/>
      <c r="F31" s="58" t="s">
        <v>253</v>
      </c>
      <c r="G31" s="54"/>
      <c r="H31" s="55"/>
      <c r="I31" s="55"/>
      <c r="J31" s="55"/>
      <c r="K31" s="55"/>
      <c r="L31" s="56"/>
    </row>
    <row r="32" spans="2:12" ht="29.15" x14ac:dyDescent="0.4">
      <c r="B32" s="48" t="s">
        <v>269</v>
      </c>
      <c r="C32" s="6" t="s">
        <v>274</v>
      </c>
      <c r="E32" s="57"/>
      <c r="F32" s="58" t="s">
        <v>257</v>
      </c>
      <c r="G32" s="54"/>
      <c r="H32" s="55"/>
      <c r="I32" s="55"/>
      <c r="J32" s="55"/>
      <c r="K32" s="55"/>
      <c r="L32" s="56"/>
    </row>
    <row r="33" spans="2:12" x14ac:dyDescent="0.4">
      <c r="B33" s="48" t="s">
        <v>269</v>
      </c>
      <c r="C33" s="59" t="s">
        <v>270</v>
      </c>
      <c r="E33" s="49" t="s">
        <v>261</v>
      </c>
      <c r="F33" s="49" t="s">
        <v>267</v>
      </c>
      <c r="G33" s="54"/>
      <c r="H33" s="55"/>
      <c r="I33" s="55"/>
      <c r="J33" s="55"/>
      <c r="K33" s="55"/>
      <c r="L33" s="56"/>
    </row>
    <row r="34" spans="2:12" ht="29.15" x14ac:dyDescent="0.4">
      <c r="B34" s="48" t="s">
        <v>269</v>
      </c>
      <c r="C34" s="6" t="s">
        <v>272</v>
      </c>
      <c r="E34" s="57"/>
      <c r="F34" s="58" t="s">
        <v>275</v>
      </c>
      <c r="G34" s="54"/>
      <c r="H34" s="55"/>
      <c r="I34" s="55"/>
      <c r="J34" s="55"/>
      <c r="K34" s="55"/>
      <c r="L34" s="56"/>
    </row>
    <row r="35" spans="2:12" x14ac:dyDescent="0.4">
      <c r="B35" s="48" t="s">
        <v>247</v>
      </c>
      <c r="C35" s="6" t="s">
        <v>254</v>
      </c>
      <c r="E35" s="57"/>
      <c r="F35" s="58" t="s">
        <v>271</v>
      </c>
      <c r="G35" s="54"/>
      <c r="H35" s="55"/>
      <c r="I35" s="55"/>
      <c r="J35" s="55"/>
      <c r="K35" s="55"/>
      <c r="L35" s="56"/>
    </row>
    <row r="36" spans="2:12" x14ac:dyDescent="0.4">
      <c r="B36" s="48" t="s">
        <v>247</v>
      </c>
      <c r="C36" s="60" t="s">
        <v>260</v>
      </c>
      <c r="E36" s="57"/>
      <c r="F36" s="58" t="s">
        <v>268</v>
      </c>
      <c r="G36" s="54"/>
      <c r="H36" s="55"/>
      <c r="I36" s="55"/>
      <c r="J36" s="55"/>
      <c r="K36" s="55"/>
      <c r="L36" s="56"/>
    </row>
    <row r="37" spans="2:12" x14ac:dyDescent="0.4">
      <c r="B37" s="48" t="s">
        <v>247</v>
      </c>
      <c r="C37" s="60" t="s">
        <v>252</v>
      </c>
      <c r="E37" s="57"/>
      <c r="F37" s="58" t="s">
        <v>273</v>
      </c>
      <c r="G37" s="54"/>
      <c r="H37" s="55"/>
      <c r="I37" s="55"/>
      <c r="J37" s="55"/>
      <c r="K37" s="55"/>
      <c r="L37" s="56"/>
    </row>
    <row r="38" spans="2:12" x14ac:dyDescent="0.4">
      <c r="B38" s="48" t="s">
        <v>247</v>
      </c>
      <c r="C38" s="60" t="s">
        <v>256</v>
      </c>
      <c r="E38" s="57"/>
      <c r="F38" s="58" t="s">
        <v>264</v>
      </c>
      <c r="G38" s="54"/>
      <c r="H38" s="55"/>
      <c r="I38" s="55"/>
      <c r="J38" s="55"/>
      <c r="K38" s="55"/>
      <c r="L38" s="56"/>
    </row>
    <row r="39" spans="2:12" x14ac:dyDescent="0.4">
      <c r="B39" s="48" t="s">
        <v>247</v>
      </c>
      <c r="C39" s="60" t="s">
        <v>250</v>
      </c>
      <c r="E39" s="57"/>
      <c r="F39" s="58" t="s">
        <v>263</v>
      </c>
      <c r="G39" s="54"/>
      <c r="H39" s="55"/>
      <c r="I39" s="55"/>
      <c r="J39" s="55"/>
      <c r="K39" s="55"/>
      <c r="L39" s="56"/>
    </row>
    <row r="40" spans="2:12" x14ac:dyDescent="0.4">
      <c r="B40" s="48" t="s">
        <v>247</v>
      </c>
      <c r="C40" s="60" t="s">
        <v>258</v>
      </c>
      <c r="E40" s="57"/>
      <c r="F40" s="58" t="s">
        <v>266</v>
      </c>
      <c r="G40" s="54"/>
      <c r="H40" s="55"/>
      <c r="I40" s="55"/>
      <c r="J40" s="55"/>
      <c r="K40" s="55"/>
      <c r="L40" s="56"/>
    </row>
    <row r="41" spans="2:12" x14ac:dyDescent="0.4">
      <c r="B41" s="48" t="s">
        <v>247</v>
      </c>
      <c r="C41" s="60" t="s">
        <v>248</v>
      </c>
      <c r="E41" s="57"/>
      <c r="F41" s="58" t="s">
        <v>262</v>
      </c>
      <c r="G41" s="54"/>
      <c r="H41" s="55"/>
      <c r="I41" s="55"/>
      <c r="J41" s="55"/>
      <c r="K41" s="55"/>
      <c r="L41" s="56"/>
    </row>
    <row r="42" spans="2:12" ht="29.15" x14ac:dyDescent="0.4">
      <c r="B42" s="48" t="s">
        <v>243</v>
      </c>
      <c r="C42" s="6" t="s">
        <v>244</v>
      </c>
      <c r="E42" s="57"/>
      <c r="F42" s="58" t="s">
        <v>265</v>
      </c>
      <c r="G42" s="54"/>
      <c r="H42" s="55"/>
      <c r="I42" s="55"/>
      <c r="J42" s="55"/>
      <c r="K42" s="55"/>
      <c r="L42" s="56"/>
    </row>
    <row r="43" spans="2:12" x14ac:dyDescent="0.4">
      <c r="E43" s="57"/>
      <c r="F43" s="58" t="s">
        <v>278</v>
      </c>
      <c r="G43" s="54"/>
      <c r="H43" s="55"/>
      <c r="I43" s="55"/>
      <c r="J43" s="55"/>
      <c r="K43" s="55"/>
      <c r="L43" s="56"/>
    </row>
    <row r="44" spans="2:12" ht="29.15" x14ac:dyDescent="0.4">
      <c r="E44" s="49" t="s">
        <v>281</v>
      </c>
      <c r="F44" s="49" t="s">
        <v>283</v>
      </c>
      <c r="G44" s="54"/>
      <c r="H44" s="55"/>
      <c r="I44" s="55"/>
      <c r="J44" s="55"/>
      <c r="K44" s="55"/>
      <c r="L44" s="56"/>
    </row>
    <row r="45" spans="2:12" x14ac:dyDescent="0.4">
      <c r="E45" s="57"/>
      <c r="F45" s="58" t="s">
        <v>284</v>
      </c>
      <c r="G45" s="54"/>
      <c r="H45" s="55"/>
      <c r="I45" s="55"/>
      <c r="J45" s="55"/>
      <c r="K45" s="55"/>
      <c r="L45" s="56"/>
    </row>
    <row r="46" spans="2:12" x14ac:dyDescent="0.4">
      <c r="E46" s="57"/>
      <c r="F46" s="58" t="s">
        <v>282</v>
      </c>
      <c r="G46" s="54"/>
      <c r="H46" s="55"/>
      <c r="I46" s="55"/>
      <c r="J46" s="55"/>
      <c r="K46" s="55"/>
      <c r="L46" s="56"/>
    </row>
    <row r="47" spans="2:12" ht="43.75" x14ac:dyDescent="0.4">
      <c r="E47" s="61" t="s">
        <v>279</v>
      </c>
      <c r="F47" s="61" t="s">
        <v>280</v>
      </c>
      <c r="G47" s="62"/>
      <c r="H47" s="63"/>
      <c r="I47" s="63"/>
      <c r="J47" s="63"/>
      <c r="K47" s="63"/>
      <c r="L47" s="64"/>
    </row>
  </sheetData>
  <pageMargins left="0.7" right="0.7" top="0.75" bottom="0.75" header="0.3" footer="0.3"/>
  <pageSetup orientation="portrait" verticalDpi="0"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50"/>
  </sheetPr>
  <dimension ref="A3:A19"/>
  <sheetViews>
    <sheetView workbookViewId="0">
      <selection activeCell="C20" sqref="C20"/>
    </sheetView>
  </sheetViews>
  <sheetFormatPr defaultColWidth="8.84375" defaultRowHeight="14.6" x14ac:dyDescent="0.4"/>
  <cols>
    <col min="1" max="1" width="179" bestFit="1" customWidth="1"/>
  </cols>
  <sheetData>
    <row r="3" spans="1:1" x14ac:dyDescent="0.4">
      <c r="A3" t="s">
        <v>285</v>
      </c>
    </row>
    <row r="4" spans="1:1" ht="22.5" customHeight="1" x14ac:dyDescent="0.4">
      <c r="A4" t="s">
        <v>286</v>
      </c>
    </row>
    <row r="5" spans="1:1" ht="22.5" customHeight="1" x14ac:dyDescent="0.4">
      <c r="A5" s="8" t="s">
        <v>287</v>
      </c>
    </row>
    <row r="6" spans="1:1" s="65" customFormat="1" ht="22.5" customHeight="1" x14ac:dyDescent="0.4">
      <c r="A6" s="65" t="s">
        <v>288</v>
      </c>
    </row>
    <row r="7" spans="1:1" s="65" customFormat="1" ht="22.5" customHeight="1" x14ac:dyDescent="0.4">
      <c r="A7" s="65" t="s">
        <v>289</v>
      </c>
    </row>
    <row r="8" spans="1:1" s="65" customFormat="1" ht="22.5" customHeight="1" x14ac:dyDescent="0.4">
      <c r="A8" s="65" t="s">
        <v>290</v>
      </c>
    </row>
    <row r="9" spans="1:1" s="65" customFormat="1" ht="22.5" customHeight="1" x14ac:dyDescent="0.4">
      <c r="A9" s="65" t="s">
        <v>291</v>
      </c>
    </row>
    <row r="10" spans="1:1" s="65" customFormat="1" ht="22.5" customHeight="1" x14ac:dyDescent="0.4">
      <c r="A10" s="65" t="s">
        <v>292</v>
      </c>
    </row>
    <row r="11" spans="1:1" s="65" customFormat="1" ht="22.5" customHeight="1" x14ac:dyDescent="0.4">
      <c r="A11" s="65" t="s">
        <v>293</v>
      </c>
    </row>
    <row r="12" spans="1:1" ht="22.5" customHeight="1" x14ac:dyDescent="0.4">
      <c r="A12" t="s">
        <v>294</v>
      </c>
    </row>
    <row r="13" spans="1:1" ht="22.5" customHeight="1" x14ac:dyDescent="0.4">
      <c r="A13" t="s">
        <v>295</v>
      </c>
    </row>
    <row r="14" spans="1:1" ht="22.5" customHeight="1" x14ac:dyDescent="0.4">
      <c r="A14" t="s">
        <v>296</v>
      </c>
    </row>
    <row r="15" spans="1:1" ht="22.5" customHeight="1" x14ac:dyDescent="0.4">
      <c r="A15" t="s">
        <v>297</v>
      </c>
    </row>
    <row r="16" spans="1:1" ht="22.5" customHeight="1" x14ac:dyDescent="0.4">
      <c r="A16" t="s">
        <v>298</v>
      </c>
    </row>
    <row r="17" spans="1:1" ht="22.5" customHeight="1" x14ac:dyDescent="0.4">
      <c r="A17" t="s">
        <v>299</v>
      </c>
    </row>
    <row r="18" spans="1:1" ht="22.5" customHeight="1" x14ac:dyDescent="0.4">
      <c r="A18" t="s">
        <v>300</v>
      </c>
    </row>
    <row r="19" spans="1:1" ht="22.5" customHeight="1" x14ac:dyDescent="0.4">
      <c r="A19" t="s">
        <v>301</v>
      </c>
    </row>
  </sheetData>
  <pageMargins left="0.7" right="0.7" top="0.75" bottom="0.75" header="0.3" footer="0.3"/>
  <pageSetup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7030A0"/>
  </sheetPr>
  <dimension ref="A1:C30"/>
  <sheetViews>
    <sheetView topLeftCell="A9" workbookViewId="0">
      <selection activeCell="E17" sqref="E17"/>
    </sheetView>
  </sheetViews>
  <sheetFormatPr defaultColWidth="8.84375" defaultRowHeight="14.6" x14ac:dyDescent="0.4"/>
  <cols>
    <col min="1" max="1" width="37.3828125" customWidth="1"/>
    <col min="2" max="2" width="20.69140625" style="4" bestFit="1" customWidth="1"/>
    <col min="3" max="3" width="108.3828125" customWidth="1"/>
    <col min="4" max="5" width="35.84375" customWidth="1"/>
    <col min="6" max="6" width="30.15234375" customWidth="1"/>
  </cols>
  <sheetData>
    <row r="1" spans="1:3" x14ac:dyDescent="0.4">
      <c r="A1" s="34" t="s">
        <v>192</v>
      </c>
      <c r="B1" s="93"/>
    </row>
    <row r="2" spans="1:3" x14ac:dyDescent="0.4">
      <c r="A2" s="5" t="s">
        <v>302</v>
      </c>
      <c r="B2" s="94"/>
    </row>
    <row r="3" spans="1:3" x14ac:dyDescent="0.4">
      <c r="B3" s="94"/>
    </row>
    <row r="4" spans="1:3" x14ac:dyDescent="0.4">
      <c r="A4" s="5" t="s">
        <v>303</v>
      </c>
      <c r="B4" s="94"/>
    </row>
    <row r="5" spans="1:3" x14ac:dyDescent="0.4">
      <c r="A5" s="39" t="s">
        <v>194</v>
      </c>
      <c r="B5" s="135" t="s">
        <v>304</v>
      </c>
      <c r="C5" s="39" t="s">
        <v>305</v>
      </c>
    </row>
    <row r="6" spans="1:3" x14ac:dyDescent="0.4">
      <c r="A6" s="66" t="s">
        <v>306</v>
      </c>
      <c r="B6" s="59"/>
      <c r="C6" s="2" t="s">
        <v>307</v>
      </c>
    </row>
    <row r="7" spans="1:3" ht="58.3" x14ac:dyDescent="0.4">
      <c r="A7" s="66" t="s">
        <v>308</v>
      </c>
      <c r="B7" s="59" t="s">
        <v>198</v>
      </c>
      <c r="C7" s="6" t="s">
        <v>309</v>
      </c>
    </row>
    <row r="8" spans="1:3" x14ac:dyDescent="0.4">
      <c r="A8" s="66" t="s">
        <v>310</v>
      </c>
      <c r="B8" s="59" t="s">
        <v>311</v>
      </c>
      <c r="C8" s="2" t="s">
        <v>312</v>
      </c>
    </row>
    <row r="9" spans="1:3" ht="131.15" x14ac:dyDescent="0.4">
      <c r="A9" s="6" t="s">
        <v>201</v>
      </c>
      <c r="B9" s="6" t="s">
        <v>313</v>
      </c>
      <c r="C9" s="44" t="s">
        <v>203</v>
      </c>
    </row>
    <row r="10" spans="1:3" x14ac:dyDescent="0.4">
      <c r="A10" s="66" t="s">
        <v>314</v>
      </c>
      <c r="B10" s="59" t="s">
        <v>230</v>
      </c>
      <c r="C10" s="2" t="s">
        <v>315</v>
      </c>
    </row>
    <row r="11" spans="1:3" x14ac:dyDescent="0.4">
      <c r="A11" s="66" t="s">
        <v>316</v>
      </c>
      <c r="B11" s="59" t="s">
        <v>317</v>
      </c>
      <c r="C11" s="6" t="s">
        <v>318</v>
      </c>
    </row>
    <row r="12" spans="1:3" ht="58.3" x14ac:dyDescent="0.4">
      <c r="A12" s="66" t="s">
        <v>319</v>
      </c>
      <c r="B12" s="59" t="s">
        <v>230</v>
      </c>
      <c r="C12" s="1" t="s">
        <v>320</v>
      </c>
    </row>
    <row r="13" spans="1:3" ht="29.15" x14ac:dyDescent="0.4">
      <c r="A13" s="66" t="s">
        <v>321</v>
      </c>
      <c r="B13" s="59" t="s">
        <v>322</v>
      </c>
      <c r="C13" s="6" t="s">
        <v>323</v>
      </c>
    </row>
    <row r="14" spans="1:3" ht="29.15" x14ac:dyDescent="0.4">
      <c r="A14" s="66" t="s">
        <v>324</v>
      </c>
      <c r="B14" s="59" t="s">
        <v>325</v>
      </c>
      <c r="C14" s="6" t="s">
        <v>326</v>
      </c>
    </row>
    <row r="15" spans="1:3" x14ac:dyDescent="0.4">
      <c r="A15" s="66" t="s">
        <v>327</v>
      </c>
      <c r="B15" s="59" t="s">
        <v>230</v>
      </c>
      <c r="C15" s="2" t="s">
        <v>328</v>
      </c>
    </row>
    <row r="16" spans="1:3" ht="29.15" x14ac:dyDescent="0.4">
      <c r="A16" s="66" t="s">
        <v>329</v>
      </c>
      <c r="B16" s="59" t="s">
        <v>230</v>
      </c>
      <c r="C16" s="6" t="s">
        <v>330</v>
      </c>
    </row>
    <row r="17" spans="1:3" ht="29.15" x14ac:dyDescent="0.4">
      <c r="A17" s="66" t="s">
        <v>331</v>
      </c>
      <c r="B17" s="59" t="s">
        <v>230</v>
      </c>
      <c r="C17" s="6" t="s">
        <v>332</v>
      </c>
    </row>
    <row r="18" spans="1:3" x14ac:dyDescent="0.4">
      <c r="A18" s="66" t="s">
        <v>333</v>
      </c>
      <c r="B18" s="59" t="s">
        <v>311</v>
      </c>
      <c r="C18" s="2" t="s">
        <v>334</v>
      </c>
    </row>
    <row r="19" spans="1:3" ht="29.15" x14ac:dyDescent="0.4">
      <c r="A19" s="66" t="s">
        <v>335</v>
      </c>
      <c r="B19" s="59" t="s">
        <v>336</v>
      </c>
      <c r="C19" s="6" t="s">
        <v>337</v>
      </c>
    </row>
    <row r="20" spans="1:3" x14ac:dyDescent="0.4">
      <c r="A20" s="66" t="s">
        <v>338</v>
      </c>
      <c r="B20" s="59" t="s">
        <v>311</v>
      </c>
      <c r="C20" s="2" t="s">
        <v>339</v>
      </c>
    </row>
    <row r="21" spans="1:3" x14ac:dyDescent="0.4">
      <c r="A21" s="66" t="s">
        <v>340</v>
      </c>
      <c r="B21" s="59" t="s">
        <v>230</v>
      </c>
      <c r="C21" s="2" t="s">
        <v>341</v>
      </c>
    </row>
    <row r="22" spans="1:3" x14ac:dyDescent="0.4">
      <c r="A22" s="66" t="s">
        <v>342</v>
      </c>
      <c r="B22" s="59" t="s">
        <v>343</v>
      </c>
      <c r="C22" s="2" t="s">
        <v>344</v>
      </c>
    </row>
    <row r="23" spans="1:3" ht="87.45" x14ac:dyDescent="0.4">
      <c r="A23" s="66" t="s">
        <v>345</v>
      </c>
      <c r="B23" s="59" t="s">
        <v>311</v>
      </c>
      <c r="C23" s="44" t="s">
        <v>346</v>
      </c>
    </row>
    <row r="24" spans="1:3" x14ac:dyDescent="0.4">
      <c r="A24" s="66" t="s">
        <v>347</v>
      </c>
      <c r="B24" s="59" t="s">
        <v>348</v>
      </c>
      <c r="C24" s="2" t="s">
        <v>349</v>
      </c>
    </row>
    <row r="25" spans="1:3" ht="29.15" x14ac:dyDescent="0.4">
      <c r="A25" s="66" t="s">
        <v>350</v>
      </c>
      <c r="B25" s="59" t="s">
        <v>343</v>
      </c>
      <c r="C25" s="44" t="s">
        <v>351</v>
      </c>
    </row>
    <row r="26" spans="1:3" ht="58.3" x14ac:dyDescent="0.4">
      <c r="A26" s="66" t="s">
        <v>352</v>
      </c>
      <c r="B26" s="59" t="s">
        <v>230</v>
      </c>
      <c r="C26" s="1" t="s">
        <v>320</v>
      </c>
    </row>
    <row r="27" spans="1:3" x14ac:dyDescent="0.4">
      <c r="A27" s="66" t="s">
        <v>353</v>
      </c>
      <c r="B27" s="59" t="s">
        <v>311</v>
      </c>
      <c r="C27" s="2" t="s">
        <v>354</v>
      </c>
    </row>
    <row r="28" spans="1:3" x14ac:dyDescent="0.4">
      <c r="A28" s="66" t="s">
        <v>355</v>
      </c>
      <c r="B28" s="59" t="s">
        <v>356</v>
      </c>
      <c r="C28" s="2" t="s">
        <v>357</v>
      </c>
    </row>
    <row r="29" spans="1:3" ht="29.15" x14ac:dyDescent="0.4">
      <c r="A29" s="66" t="s">
        <v>358</v>
      </c>
      <c r="B29" s="59" t="s">
        <v>356</v>
      </c>
      <c r="C29" s="6" t="s">
        <v>359</v>
      </c>
    </row>
    <row r="30" spans="1:3" x14ac:dyDescent="0.4">
      <c r="C30" t="s">
        <v>360</v>
      </c>
    </row>
  </sheetData>
  <sortState xmlns:xlrd2="http://schemas.microsoft.com/office/spreadsheetml/2017/richdata2" ref="A6:A28">
    <sortCondition ref="A6:A28"/>
  </sortState>
  <pageMargins left="0.7" right="0.7" top="0.75" bottom="0.75" header="0.3" footer="0.3"/>
  <pageSetup orientation="portrait" horizontalDpi="90" verticalDpi="9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B050"/>
  </sheetPr>
  <dimension ref="A1:R143"/>
  <sheetViews>
    <sheetView zoomScale="110" zoomScaleNormal="110" workbookViewId="0">
      <pane ySplit="1" topLeftCell="A12" activePane="bottomLeft" state="frozen"/>
      <selection activeCell="C20" sqref="C20"/>
      <selection pane="bottomLeft" activeCell="D116" sqref="D116"/>
    </sheetView>
  </sheetViews>
  <sheetFormatPr defaultColWidth="9.15234375" defaultRowHeight="14.6" x14ac:dyDescent="0.4"/>
  <cols>
    <col min="1" max="1" width="14.84375" style="4" customWidth="1"/>
    <col min="2" max="2" width="28.3828125" style="4" customWidth="1"/>
    <col min="3" max="3" width="35.84375" style="4" customWidth="1"/>
    <col min="4" max="4" width="30.15234375" style="4" customWidth="1"/>
    <col min="5" max="5" width="9.15234375" style="4"/>
    <col min="6" max="6" width="18.69140625" style="15" customWidth="1"/>
    <col min="7" max="7" width="47.3828125" style="4" customWidth="1"/>
    <col min="8" max="8" width="50.84375" customWidth="1"/>
    <col min="9" max="9" width="4.15234375" customWidth="1"/>
    <col min="10" max="10" width="18.3828125" customWidth="1"/>
    <col min="11" max="12" width="9.15234375" style="4"/>
    <col min="13" max="13" width="15" style="4" bestFit="1" customWidth="1"/>
    <col min="14" max="16" width="9.15234375" style="4"/>
    <col min="17" max="17" width="14" style="4" bestFit="1" customWidth="1"/>
    <col min="18" max="18" width="11.84375" style="4" bestFit="1" customWidth="1"/>
    <col min="19" max="16384" width="9.15234375" style="4"/>
  </cols>
  <sheetData>
    <row r="1" spans="1:18" ht="29.15" x14ac:dyDescent="0.4">
      <c r="A1" s="37" t="s">
        <v>361</v>
      </c>
      <c r="B1" s="37" t="s">
        <v>362</v>
      </c>
      <c r="C1" s="37" t="s">
        <v>36</v>
      </c>
      <c r="D1" s="37" t="s">
        <v>363</v>
      </c>
      <c r="E1" s="37" t="s">
        <v>364</v>
      </c>
      <c r="F1" s="38" t="s">
        <v>365</v>
      </c>
      <c r="G1" s="96" t="s">
        <v>366</v>
      </c>
    </row>
    <row r="2" spans="1:18" ht="29.15" x14ac:dyDescent="0.4">
      <c r="A2" s="7" t="s">
        <v>367</v>
      </c>
      <c r="B2" s="3" t="s">
        <v>368</v>
      </c>
      <c r="C2" s="1" t="s">
        <v>369</v>
      </c>
      <c r="D2" s="3" t="s">
        <v>370</v>
      </c>
      <c r="E2" s="3" t="s">
        <v>371</v>
      </c>
      <c r="F2" s="98">
        <v>44865</v>
      </c>
      <c r="G2" s="3"/>
    </row>
    <row r="3" spans="1:18" x14ac:dyDescent="0.4">
      <c r="A3" s="7" t="s">
        <v>367</v>
      </c>
      <c r="B3" s="3" t="s">
        <v>368</v>
      </c>
      <c r="C3" s="1" t="s">
        <v>372</v>
      </c>
      <c r="D3" s="97" t="s">
        <v>373</v>
      </c>
      <c r="E3" s="3" t="s">
        <v>2</v>
      </c>
      <c r="F3" s="13">
        <v>44865</v>
      </c>
      <c r="G3" s="3"/>
    </row>
    <row r="4" spans="1:18" ht="43.75" x14ac:dyDescent="0.4">
      <c r="A4" s="7" t="s">
        <v>367</v>
      </c>
      <c r="B4" s="3" t="s">
        <v>368</v>
      </c>
      <c r="C4" s="1" t="s">
        <v>374</v>
      </c>
      <c r="D4" s="97" t="s">
        <v>375</v>
      </c>
      <c r="E4" s="3" t="s">
        <v>376</v>
      </c>
      <c r="F4" s="99">
        <v>44865.666666666664</v>
      </c>
      <c r="G4" s="3"/>
    </row>
    <row r="5" spans="1:18" x14ac:dyDescent="0.4">
      <c r="A5" s="7" t="s">
        <v>367</v>
      </c>
      <c r="B5" s="3" t="s">
        <v>368</v>
      </c>
      <c r="C5" s="1" t="s">
        <v>377</v>
      </c>
      <c r="D5" s="97" t="s">
        <v>373</v>
      </c>
      <c r="E5" s="3" t="s">
        <v>2</v>
      </c>
      <c r="F5" s="13">
        <v>44867</v>
      </c>
      <c r="G5" s="3"/>
      <c r="M5"/>
      <c r="N5" s="29"/>
      <c r="Q5"/>
      <c r="R5"/>
    </row>
    <row r="6" spans="1:18" ht="43.75" x14ac:dyDescent="0.4">
      <c r="A6" s="7" t="s">
        <v>367</v>
      </c>
      <c r="B6" s="3" t="s">
        <v>368</v>
      </c>
      <c r="C6" s="1" t="s">
        <v>378</v>
      </c>
      <c r="D6" s="97" t="s">
        <v>375</v>
      </c>
      <c r="E6" s="3" t="s">
        <v>376</v>
      </c>
      <c r="F6" s="99">
        <v>44867.333333333336</v>
      </c>
      <c r="G6" s="3"/>
      <c r="M6"/>
      <c r="N6" s="30"/>
      <c r="Q6"/>
      <c r="R6"/>
    </row>
    <row r="7" spans="1:18" ht="29.15" x14ac:dyDescent="0.4">
      <c r="A7" s="7" t="s">
        <v>367</v>
      </c>
      <c r="B7" s="3" t="s">
        <v>368</v>
      </c>
      <c r="C7" s="1" t="s">
        <v>379</v>
      </c>
      <c r="D7" s="97" t="s">
        <v>380</v>
      </c>
      <c r="E7" s="3" t="s">
        <v>381</v>
      </c>
      <c r="F7" s="100">
        <f>(F6-F4)*24</f>
        <v>40.000000000116415</v>
      </c>
      <c r="G7" s="1" t="s">
        <v>382</v>
      </c>
      <c r="M7"/>
      <c r="Q7"/>
      <c r="R7"/>
    </row>
    <row r="8" spans="1:18" ht="29.15" x14ac:dyDescent="0.4">
      <c r="A8" s="7" t="s">
        <v>367</v>
      </c>
      <c r="B8" s="3" t="s">
        <v>368</v>
      </c>
      <c r="C8" s="1" t="s">
        <v>383</v>
      </c>
      <c r="D8" s="97" t="s">
        <v>384</v>
      </c>
      <c r="E8" s="3" t="s">
        <v>385</v>
      </c>
      <c r="F8" s="100">
        <f>F6-F4</f>
        <v>1.6666666666715173</v>
      </c>
      <c r="G8" s="3" t="s">
        <v>386</v>
      </c>
      <c r="O8" s="29"/>
      <c r="Q8"/>
      <c r="R8"/>
    </row>
    <row r="9" spans="1:18" ht="72.900000000000006" x14ac:dyDescent="0.4">
      <c r="A9" s="7" t="s">
        <v>367</v>
      </c>
      <c r="B9" s="3" t="s">
        <v>368</v>
      </c>
      <c r="C9" s="1" t="s">
        <v>387</v>
      </c>
      <c r="D9" s="3" t="s">
        <v>388</v>
      </c>
      <c r="E9" s="3" t="s">
        <v>381</v>
      </c>
      <c r="F9" s="100">
        <v>3024</v>
      </c>
      <c r="G9" s="3"/>
    </row>
    <row r="10" spans="1:18" ht="43.75" x14ac:dyDescent="0.4">
      <c r="A10" s="7" t="s">
        <v>367</v>
      </c>
      <c r="B10" s="3" t="s">
        <v>368</v>
      </c>
      <c r="C10" s="1" t="s">
        <v>389</v>
      </c>
      <c r="D10" s="1" t="s">
        <v>390</v>
      </c>
      <c r="E10" s="3" t="s">
        <v>381</v>
      </c>
      <c r="F10" s="100">
        <v>600</v>
      </c>
      <c r="G10" s="3"/>
    </row>
    <row r="11" spans="1:18" x14ac:dyDescent="0.4">
      <c r="A11" s="7" t="s">
        <v>367</v>
      </c>
      <c r="B11" s="3" t="s">
        <v>368</v>
      </c>
      <c r="C11" s="1" t="s">
        <v>391</v>
      </c>
      <c r="D11" s="3"/>
      <c r="E11" s="3" t="s">
        <v>381</v>
      </c>
      <c r="F11" s="100">
        <v>2424</v>
      </c>
      <c r="G11" s="3"/>
    </row>
    <row r="12" spans="1:18" ht="43.75" x14ac:dyDescent="0.4">
      <c r="A12" s="7" t="s">
        <v>367</v>
      </c>
      <c r="B12" s="3" t="s">
        <v>368</v>
      </c>
      <c r="C12" s="1" t="s">
        <v>392</v>
      </c>
      <c r="D12" s="3" t="s">
        <v>393</v>
      </c>
      <c r="E12" s="3" t="s">
        <v>381</v>
      </c>
      <c r="F12" s="100">
        <v>2000</v>
      </c>
      <c r="G12" s="6"/>
    </row>
    <row r="13" spans="1:18" ht="72.900000000000006" x14ac:dyDescent="0.4">
      <c r="A13" s="7" t="s">
        <v>367</v>
      </c>
      <c r="B13" s="3" t="s">
        <v>368</v>
      </c>
      <c r="C13" s="1" t="s">
        <v>394</v>
      </c>
      <c r="D13" s="3" t="s">
        <v>395</v>
      </c>
      <c r="E13" s="3" t="s">
        <v>381</v>
      </c>
      <c r="F13" s="100">
        <v>450</v>
      </c>
      <c r="G13" s="6"/>
    </row>
    <row r="14" spans="1:18" ht="29.15" x14ac:dyDescent="0.4">
      <c r="A14" s="7" t="s">
        <v>367</v>
      </c>
      <c r="B14" s="3" t="s">
        <v>368</v>
      </c>
      <c r="C14" s="97" t="s">
        <v>396</v>
      </c>
      <c r="D14" s="3"/>
      <c r="E14" s="3" t="s">
        <v>381</v>
      </c>
      <c r="F14" s="100">
        <v>375</v>
      </c>
      <c r="G14" s="3"/>
    </row>
    <row r="15" spans="1:18" ht="29.15" x14ac:dyDescent="0.4">
      <c r="A15" s="7" t="s">
        <v>367</v>
      </c>
      <c r="B15" s="3" t="s">
        <v>368</v>
      </c>
      <c r="C15" s="1" t="s">
        <v>397</v>
      </c>
      <c r="D15" s="3"/>
      <c r="E15" s="3" t="s">
        <v>381</v>
      </c>
      <c r="F15" s="100">
        <v>125</v>
      </c>
      <c r="G15" s="3"/>
    </row>
    <row r="16" spans="1:18" ht="58.3" x14ac:dyDescent="0.4">
      <c r="A16" s="7" t="s">
        <v>367</v>
      </c>
      <c r="B16" s="3" t="s">
        <v>368</v>
      </c>
      <c r="C16" s="1" t="s">
        <v>398</v>
      </c>
      <c r="D16" s="3" t="s">
        <v>399</v>
      </c>
      <c r="E16" s="3" t="s">
        <v>381</v>
      </c>
      <c r="F16" s="100">
        <v>75</v>
      </c>
      <c r="G16" s="6"/>
    </row>
    <row r="17" spans="1:15" ht="58.5" customHeight="1" x14ac:dyDescent="0.4">
      <c r="A17" s="7" t="s">
        <v>367</v>
      </c>
      <c r="B17" s="3" t="s">
        <v>368</v>
      </c>
      <c r="C17" s="97" t="s">
        <v>400</v>
      </c>
      <c r="D17" s="3"/>
      <c r="E17" s="3" t="s">
        <v>381</v>
      </c>
      <c r="F17" s="100">
        <v>50</v>
      </c>
      <c r="G17" s="3"/>
    </row>
    <row r="18" spans="1:15" ht="58.3" x14ac:dyDescent="0.4">
      <c r="A18" s="7" t="s">
        <v>367</v>
      </c>
      <c r="B18" s="3" t="s">
        <v>368</v>
      </c>
      <c r="C18" s="97" t="s">
        <v>401</v>
      </c>
      <c r="D18" s="3"/>
      <c r="E18" s="3" t="s">
        <v>381</v>
      </c>
      <c r="F18" s="100">
        <v>25</v>
      </c>
      <c r="G18" s="3"/>
    </row>
    <row r="19" spans="1:15" ht="43.75" x14ac:dyDescent="0.4">
      <c r="A19" s="7" t="s">
        <v>367</v>
      </c>
      <c r="B19" s="3" t="s">
        <v>368</v>
      </c>
      <c r="C19" s="1" t="s">
        <v>402</v>
      </c>
      <c r="D19" s="3" t="s">
        <v>403</v>
      </c>
      <c r="E19" s="3" t="s">
        <v>381</v>
      </c>
      <c r="F19" s="100">
        <v>500</v>
      </c>
      <c r="G19" s="6"/>
    </row>
    <row r="20" spans="1:15" ht="29.15" x14ac:dyDescent="0.4">
      <c r="A20" s="7" t="s">
        <v>367</v>
      </c>
      <c r="B20" s="3" t="s">
        <v>368</v>
      </c>
      <c r="C20" s="1" t="s">
        <v>404</v>
      </c>
      <c r="D20" s="6"/>
      <c r="E20" s="3" t="s">
        <v>381</v>
      </c>
      <c r="F20" s="100">
        <v>10</v>
      </c>
      <c r="G20" s="3" t="s">
        <v>405</v>
      </c>
    </row>
    <row r="21" spans="1:15" ht="29.15" x14ac:dyDescent="0.4">
      <c r="A21" s="7" t="s">
        <v>367</v>
      </c>
      <c r="B21" s="3" t="s">
        <v>368</v>
      </c>
      <c r="C21" s="1" t="s">
        <v>406</v>
      </c>
      <c r="D21" s="6"/>
      <c r="E21" s="3" t="s">
        <v>381</v>
      </c>
      <c r="F21" s="100">
        <v>8</v>
      </c>
      <c r="G21" s="3" t="s">
        <v>407</v>
      </c>
    </row>
    <row r="22" spans="1:15" ht="29.15" x14ac:dyDescent="0.4">
      <c r="A22" s="7" t="s">
        <v>367</v>
      </c>
      <c r="B22" s="3" t="s">
        <v>368</v>
      </c>
      <c r="C22" s="1" t="s">
        <v>408</v>
      </c>
      <c r="D22" s="3" t="s">
        <v>148</v>
      </c>
      <c r="E22" s="3" t="s">
        <v>381</v>
      </c>
      <c r="F22" s="100">
        <v>200</v>
      </c>
      <c r="G22" s="3"/>
    </row>
    <row r="23" spans="1:15" ht="29.15" x14ac:dyDescent="0.4">
      <c r="A23" s="7" t="s">
        <v>367</v>
      </c>
      <c r="B23" s="3" t="s">
        <v>368</v>
      </c>
      <c r="C23" s="1" t="s">
        <v>409</v>
      </c>
      <c r="D23" s="3"/>
      <c r="E23" s="3" t="s">
        <v>381</v>
      </c>
      <c r="F23" s="100">
        <v>2</v>
      </c>
      <c r="G23" s="3"/>
    </row>
    <row r="24" spans="1:15" ht="43.75" x14ac:dyDescent="0.4">
      <c r="A24" s="7" t="s">
        <v>367</v>
      </c>
      <c r="B24" s="3" t="s">
        <v>368</v>
      </c>
      <c r="C24" s="1" t="s">
        <v>410</v>
      </c>
      <c r="D24" s="3"/>
      <c r="E24" s="3" t="s">
        <v>381</v>
      </c>
      <c r="F24" s="100">
        <v>0</v>
      </c>
      <c r="G24" s="3"/>
    </row>
    <row r="25" spans="1:15" ht="29.15" x14ac:dyDescent="0.4">
      <c r="A25" s="7" t="s">
        <v>367</v>
      </c>
      <c r="B25" s="3" t="s">
        <v>368</v>
      </c>
      <c r="C25" s="1" t="s">
        <v>411</v>
      </c>
      <c r="D25" s="97" t="s">
        <v>412</v>
      </c>
      <c r="E25" s="3" t="s">
        <v>385</v>
      </c>
      <c r="F25" s="100">
        <v>45.6</v>
      </c>
      <c r="G25" s="3"/>
    </row>
    <row r="26" spans="1:15" ht="29.15" x14ac:dyDescent="0.4">
      <c r="A26" s="7" t="s">
        <v>367</v>
      </c>
      <c r="B26" s="3" t="s">
        <v>368</v>
      </c>
      <c r="C26" s="1" t="s">
        <v>413</v>
      </c>
      <c r="D26" s="3"/>
      <c r="E26" s="3" t="s">
        <v>381</v>
      </c>
      <c r="F26" s="100">
        <v>55</v>
      </c>
      <c r="G26" s="3"/>
    </row>
    <row r="27" spans="1:15" ht="29.15" x14ac:dyDescent="0.4">
      <c r="A27" s="7" t="s">
        <v>367</v>
      </c>
      <c r="B27" s="3" t="s">
        <v>368</v>
      </c>
      <c r="C27" s="1" t="s">
        <v>414</v>
      </c>
      <c r="D27" s="97" t="s">
        <v>412</v>
      </c>
      <c r="E27" s="3" t="s">
        <v>385</v>
      </c>
      <c r="F27" s="100">
        <v>3459.5</v>
      </c>
      <c r="G27" s="3"/>
    </row>
    <row r="28" spans="1:15" ht="29.15" x14ac:dyDescent="0.4">
      <c r="A28" s="7" t="s">
        <v>367</v>
      </c>
      <c r="B28" s="3" t="s">
        <v>368</v>
      </c>
      <c r="C28" s="97" t="s">
        <v>415</v>
      </c>
      <c r="D28" s="1" t="s">
        <v>416</v>
      </c>
      <c r="E28" s="3" t="s">
        <v>381</v>
      </c>
      <c r="F28" s="14">
        <v>1200</v>
      </c>
      <c r="G28" s="3"/>
    </row>
    <row r="29" spans="1:15" ht="43.75" x14ac:dyDescent="0.4">
      <c r="A29" s="7" t="s">
        <v>367</v>
      </c>
      <c r="B29" s="3" t="s">
        <v>368</v>
      </c>
      <c r="C29" s="97" t="s">
        <v>417</v>
      </c>
      <c r="D29" s="1" t="s">
        <v>418</v>
      </c>
      <c r="E29" s="3" t="s">
        <v>381</v>
      </c>
      <c r="F29" s="14">
        <v>1200</v>
      </c>
      <c r="G29" s="3"/>
    </row>
    <row r="30" spans="1:15" ht="29.15" x14ac:dyDescent="0.4">
      <c r="A30" s="7" t="s">
        <v>367</v>
      </c>
      <c r="B30" s="3" t="s">
        <v>368</v>
      </c>
      <c r="C30" s="1" t="s">
        <v>419</v>
      </c>
      <c r="D30" s="1"/>
      <c r="E30" s="3" t="s">
        <v>381</v>
      </c>
      <c r="F30" s="14"/>
      <c r="G30" s="3"/>
    </row>
    <row r="31" spans="1:15" customFormat="1" ht="58.3" x14ac:dyDescent="0.4">
      <c r="A31" s="7" t="s">
        <v>367</v>
      </c>
      <c r="B31" s="3" t="s">
        <v>368</v>
      </c>
      <c r="C31" s="1" t="s">
        <v>420</v>
      </c>
      <c r="D31" s="1"/>
      <c r="E31" s="3" t="s">
        <v>381</v>
      </c>
      <c r="F31" s="14">
        <v>6</v>
      </c>
      <c r="G31" s="3"/>
      <c r="K31" s="4"/>
      <c r="L31" s="4"/>
      <c r="M31" s="4"/>
      <c r="N31" s="4"/>
      <c r="O31" s="4"/>
    </row>
    <row r="32" spans="1:15" customFormat="1" ht="29.15" x14ac:dyDescent="0.4">
      <c r="A32" s="7" t="s">
        <v>367</v>
      </c>
      <c r="B32" s="3" t="s">
        <v>368</v>
      </c>
      <c r="C32" s="1" t="s">
        <v>421</v>
      </c>
      <c r="D32" s="3" t="s">
        <v>422</v>
      </c>
      <c r="E32" s="3" t="s">
        <v>381</v>
      </c>
      <c r="F32" s="100">
        <v>8</v>
      </c>
      <c r="G32" s="3"/>
      <c r="K32" s="4"/>
      <c r="L32" s="4"/>
      <c r="M32" s="4"/>
      <c r="N32" s="4"/>
      <c r="O32" s="4"/>
    </row>
    <row r="33" spans="1:15" customFormat="1" ht="29.15" x14ac:dyDescent="0.4">
      <c r="A33" s="7" t="s">
        <v>367</v>
      </c>
      <c r="B33" s="3" t="s">
        <v>368</v>
      </c>
      <c r="C33" s="1" t="s">
        <v>423</v>
      </c>
      <c r="D33" s="3" t="s">
        <v>424</v>
      </c>
      <c r="E33" s="3" t="s">
        <v>381</v>
      </c>
      <c r="F33" s="100">
        <v>6</v>
      </c>
      <c r="G33" s="3"/>
      <c r="K33" s="4"/>
      <c r="L33" s="4"/>
      <c r="M33" s="4"/>
      <c r="N33" s="4"/>
      <c r="O33" s="4"/>
    </row>
    <row r="34" spans="1:15" ht="29.15" x14ac:dyDescent="0.4">
      <c r="A34" s="7" t="s">
        <v>425</v>
      </c>
      <c r="B34" s="3" t="s">
        <v>426</v>
      </c>
      <c r="C34" s="1" t="s">
        <v>427</v>
      </c>
      <c r="D34" s="3" t="s">
        <v>428</v>
      </c>
      <c r="E34" s="3" t="s">
        <v>381</v>
      </c>
      <c r="F34" s="100">
        <v>2</v>
      </c>
      <c r="G34" s="3"/>
    </row>
    <row r="35" spans="1:15" ht="29.15" x14ac:dyDescent="0.4">
      <c r="A35" s="7" t="s">
        <v>425</v>
      </c>
      <c r="B35" s="3" t="s">
        <v>426</v>
      </c>
      <c r="C35" s="1" t="s">
        <v>429</v>
      </c>
      <c r="D35" s="3" t="s">
        <v>430</v>
      </c>
      <c r="E35" s="3" t="s">
        <v>381</v>
      </c>
      <c r="F35" s="100">
        <v>0</v>
      </c>
      <c r="G35" s="3"/>
    </row>
    <row r="36" spans="1:15" ht="58.3" x14ac:dyDescent="0.4">
      <c r="A36" s="7" t="s">
        <v>431</v>
      </c>
      <c r="B36" s="3" t="s">
        <v>432</v>
      </c>
      <c r="C36" s="6" t="s">
        <v>433</v>
      </c>
      <c r="D36" s="6" t="s">
        <v>434</v>
      </c>
      <c r="E36" s="3" t="s">
        <v>381</v>
      </c>
      <c r="F36" s="100">
        <v>5</v>
      </c>
      <c r="G36" s="3"/>
    </row>
    <row r="37" spans="1:15" ht="43.75" x14ac:dyDescent="0.4">
      <c r="A37" s="7" t="s">
        <v>431</v>
      </c>
      <c r="B37" s="3" t="s">
        <v>432</v>
      </c>
      <c r="C37" s="97" t="s">
        <v>435</v>
      </c>
      <c r="D37" s="3"/>
      <c r="E37" s="3" t="s">
        <v>381</v>
      </c>
      <c r="F37" s="100">
        <v>72</v>
      </c>
      <c r="G37" s="3"/>
    </row>
    <row r="38" spans="1:15" ht="29.15" x14ac:dyDescent="0.4">
      <c r="A38" s="7" t="s">
        <v>431</v>
      </c>
      <c r="B38" s="3" t="s">
        <v>432</v>
      </c>
      <c r="C38" s="97" t="s">
        <v>436</v>
      </c>
      <c r="D38" s="3"/>
      <c r="E38" s="3" t="s">
        <v>381</v>
      </c>
      <c r="F38" s="100">
        <v>6</v>
      </c>
      <c r="G38" s="3"/>
    </row>
    <row r="39" spans="1:15" ht="29.15" x14ac:dyDescent="0.4">
      <c r="A39" s="7" t="s">
        <v>431</v>
      </c>
      <c r="B39" s="3" t="s">
        <v>432</v>
      </c>
      <c r="C39" s="97" t="s">
        <v>437</v>
      </c>
      <c r="D39" s="3"/>
      <c r="E39" s="3" t="s">
        <v>381</v>
      </c>
      <c r="F39" s="100">
        <v>6</v>
      </c>
      <c r="G39" s="3"/>
    </row>
    <row r="40" spans="1:15" ht="29.15" x14ac:dyDescent="0.4">
      <c r="A40" s="7" t="s">
        <v>431</v>
      </c>
      <c r="B40" s="3" t="s">
        <v>432</v>
      </c>
      <c r="C40" s="97" t="s">
        <v>438</v>
      </c>
      <c r="D40" s="3"/>
      <c r="E40" s="3" t="s">
        <v>381</v>
      </c>
      <c r="F40" s="100">
        <v>3</v>
      </c>
      <c r="G40" s="3"/>
    </row>
    <row r="41" spans="1:15" ht="29.15" x14ac:dyDescent="0.4">
      <c r="A41" s="7" t="s">
        <v>431</v>
      </c>
      <c r="B41" s="3" t="s">
        <v>432</v>
      </c>
      <c r="C41" s="97" t="s">
        <v>439</v>
      </c>
      <c r="D41" s="3"/>
      <c r="E41" s="3" t="s">
        <v>381</v>
      </c>
      <c r="F41" s="100">
        <v>16</v>
      </c>
      <c r="G41" s="3"/>
    </row>
    <row r="42" spans="1:15" ht="29.15" x14ac:dyDescent="0.4">
      <c r="A42" s="7" t="s">
        <v>431</v>
      </c>
      <c r="B42" s="3" t="s">
        <v>432</v>
      </c>
      <c r="C42" s="97" t="s">
        <v>440</v>
      </c>
      <c r="D42" s="3"/>
      <c r="E42" s="3" t="s">
        <v>381</v>
      </c>
      <c r="F42" s="100">
        <v>4</v>
      </c>
      <c r="G42" s="3"/>
    </row>
    <row r="43" spans="1:15" ht="29.15" x14ac:dyDescent="0.4">
      <c r="A43" s="7" t="s">
        <v>431</v>
      </c>
      <c r="B43" s="3" t="s">
        <v>432</v>
      </c>
      <c r="C43" s="97" t="s">
        <v>441</v>
      </c>
      <c r="D43" s="3"/>
      <c r="E43" s="3" t="s">
        <v>381</v>
      </c>
      <c r="F43" s="100">
        <v>2</v>
      </c>
      <c r="G43" s="3"/>
    </row>
    <row r="44" spans="1:15" ht="29.15" x14ac:dyDescent="0.4">
      <c r="A44" s="7" t="s">
        <v>431</v>
      </c>
      <c r="B44" s="3" t="s">
        <v>432</v>
      </c>
      <c r="C44" s="1" t="s">
        <v>442</v>
      </c>
      <c r="D44" s="6"/>
      <c r="E44" s="3" t="s">
        <v>381</v>
      </c>
      <c r="F44" s="100">
        <v>6</v>
      </c>
      <c r="G44" s="3" t="s">
        <v>443</v>
      </c>
    </row>
    <row r="45" spans="1:15" ht="29.15" x14ac:dyDescent="0.4">
      <c r="A45" s="7" t="s">
        <v>431</v>
      </c>
      <c r="B45" s="3" t="s">
        <v>444</v>
      </c>
      <c r="C45" s="1" t="s">
        <v>445</v>
      </c>
      <c r="D45" s="3" t="s">
        <v>446</v>
      </c>
      <c r="E45" s="3" t="s">
        <v>381</v>
      </c>
      <c r="F45" s="100">
        <v>2</v>
      </c>
      <c r="G45" s="3"/>
    </row>
    <row r="46" spans="1:15" ht="43.75" x14ac:dyDescent="0.4">
      <c r="A46" s="7" t="s">
        <v>431</v>
      </c>
      <c r="B46" s="3" t="s">
        <v>447</v>
      </c>
      <c r="C46" s="1" t="s">
        <v>448</v>
      </c>
      <c r="D46" s="3" t="s">
        <v>446</v>
      </c>
      <c r="E46" s="3" t="s">
        <v>381</v>
      </c>
      <c r="F46" s="100">
        <v>2</v>
      </c>
      <c r="G46" s="3"/>
    </row>
    <row r="47" spans="1:15" ht="29.15" x14ac:dyDescent="0.4">
      <c r="A47" s="7" t="s">
        <v>431</v>
      </c>
      <c r="B47" s="3" t="s">
        <v>447</v>
      </c>
      <c r="C47" s="1" t="s">
        <v>449</v>
      </c>
      <c r="D47" s="3"/>
      <c r="E47" s="3" t="s">
        <v>381</v>
      </c>
      <c r="F47" s="100">
        <v>2</v>
      </c>
      <c r="G47" s="3"/>
    </row>
    <row r="48" spans="1:15" ht="43.75" x14ac:dyDescent="0.4">
      <c r="A48" s="7" t="s">
        <v>431</v>
      </c>
      <c r="B48" s="3" t="s">
        <v>447</v>
      </c>
      <c r="C48" s="1" t="s">
        <v>450</v>
      </c>
      <c r="D48" s="3"/>
      <c r="E48" s="3" t="s">
        <v>381</v>
      </c>
      <c r="F48" s="100">
        <v>2</v>
      </c>
      <c r="G48" s="3"/>
    </row>
    <row r="49" spans="1:10" ht="43.75" x14ac:dyDescent="0.4">
      <c r="A49" s="7" t="s">
        <v>431</v>
      </c>
      <c r="B49" s="3" t="s">
        <v>451</v>
      </c>
      <c r="C49" s="1" t="s">
        <v>452</v>
      </c>
      <c r="D49" s="97" t="s">
        <v>453</v>
      </c>
      <c r="E49" s="3" t="s">
        <v>381</v>
      </c>
      <c r="F49" s="100">
        <v>150</v>
      </c>
      <c r="G49" s="3"/>
    </row>
    <row r="50" spans="1:10" ht="43.75" x14ac:dyDescent="0.4">
      <c r="A50" s="7" t="s">
        <v>431</v>
      </c>
      <c r="B50" s="3" t="s">
        <v>451</v>
      </c>
      <c r="C50" s="1" t="s">
        <v>454</v>
      </c>
      <c r="D50" s="97" t="s">
        <v>453</v>
      </c>
      <c r="E50" s="3" t="s">
        <v>381</v>
      </c>
      <c r="F50" s="100">
        <v>600</v>
      </c>
      <c r="G50" s="3"/>
    </row>
    <row r="51" spans="1:10" ht="43.75" x14ac:dyDescent="0.4">
      <c r="A51" s="7" t="s">
        <v>431</v>
      </c>
      <c r="B51" s="3" t="s">
        <v>455</v>
      </c>
      <c r="C51" s="1" t="s">
        <v>456</v>
      </c>
      <c r="D51" s="97" t="s">
        <v>453</v>
      </c>
      <c r="E51" s="3" t="s">
        <v>381</v>
      </c>
      <c r="F51" s="100">
        <v>2</v>
      </c>
      <c r="G51" s="3"/>
    </row>
    <row r="52" spans="1:10" ht="43.75" x14ac:dyDescent="0.4">
      <c r="A52" s="7" t="s">
        <v>431</v>
      </c>
      <c r="B52" s="3" t="s">
        <v>455</v>
      </c>
      <c r="C52" s="1" t="s">
        <v>457</v>
      </c>
      <c r="D52" s="97" t="s">
        <v>453</v>
      </c>
      <c r="E52" s="3" t="s">
        <v>381</v>
      </c>
      <c r="F52" s="100">
        <v>2</v>
      </c>
      <c r="G52" s="3"/>
    </row>
    <row r="53" spans="1:10" ht="43.75" x14ac:dyDescent="0.4">
      <c r="A53" s="7" t="s">
        <v>431</v>
      </c>
      <c r="B53" s="3" t="s">
        <v>455</v>
      </c>
      <c r="C53" s="1" t="s">
        <v>458</v>
      </c>
      <c r="D53" s="97" t="s">
        <v>453</v>
      </c>
      <c r="E53" s="3" t="s">
        <v>381</v>
      </c>
      <c r="F53" s="100">
        <v>500</v>
      </c>
      <c r="G53" s="3"/>
    </row>
    <row r="54" spans="1:10" ht="43.75" x14ac:dyDescent="0.4">
      <c r="A54" s="7" t="s">
        <v>431</v>
      </c>
      <c r="B54" s="3" t="s">
        <v>455</v>
      </c>
      <c r="C54" s="1" t="s">
        <v>459</v>
      </c>
      <c r="D54" s="97" t="s">
        <v>453</v>
      </c>
      <c r="E54" s="3" t="s">
        <v>381</v>
      </c>
      <c r="F54" s="100">
        <v>0</v>
      </c>
      <c r="G54" s="3"/>
    </row>
    <row r="55" spans="1:10" ht="43.75" x14ac:dyDescent="0.4">
      <c r="A55" s="7" t="s">
        <v>431</v>
      </c>
      <c r="B55" s="3" t="s">
        <v>455</v>
      </c>
      <c r="C55" s="1" t="s">
        <v>460</v>
      </c>
      <c r="D55" s="97" t="s">
        <v>453</v>
      </c>
      <c r="E55" s="3" t="s">
        <v>381</v>
      </c>
      <c r="F55" s="100">
        <v>0</v>
      </c>
      <c r="G55" s="3"/>
    </row>
    <row r="56" spans="1:10" ht="29.15" x14ac:dyDescent="0.4">
      <c r="A56" s="7" t="s">
        <v>461</v>
      </c>
      <c r="B56" s="1" t="s">
        <v>462</v>
      </c>
      <c r="C56" s="101" t="s">
        <v>463</v>
      </c>
      <c r="D56" s="6" t="s">
        <v>464</v>
      </c>
      <c r="E56" s="3" t="s">
        <v>381</v>
      </c>
      <c r="F56" s="14">
        <v>50000</v>
      </c>
      <c r="G56" s="3"/>
    </row>
    <row r="57" spans="1:10" ht="29.15" x14ac:dyDescent="0.4">
      <c r="A57" s="7" t="s">
        <v>461</v>
      </c>
      <c r="B57" s="1" t="s">
        <v>462</v>
      </c>
      <c r="C57" s="101" t="s">
        <v>465</v>
      </c>
      <c r="D57" s="6" t="s">
        <v>466</v>
      </c>
      <c r="E57" s="3" t="s">
        <v>381</v>
      </c>
      <c r="F57" s="14">
        <v>5000</v>
      </c>
      <c r="G57" s="3"/>
    </row>
    <row r="58" spans="1:10" ht="58.3" x14ac:dyDescent="0.4">
      <c r="A58" s="7" t="s">
        <v>461</v>
      </c>
      <c r="B58" s="1" t="s">
        <v>462</v>
      </c>
      <c r="C58" s="101" t="s">
        <v>467</v>
      </c>
      <c r="D58" s="6" t="s">
        <v>468</v>
      </c>
      <c r="E58" s="3" t="s">
        <v>381</v>
      </c>
      <c r="F58" s="14">
        <v>4500</v>
      </c>
      <c r="G58" s="3" t="s">
        <v>469</v>
      </c>
    </row>
    <row r="59" spans="1:10" ht="29.15" x14ac:dyDescent="0.4">
      <c r="A59" s="7" t="s">
        <v>461</v>
      </c>
      <c r="B59" s="1" t="s">
        <v>462</v>
      </c>
      <c r="C59" s="97" t="s">
        <v>470</v>
      </c>
      <c r="D59" s="6" t="s">
        <v>464</v>
      </c>
      <c r="E59" s="3" t="s">
        <v>381</v>
      </c>
      <c r="F59" s="14">
        <v>500</v>
      </c>
      <c r="G59" s="3"/>
    </row>
    <row r="60" spans="1:10" ht="29.15" x14ac:dyDescent="0.4">
      <c r="A60" s="7" t="s">
        <v>461</v>
      </c>
      <c r="B60" s="1" t="s">
        <v>462</v>
      </c>
      <c r="C60" s="97" t="s">
        <v>471</v>
      </c>
      <c r="D60" s="6" t="s">
        <v>464</v>
      </c>
      <c r="E60" s="3" t="s">
        <v>381</v>
      </c>
      <c r="F60" s="14">
        <v>50</v>
      </c>
      <c r="G60" s="3"/>
    </row>
    <row r="61" spans="1:10" ht="29.15" x14ac:dyDescent="0.4">
      <c r="A61" s="7" t="s">
        <v>461</v>
      </c>
      <c r="B61" s="1" t="s">
        <v>472</v>
      </c>
      <c r="C61" s="97" t="s">
        <v>473</v>
      </c>
      <c r="D61" s="6" t="s">
        <v>464</v>
      </c>
      <c r="E61" s="3" t="s">
        <v>381</v>
      </c>
      <c r="F61" s="14">
        <v>100</v>
      </c>
      <c r="G61" s="3"/>
    </row>
    <row r="62" spans="1:10" ht="29.15" x14ac:dyDescent="0.4">
      <c r="A62" s="7" t="s">
        <v>461</v>
      </c>
      <c r="B62" s="1" t="s">
        <v>472</v>
      </c>
      <c r="C62" s="97" t="s">
        <v>474</v>
      </c>
      <c r="D62" s="6" t="s">
        <v>464</v>
      </c>
      <c r="E62" s="3" t="s">
        <v>381</v>
      </c>
      <c r="F62" s="14">
        <v>500</v>
      </c>
      <c r="G62" s="3"/>
    </row>
    <row r="63" spans="1:10" ht="29.15" x14ac:dyDescent="0.4">
      <c r="A63" s="7" t="s">
        <v>461</v>
      </c>
      <c r="B63" s="1" t="s">
        <v>475</v>
      </c>
      <c r="C63" s="102" t="s">
        <v>476</v>
      </c>
      <c r="D63" s="6" t="s">
        <v>464</v>
      </c>
      <c r="E63" s="3" t="s">
        <v>381</v>
      </c>
      <c r="F63" s="103">
        <v>1500</v>
      </c>
      <c r="G63" s="97" t="s">
        <v>477</v>
      </c>
    </row>
    <row r="64" spans="1:10" s="31" customFormat="1" ht="29.15" x14ac:dyDescent="0.4">
      <c r="A64" s="7" t="s">
        <v>461</v>
      </c>
      <c r="B64" s="1" t="s">
        <v>475</v>
      </c>
      <c r="C64" s="104" t="s">
        <v>478</v>
      </c>
      <c r="D64" s="6" t="s">
        <v>464</v>
      </c>
      <c r="E64" s="3" t="s">
        <v>381</v>
      </c>
      <c r="F64" s="103">
        <v>1501</v>
      </c>
      <c r="G64" s="3" t="s">
        <v>479</v>
      </c>
      <c r="H64"/>
      <c r="I64"/>
      <c r="J64"/>
    </row>
    <row r="65" spans="1:7" ht="29.15" x14ac:dyDescent="0.4">
      <c r="A65" s="7" t="s">
        <v>461</v>
      </c>
      <c r="B65" s="1" t="s">
        <v>475</v>
      </c>
      <c r="C65" s="102" t="s">
        <v>480</v>
      </c>
      <c r="D65" s="6" t="s">
        <v>464</v>
      </c>
      <c r="E65" s="3" t="s">
        <v>381</v>
      </c>
      <c r="F65" s="103">
        <v>500</v>
      </c>
      <c r="G65" s="97" t="s">
        <v>481</v>
      </c>
    </row>
    <row r="66" spans="1:7" ht="43.75" x14ac:dyDescent="0.4">
      <c r="A66" s="7" t="s">
        <v>461</v>
      </c>
      <c r="B66" s="1" t="s">
        <v>475</v>
      </c>
      <c r="C66" s="102" t="s">
        <v>482</v>
      </c>
      <c r="D66" s="6" t="s">
        <v>464</v>
      </c>
      <c r="E66" s="3" t="s">
        <v>381</v>
      </c>
      <c r="F66" s="103">
        <v>400</v>
      </c>
      <c r="G66" s="97" t="s">
        <v>481</v>
      </c>
    </row>
    <row r="67" spans="1:7" ht="29.15" x14ac:dyDescent="0.4">
      <c r="A67" s="7" t="s">
        <v>461</v>
      </c>
      <c r="B67" s="1" t="s">
        <v>475</v>
      </c>
      <c r="C67" s="102" t="s">
        <v>483</v>
      </c>
      <c r="D67" s="6" t="s">
        <v>464</v>
      </c>
      <c r="E67" s="3" t="s">
        <v>381</v>
      </c>
      <c r="F67" s="103">
        <v>400</v>
      </c>
      <c r="G67" s="97" t="s">
        <v>481</v>
      </c>
    </row>
    <row r="68" spans="1:7" ht="43.75" x14ac:dyDescent="0.4">
      <c r="A68" s="7" t="s">
        <v>461</v>
      </c>
      <c r="B68" s="1" t="s">
        <v>475</v>
      </c>
      <c r="C68" s="102" t="s">
        <v>484</v>
      </c>
      <c r="D68" s="6" t="s">
        <v>464</v>
      </c>
      <c r="E68" s="3" t="s">
        <v>381</v>
      </c>
      <c r="F68" s="103">
        <v>400</v>
      </c>
      <c r="G68" s="97" t="s">
        <v>481</v>
      </c>
    </row>
    <row r="69" spans="1:7" ht="43.75" x14ac:dyDescent="0.4">
      <c r="A69" s="7" t="s">
        <v>461</v>
      </c>
      <c r="B69" s="1" t="s">
        <v>475</v>
      </c>
      <c r="C69" s="102" t="s">
        <v>485</v>
      </c>
      <c r="D69" s="6" t="s">
        <v>464</v>
      </c>
      <c r="E69" s="3" t="s">
        <v>381</v>
      </c>
      <c r="F69" s="103">
        <v>400</v>
      </c>
      <c r="G69" s="97" t="s">
        <v>481</v>
      </c>
    </row>
    <row r="70" spans="1:7" ht="43.75" x14ac:dyDescent="0.4">
      <c r="A70" s="7" t="s">
        <v>461</v>
      </c>
      <c r="B70" s="1" t="s">
        <v>475</v>
      </c>
      <c r="C70" s="102" t="s">
        <v>486</v>
      </c>
      <c r="D70" s="6" t="s">
        <v>487</v>
      </c>
      <c r="E70" s="3" t="s">
        <v>381</v>
      </c>
      <c r="F70" s="103">
        <v>400</v>
      </c>
      <c r="G70" s="97" t="s">
        <v>481</v>
      </c>
    </row>
    <row r="71" spans="1:7" ht="58.3" x14ac:dyDescent="0.4">
      <c r="A71" s="7" t="s">
        <v>461</v>
      </c>
      <c r="B71" s="1" t="s">
        <v>475</v>
      </c>
      <c r="C71" s="102" t="s">
        <v>488</v>
      </c>
      <c r="D71" s="6" t="s">
        <v>464</v>
      </c>
      <c r="E71" s="3" t="s">
        <v>381</v>
      </c>
      <c r="F71" s="103">
        <v>250</v>
      </c>
      <c r="G71" s="3"/>
    </row>
    <row r="72" spans="1:7" ht="43.75" x14ac:dyDescent="0.4">
      <c r="A72" s="7" t="s">
        <v>461</v>
      </c>
      <c r="B72" s="3" t="s">
        <v>489</v>
      </c>
      <c r="C72" s="97" t="s">
        <v>64</v>
      </c>
      <c r="D72" s="6" t="s">
        <v>487</v>
      </c>
      <c r="E72" s="3" t="s">
        <v>381</v>
      </c>
      <c r="F72" s="100">
        <v>600</v>
      </c>
      <c r="G72" s="3"/>
    </row>
    <row r="73" spans="1:7" ht="43.75" x14ac:dyDescent="0.4">
      <c r="A73" s="7" t="s">
        <v>461</v>
      </c>
      <c r="B73" s="3" t="s">
        <v>489</v>
      </c>
      <c r="C73" s="97" t="s">
        <v>490</v>
      </c>
      <c r="D73" s="6" t="s">
        <v>464</v>
      </c>
      <c r="E73" s="3" t="s">
        <v>381</v>
      </c>
      <c r="F73" s="100">
        <v>200</v>
      </c>
      <c r="G73" s="3"/>
    </row>
    <row r="74" spans="1:7" ht="29.15" x14ac:dyDescent="0.4">
      <c r="A74" s="7" t="s">
        <v>491</v>
      </c>
      <c r="B74" s="3" t="s">
        <v>492</v>
      </c>
      <c r="C74" s="97" t="s">
        <v>493</v>
      </c>
      <c r="D74" s="6" t="s">
        <v>494</v>
      </c>
      <c r="E74" s="3" t="s">
        <v>381</v>
      </c>
      <c r="F74" s="100">
        <v>2</v>
      </c>
      <c r="G74" s="3"/>
    </row>
    <row r="75" spans="1:7" ht="29.15" x14ac:dyDescent="0.4">
      <c r="A75" s="7" t="s">
        <v>491</v>
      </c>
      <c r="B75" s="3" t="s">
        <v>492</v>
      </c>
      <c r="C75" s="97" t="s">
        <v>495</v>
      </c>
      <c r="D75" s="101" t="s">
        <v>496</v>
      </c>
      <c r="E75" s="3" t="s">
        <v>381</v>
      </c>
      <c r="F75" s="100">
        <v>24</v>
      </c>
      <c r="G75" s="3"/>
    </row>
    <row r="76" spans="1:7" ht="29.15" x14ac:dyDescent="0.4">
      <c r="A76" s="7" t="s">
        <v>491</v>
      </c>
      <c r="B76" s="3" t="s">
        <v>492</v>
      </c>
      <c r="C76" s="97" t="s">
        <v>497</v>
      </c>
      <c r="D76" s="101"/>
      <c r="E76" s="3" t="s">
        <v>381</v>
      </c>
      <c r="F76" s="100">
        <v>72</v>
      </c>
      <c r="G76" s="3"/>
    </row>
    <row r="77" spans="1:7" ht="29.15" x14ac:dyDescent="0.4">
      <c r="A77" s="7" t="s">
        <v>491</v>
      </c>
      <c r="B77" s="3" t="s">
        <v>492</v>
      </c>
      <c r="C77" s="97" t="s">
        <v>498</v>
      </c>
      <c r="D77" s="101"/>
      <c r="E77" s="3" t="s">
        <v>381</v>
      </c>
      <c r="F77" s="100">
        <v>600</v>
      </c>
      <c r="G77" s="3"/>
    </row>
    <row r="78" spans="1:7" ht="29.15" x14ac:dyDescent="0.4">
      <c r="A78" s="7" t="s">
        <v>491</v>
      </c>
      <c r="B78" s="3" t="s">
        <v>492</v>
      </c>
      <c r="C78" s="97" t="s">
        <v>499</v>
      </c>
      <c r="D78" s="101"/>
      <c r="E78" s="3" t="s">
        <v>381</v>
      </c>
      <c r="F78" s="100">
        <v>100</v>
      </c>
      <c r="G78" s="3"/>
    </row>
    <row r="79" spans="1:7" ht="29.15" x14ac:dyDescent="0.4">
      <c r="A79" s="7" t="s">
        <v>491</v>
      </c>
      <c r="B79" s="3" t="s">
        <v>500</v>
      </c>
      <c r="C79" s="97" t="s">
        <v>501</v>
      </c>
      <c r="D79" s="97" t="s">
        <v>502</v>
      </c>
      <c r="E79" s="3" t="s">
        <v>381</v>
      </c>
      <c r="F79" s="100">
        <v>45</v>
      </c>
      <c r="G79" s="3"/>
    </row>
    <row r="80" spans="1:7" ht="43.75" x14ac:dyDescent="0.4">
      <c r="A80" s="7" t="s">
        <v>491</v>
      </c>
      <c r="B80" s="3" t="s">
        <v>500</v>
      </c>
      <c r="C80" s="97" t="s">
        <v>503</v>
      </c>
      <c r="D80" s="97" t="s">
        <v>453</v>
      </c>
      <c r="E80" s="3" t="s">
        <v>381</v>
      </c>
      <c r="F80" s="100">
        <v>10</v>
      </c>
      <c r="G80" s="3"/>
    </row>
    <row r="81" spans="1:10" ht="43.75" x14ac:dyDescent="0.4">
      <c r="A81" s="7" t="s">
        <v>491</v>
      </c>
      <c r="B81" s="3" t="s">
        <v>500</v>
      </c>
      <c r="C81" s="97" t="s">
        <v>504</v>
      </c>
      <c r="D81" s="97" t="s">
        <v>453</v>
      </c>
      <c r="E81" s="3" t="s">
        <v>381</v>
      </c>
      <c r="F81" s="100">
        <v>0</v>
      </c>
      <c r="G81" s="3"/>
    </row>
    <row r="82" spans="1:10" s="31" customFormat="1" ht="43.75" x14ac:dyDescent="0.4">
      <c r="A82" s="7" t="s">
        <v>491</v>
      </c>
      <c r="B82" s="3" t="s">
        <v>500</v>
      </c>
      <c r="C82" s="97" t="s">
        <v>505</v>
      </c>
      <c r="D82" s="97" t="s">
        <v>453</v>
      </c>
      <c r="E82" s="3" t="s">
        <v>381</v>
      </c>
      <c r="F82" s="100">
        <v>0</v>
      </c>
      <c r="G82" s="3"/>
      <c r="H82"/>
      <c r="I82"/>
      <c r="J82"/>
    </row>
    <row r="83" spans="1:10" ht="58.3" x14ac:dyDescent="0.4">
      <c r="A83" s="7" t="s">
        <v>506</v>
      </c>
      <c r="B83" s="1" t="s">
        <v>507</v>
      </c>
      <c r="C83" s="3" t="s">
        <v>508</v>
      </c>
      <c r="D83" s="6" t="s">
        <v>509</v>
      </c>
      <c r="E83" s="3" t="s">
        <v>381</v>
      </c>
      <c r="F83" s="100">
        <v>15</v>
      </c>
      <c r="G83" s="3" t="s">
        <v>510</v>
      </c>
    </row>
    <row r="84" spans="1:10" ht="29.15" x14ac:dyDescent="0.4">
      <c r="A84" s="7" t="s">
        <v>506</v>
      </c>
      <c r="B84" s="1" t="s">
        <v>511</v>
      </c>
      <c r="C84" s="97" t="s">
        <v>512</v>
      </c>
      <c r="D84" s="101"/>
      <c r="E84" s="3" t="s">
        <v>381</v>
      </c>
      <c r="F84" s="100">
        <v>4500</v>
      </c>
      <c r="G84" s="6" t="s">
        <v>513</v>
      </c>
    </row>
    <row r="85" spans="1:10" ht="29.15" x14ac:dyDescent="0.4">
      <c r="A85" s="7" t="s">
        <v>506</v>
      </c>
      <c r="B85" s="1" t="s">
        <v>511</v>
      </c>
      <c r="C85" s="97" t="s">
        <v>514</v>
      </c>
      <c r="D85" s="101" t="s">
        <v>515</v>
      </c>
      <c r="E85" s="3" t="s">
        <v>516</v>
      </c>
      <c r="F85" s="100">
        <v>2.5</v>
      </c>
      <c r="G85" s="3"/>
    </row>
    <row r="86" spans="1:10" ht="29.15" x14ac:dyDescent="0.4">
      <c r="A86" s="7" t="s">
        <v>506</v>
      </c>
      <c r="B86" s="1" t="s">
        <v>511</v>
      </c>
      <c r="C86" s="97" t="s">
        <v>517</v>
      </c>
      <c r="D86" s="101"/>
      <c r="E86" s="3" t="s">
        <v>381</v>
      </c>
      <c r="F86" s="100">
        <v>100</v>
      </c>
      <c r="G86" s="3"/>
    </row>
    <row r="87" spans="1:10" ht="29.15" x14ac:dyDescent="0.4">
      <c r="A87" s="7" t="s">
        <v>506</v>
      </c>
      <c r="B87" s="1" t="s">
        <v>511</v>
      </c>
      <c r="C87" s="3" t="s">
        <v>518</v>
      </c>
      <c r="D87" s="6"/>
      <c r="E87" s="3" t="s">
        <v>381</v>
      </c>
      <c r="F87" s="100">
        <v>20</v>
      </c>
      <c r="G87" s="3"/>
    </row>
    <row r="88" spans="1:10" ht="29.15" x14ac:dyDescent="0.4">
      <c r="A88" s="7" t="s">
        <v>506</v>
      </c>
      <c r="B88" s="1" t="s">
        <v>519</v>
      </c>
      <c r="C88" s="1" t="s">
        <v>520</v>
      </c>
      <c r="D88" s="6"/>
      <c r="E88" s="3" t="s">
        <v>381</v>
      </c>
      <c r="F88" s="14">
        <v>5000</v>
      </c>
      <c r="G88" s="3"/>
    </row>
    <row r="89" spans="1:10" ht="29.15" x14ac:dyDescent="0.4">
      <c r="A89" s="7" t="s">
        <v>506</v>
      </c>
      <c r="B89" s="1" t="s">
        <v>519</v>
      </c>
      <c r="C89" s="1" t="s">
        <v>521</v>
      </c>
      <c r="D89" s="6"/>
      <c r="E89" s="3" t="s">
        <v>381</v>
      </c>
      <c r="F89" s="14">
        <v>10000</v>
      </c>
      <c r="G89" s="3"/>
    </row>
    <row r="90" spans="1:10" ht="29.15" x14ac:dyDescent="0.4">
      <c r="A90" s="7" t="s">
        <v>506</v>
      </c>
      <c r="B90" s="1" t="s">
        <v>519</v>
      </c>
      <c r="C90" s="1" t="s">
        <v>522</v>
      </c>
      <c r="D90" s="6"/>
      <c r="E90" s="3" t="s">
        <v>381</v>
      </c>
      <c r="F90" s="14">
        <v>5000</v>
      </c>
      <c r="G90" s="3"/>
    </row>
    <row r="91" spans="1:10" ht="29.15" x14ac:dyDescent="0.4">
      <c r="A91" s="7" t="s">
        <v>506</v>
      </c>
      <c r="B91" s="1" t="s">
        <v>523</v>
      </c>
      <c r="C91" s="1" t="s">
        <v>524</v>
      </c>
      <c r="D91" s="6"/>
      <c r="E91" s="3" t="s">
        <v>381</v>
      </c>
      <c r="F91" s="14">
        <v>2000</v>
      </c>
      <c r="G91" s="3"/>
    </row>
    <row r="92" spans="1:10" ht="29.15" x14ac:dyDescent="0.4">
      <c r="A92" s="7" t="s">
        <v>506</v>
      </c>
      <c r="B92" s="1" t="s">
        <v>523</v>
      </c>
      <c r="C92" s="1" t="s">
        <v>525</v>
      </c>
      <c r="D92" s="6"/>
      <c r="E92" s="3" t="s">
        <v>381</v>
      </c>
      <c r="F92" s="14">
        <v>500</v>
      </c>
      <c r="G92" s="3"/>
    </row>
    <row r="93" spans="1:10" ht="43.75" x14ac:dyDescent="0.4">
      <c r="A93" s="7" t="s">
        <v>526</v>
      </c>
      <c r="B93" s="1" t="s">
        <v>527</v>
      </c>
      <c r="C93" s="1" t="s">
        <v>528</v>
      </c>
      <c r="D93" s="6"/>
      <c r="E93" s="1" t="s">
        <v>371</v>
      </c>
      <c r="F93" s="14" t="s">
        <v>529</v>
      </c>
      <c r="G93" s="1" t="s">
        <v>530</v>
      </c>
    </row>
    <row r="94" spans="1:10" ht="43.75" x14ac:dyDescent="0.4">
      <c r="A94" s="7" t="s">
        <v>526</v>
      </c>
      <c r="B94" s="1" t="s">
        <v>527</v>
      </c>
      <c r="C94" s="1" t="s">
        <v>531</v>
      </c>
      <c r="D94" s="6"/>
      <c r="E94" s="1" t="s">
        <v>381</v>
      </c>
      <c r="F94" s="14">
        <v>4</v>
      </c>
      <c r="G94" s="1" t="s">
        <v>532</v>
      </c>
    </row>
    <row r="95" spans="1:10" ht="87.45" x14ac:dyDescent="0.4">
      <c r="A95" s="7" t="s">
        <v>526</v>
      </c>
      <c r="B95" s="1" t="s">
        <v>527</v>
      </c>
      <c r="C95" s="97" t="s">
        <v>533</v>
      </c>
      <c r="D95" s="1" t="s">
        <v>532</v>
      </c>
      <c r="E95" s="1" t="s">
        <v>381</v>
      </c>
      <c r="F95" s="14">
        <v>10000</v>
      </c>
      <c r="G95" s="3" t="s">
        <v>534</v>
      </c>
    </row>
    <row r="96" spans="1:10" ht="43.75" x14ac:dyDescent="0.4">
      <c r="A96" s="7" t="s">
        <v>526</v>
      </c>
      <c r="B96" s="1" t="s">
        <v>527</v>
      </c>
      <c r="C96" s="97" t="s">
        <v>535</v>
      </c>
      <c r="D96" s="1" t="s">
        <v>536</v>
      </c>
      <c r="E96" s="1" t="s">
        <v>371</v>
      </c>
      <c r="F96" s="14" t="s">
        <v>537</v>
      </c>
      <c r="G96" s="3"/>
    </row>
    <row r="97" spans="1:7" ht="43.75" x14ac:dyDescent="0.4">
      <c r="A97" s="7" t="s">
        <v>526</v>
      </c>
      <c r="B97" s="1" t="s">
        <v>527</v>
      </c>
      <c r="C97" s="97" t="s">
        <v>538</v>
      </c>
      <c r="D97" s="1" t="s">
        <v>532</v>
      </c>
      <c r="E97" s="1" t="s">
        <v>381</v>
      </c>
      <c r="F97" s="14">
        <v>3</v>
      </c>
      <c r="G97" s="3"/>
    </row>
    <row r="98" spans="1:7" ht="43.75" x14ac:dyDescent="0.4">
      <c r="A98" s="7" t="s">
        <v>526</v>
      </c>
      <c r="B98" s="1" t="s">
        <v>527</v>
      </c>
      <c r="C98" s="97" t="s">
        <v>539</v>
      </c>
      <c r="D98" s="1" t="s">
        <v>532</v>
      </c>
      <c r="E98" s="1" t="s">
        <v>381</v>
      </c>
      <c r="F98" s="14">
        <v>8000</v>
      </c>
      <c r="G98" s="3"/>
    </row>
    <row r="99" spans="1:7" ht="43.75" x14ac:dyDescent="0.4">
      <c r="A99" s="7" t="s">
        <v>526</v>
      </c>
      <c r="B99" s="1" t="s">
        <v>527</v>
      </c>
      <c r="C99" s="97" t="s">
        <v>540</v>
      </c>
      <c r="D99" s="1" t="s">
        <v>536</v>
      </c>
      <c r="E99" s="1" t="s">
        <v>371</v>
      </c>
      <c r="F99" s="14" t="s">
        <v>541</v>
      </c>
      <c r="G99" s="3"/>
    </row>
    <row r="100" spans="1:7" ht="43.75" x14ac:dyDescent="0.4">
      <c r="A100" s="7" t="s">
        <v>526</v>
      </c>
      <c r="B100" s="1" t="s">
        <v>527</v>
      </c>
      <c r="C100" s="97" t="s">
        <v>542</v>
      </c>
      <c r="D100" s="1" t="s">
        <v>532</v>
      </c>
      <c r="E100" s="1" t="s">
        <v>381</v>
      </c>
      <c r="F100" s="14">
        <v>2</v>
      </c>
      <c r="G100" s="3"/>
    </row>
    <row r="101" spans="1:7" ht="54" customHeight="1" x14ac:dyDescent="0.4">
      <c r="A101" s="7" t="s">
        <v>526</v>
      </c>
      <c r="B101" s="1" t="s">
        <v>527</v>
      </c>
      <c r="C101" s="97" t="s">
        <v>543</v>
      </c>
      <c r="D101" s="1" t="s">
        <v>532</v>
      </c>
      <c r="E101" s="1" t="s">
        <v>381</v>
      </c>
      <c r="F101" s="105">
        <v>6000</v>
      </c>
      <c r="G101" s="6"/>
    </row>
    <row r="102" spans="1:7" ht="43.75" x14ac:dyDescent="0.4">
      <c r="A102" s="7" t="s">
        <v>526</v>
      </c>
      <c r="B102" s="1" t="s">
        <v>544</v>
      </c>
      <c r="C102" s="1" t="s">
        <v>545</v>
      </c>
      <c r="D102" s="1" t="s">
        <v>532</v>
      </c>
      <c r="E102" s="1" t="s">
        <v>371</v>
      </c>
      <c r="F102" s="105" t="s">
        <v>546</v>
      </c>
      <c r="G102" s="6"/>
    </row>
    <row r="103" spans="1:7" ht="43.75" x14ac:dyDescent="0.4">
      <c r="A103" s="7" t="s">
        <v>526</v>
      </c>
      <c r="B103" s="1" t="s">
        <v>544</v>
      </c>
      <c r="C103" s="97" t="s">
        <v>547</v>
      </c>
      <c r="D103" s="97" t="s">
        <v>548</v>
      </c>
      <c r="E103" s="1" t="s">
        <v>381</v>
      </c>
      <c r="F103" s="105">
        <v>140</v>
      </c>
      <c r="G103" s="6"/>
    </row>
    <row r="104" spans="1:7" ht="58.3" x14ac:dyDescent="0.4">
      <c r="A104" s="7" t="s">
        <v>526</v>
      </c>
      <c r="B104" s="1" t="s">
        <v>544</v>
      </c>
      <c r="C104" s="97" t="s">
        <v>549</v>
      </c>
      <c r="D104" s="97" t="s">
        <v>550</v>
      </c>
      <c r="E104" s="1" t="s">
        <v>381</v>
      </c>
      <c r="F104" s="14">
        <v>5000</v>
      </c>
      <c r="G104" s="3"/>
    </row>
    <row r="105" spans="1:7" ht="43.75" x14ac:dyDescent="0.4">
      <c r="A105" s="7" t="s">
        <v>526</v>
      </c>
      <c r="B105" s="1" t="s">
        <v>544</v>
      </c>
      <c r="C105" s="97" t="s">
        <v>551</v>
      </c>
      <c r="D105" s="97" t="s">
        <v>532</v>
      </c>
      <c r="E105" s="1" t="s">
        <v>371</v>
      </c>
      <c r="F105" s="14" t="s">
        <v>552</v>
      </c>
      <c r="G105" s="3"/>
    </row>
    <row r="106" spans="1:7" ht="43.75" x14ac:dyDescent="0.4">
      <c r="A106" s="7" t="s">
        <v>526</v>
      </c>
      <c r="B106" s="1" t="s">
        <v>544</v>
      </c>
      <c r="C106" s="97" t="s">
        <v>553</v>
      </c>
      <c r="D106" s="97" t="s">
        <v>532</v>
      </c>
      <c r="E106" s="1" t="s">
        <v>381</v>
      </c>
      <c r="F106" s="14">
        <v>100</v>
      </c>
      <c r="G106" s="3"/>
    </row>
    <row r="107" spans="1:7" ht="43.75" x14ac:dyDescent="0.4">
      <c r="A107" s="7" t="s">
        <v>526</v>
      </c>
      <c r="B107" s="1" t="s">
        <v>544</v>
      </c>
      <c r="C107" s="1" t="s">
        <v>554</v>
      </c>
      <c r="D107" s="1" t="s">
        <v>532</v>
      </c>
      <c r="E107" s="1" t="s">
        <v>381</v>
      </c>
      <c r="F107" s="14">
        <v>10000</v>
      </c>
      <c r="G107" s="3"/>
    </row>
    <row r="108" spans="1:7" ht="43.75" x14ac:dyDescent="0.4">
      <c r="A108" s="7" t="s">
        <v>526</v>
      </c>
      <c r="B108" s="1" t="s">
        <v>544</v>
      </c>
      <c r="C108" s="1" t="s">
        <v>555</v>
      </c>
      <c r="D108" s="1" t="s">
        <v>532</v>
      </c>
      <c r="E108" s="1" t="s">
        <v>371</v>
      </c>
      <c r="F108" s="14" t="s">
        <v>556</v>
      </c>
      <c r="G108" s="3"/>
    </row>
    <row r="109" spans="1:7" ht="43.75" x14ac:dyDescent="0.4">
      <c r="A109" s="7" t="s">
        <v>526</v>
      </c>
      <c r="B109" s="1" t="s">
        <v>544</v>
      </c>
      <c r="C109" s="97" t="s">
        <v>557</v>
      </c>
      <c r="D109" s="97" t="s">
        <v>532</v>
      </c>
      <c r="E109" s="1" t="s">
        <v>381</v>
      </c>
      <c r="F109" s="14">
        <v>80</v>
      </c>
      <c r="G109" s="3"/>
    </row>
    <row r="110" spans="1:7" ht="43.75" x14ac:dyDescent="0.4">
      <c r="A110" s="7" t="s">
        <v>526</v>
      </c>
      <c r="B110" s="1" t="s">
        <v>544</v>
      </c>
      <c r="C110" s="97" t="s">
        <v>558</v>
      </c>
      <c r="D110" s="97" t="s">
        <v>532</v>
      </c>
      <c r="E110" s="1" t="s">
        <v>381</v>
      </c>
      <c r="F110" s="14">
        <v>14000</v>
      </c>
      <c r="G110" s="3"/>
    </row>
    <row r="111" spans="1:7" ht="29.15" x14ac:dyDescent="0.4">
      <c r="A111" s="7" t="s">
        <v>559</v>
      </c>
      <c r="B111" s="1" t="s">
        <v>560</v>
      </c>
      <c r="C111" s="97" t="s">
        <v>561</v>
      </c>
      <c r="D111" s="97" t="s">
        <v>562</v>
      </c>
      <c r="E111" s="1" t="s">
        <v>381</v>
      </c>
      <c r="F111" s="14">
        <v>150</v>
      </c>
      <c r="G111" s="3"/>
    </row>
    <row r="112" spans="1:7" ht="29.15" x14ac:dyDescent="0.4">
      <c r="A112" s="7" t="s">
        <v>559</v>
      </c>
      <c r="B112" s="1" t="s">
        <v>560</v>
      </c>
      <c r="C112" s="97" t="s">
        <v>563</v>
      </c>
      <c r="D112" s="97" t="s">
        <v>562</v>
      </c>
      <c r="E112" s="1" t="s">
        <v>381</v>
      </c>
      <c r="F112" s="14">
        <v>80</v>
      </c>
      <c r="G112" s="3"/>
    </row>
    <row r="113" spans="1:15" ht="29.15" x14ac:dyDescent="0.4">
      <c r="A113" s="7" t="s">
        <v>559</v>
      </c>
      <c r="B113" s="1" t="s">
        <v>560</v>
      </c>
      <c r="C113" s="97" t="s">
        <v>564</v>
      </c>
      <c r="D113" s="97" t="s">
        <v>562</v>
      </c>
      <c r="E113" s="1" t="s">
        <v>381</v>
      </c>
      <c r="F113" s="14">
        <v>20</v>
      </c>
      <c r="G113" s="3"/>
    </row>
    <row r="114" spans="1:15" ht="29.15" x14ac:dyDescent="0.4">
      <c r="A114" s="7" t="s">
        <v>559</v>
      </c>
      <c r="B114" s="1" t="s">
        <v>560</v>
      </c>
      <c r="C114" s="97" t="s">
        <v>565</v>
      </c>
      <c r="D114" s="97" t="s">
        <v>562</v>
      </c>
      <c r="E114" s="1" t="s">
        <v>381</v>
      </c>
      <c r="F114" s="14">
        <v>15</v>
      </c>
      <c r="G114" s="3"/>
    </row>
    <row r="115" spans="1:15" ht="29.15" x14ac:dyDescent="0.4">
      <c r="A115" s="7" t="s">
        <v>559</v>
      </c>
      <c r="B115" s="1" t="s">
        <v>560</v>
      </c>
      <c r="C115" s="97" t="s">
        <v>566</v>
      </c>
      <c r="D115" s="97" t="s">
        <v>567</v>
      </c>
      <c r="E115" s="1" t="s">
        <v>381</v>
      </c>
      <c r="F115" s="14">
        <v>25</v>
      </c>
      <c r="G115" s="3"/>
    </row>
    <row r="116" spans="1:15" customFormat="1" ht="29.15" x14ac:dyDescent="0.4">
      <c r="A116" s="7" t="s">
        <v>559</v>
      </c>
      <c r="B116" s="1" t="s">
        <v>560</v>
      </c>
      <c r="C116" s="97" t="s">
        <v>568</v>
      </c>
      <c r="D116" s="97" t="s">
        <v>567</v>
      </c>
      <c r="E116" s="1" t="s">
        <v>381</v>
      </c>
      <c r="F116" s="14">
        <v>5</v>
      </c>
      <c r="G116" s="3"/>
      <c r="K116" s="4"/>
      <c r="L116" s="4"/>
      <c r="M116" s="4"/>
      <c r="N116" s="4"/>
      <c r="O116" s="4"/>
    </row>
    <row r="117" spans="1:15" customFormat="1" ht="43.75" x14ac:dyDescent="0.4">
      <c r="A117" s="7" t="s">
        <v>559</v>
      </c>
      <c r="B117" s="1" t="s">
        <v>560</v>
      </c>
      <c r="C117" s="97" t="s">
        <v>569</v>
      </c>
      <c r="D117" s="97" t="s">
        <v>570</v>
      </c>
      <c r="E117" s="1" t="s">
        <v>381</v>
      </c>
      <c r="F117" s="14">
        <v>450</v>
      </c>
      <c r="G117" s="3"/>
      <c r="K117" s="4"/>
      <c r="L117" s="4"/>
      <c r="M117" s="4"/>
      <c r="N117" s="4"/>
      <c r="O117" s="4"/>
    </row>
    <row r="118" spans="1:15" customFormat="1" ht="43.75" x14ac:dyDescent="0.4">
      <c r="A118" s="7" t="s">
        <v>559</v>
      </c>
      <c r="B118" s="1" t="s">
        <v>560</v>
      </c>
      <c r="C118" s="97" t="s">
        <v>571</v>
      </c>
      <c r="D118" s="97" t="s">
        <v>570</v>
      </c>
      <c r="E118" s="1" t="s">
        <v>381</v>
      </c>
      <c r="F118" s="14">
        <v>1000</v>
      </c>
      <c r="G118" s="3"/>
      <c r="K118" s="4"/>
      <c r="L118" s="4"/>
      <c r="M118" s="4"/>
      <c r="N118" s="4"/>
      <c r="O118" s="4"/>
    </row>
    <row r="119" spans="1:15" customFormat="1" ht="29.15" x14ac:dyDescent="0.4">
      <c r="A119" s="7" t="s">
        <v>572</v>
      </c>
      <c r="B119" s="1" t="s">
        <v>573</v>
      </c>
      <c r="C119" s="1" t="s">
        <v>574</v>
      </c>
      <c r="D119" s="1"/>
      <c r="E119" s="1" t="s">
        <v>381</v>
      </c>
      <c r="F119" s="14">
        <v>10</v>
      </c>
      <c r="G119" s="3"/>
      <c r="K119" s="4"/>
      <c r="L119" s="4"/>
      <c r="M119" s="4"/>
      <c r="N119" s="4"/>
      <c r="O119" s="4"/>
    </row>
    <row r="120" spans="1:15" customFormat="1" ht="29.15" x14ac:dyDescent="0.4">
      <c r="A120" s="7" t="s">
        <v>572</v>
      </c>
      <c r="B120" s="1" t="s">
        <v>573</v>
      </c>
      <c r="C120" s="97" t="s">
        <v>575</v>
      </c>
      <c r="D120" s="1"/>
      <c r="E120" s="1" t="s">
        <v>576</v>
      </c>
      <c r="F120" s="14">
        <v>80</v>
      </c>
      <c r="G120" s="3"/>
      <c r="K120" s="4"/>
      <c r="L120" s="4"/>
      <c r="M120" s="4"/>
      <c r="N120" s="4"/>
      <c r="O120" s="4"/>
    </row>
    <row r="121" spans="1:15" customFormat="1" ht="29.15" x14ac:dyDescent="0.4">
      <c r="A121" s="7" t="s">
        <v>572</v>
      </c>
      <c r="B121" s="1" t="s">
        <v>573</v>
      </c>
      <c r="C121" s="97" t="s">
        <v>577</v>
      </c>
      <c r="D121" s="1" t="s">
        <v>578</v>
      </c>
      <c r="E121" s="1" t="s">
        <v>381</v>
      </c>
      <c r="F121" s="14">
        <v>12</v>
      </c>
      <c r="G121" s="3"/>
      <c r="K121" s="4"/>
      <c r="L121" s="4"/>
      <c r="M121" s="4"/>
      <c r="N121" s="4"/>
      <c r="O121" s="4"/>
    </row>
    <row r="122" spans="1:15" customFormat="1" ht="29.15" x14ac:dyDescent="0.4">
      <c r="A122" s="7" t="s">
        <v>572</v>
      </c>
      <c r="B122" s="1" t="s">
        <v>573</v>
      </c>
      <c r="C122" s="97" t="s">
        <v>579</v>
      </c>
      <c r="D122" s="1"/>
      <c r="E122" s="1" t="s">
        <v>576</v>
      </c>
      <c r="F122" s="14">
        <v>30</v>
      </c>
      <c r="G122" s="3"/>
      <c r="K122" s="4"/>
      <c r="L122" s="4"/>
      <c r="M122" s="4"/>
      <c r="N122" s="4"/>
      <c r="O122" s="4"/>
    </row>
    <row r="123" spans="1:15" customFormat="1" ht="29.15" x14ac:dyDescent="0.4">
      <c r="A123" s="7" t="s">
        <v>572</v>
      </c>
      <c r="B123" s="1" t="s">
        <v>573</v>
      </c>
      <c r="C123" s="1" t="s">
        <v>580</v>
      </c>
      <c r="D123" s="1"/>
      <c r="E123" s="1" t="s">
        <v>381</v>
      </c>
      <c r="F123" s="14">
        <v>25</v>
      </c>
      <c r="G123" s="3"/>
      <c r="K123" s="4"/>
      <c r="L123" s="4"/>
      <c r="M123" s="4"/>
      <c r="N123" s="4"/>
      <c r="O123" s="4"/>
    </row>
    <row r="124" spans="1:15" customFormat="1" ht="58.3" x14ac:dyDescent="0.4">
      <c r="A124" s="7" t="s">
        <v>572</v>
      </c>
      <c r="B124" s="1" t="s">
        <v>581</v>
      </c>
      <c r="C124" s="1" t="s">
        <v>582</v>
      </c>
      <c r="D124" s="1"/>
      <c r="E124" s="1" t="s">
        <v>381</v>
      </c>
      <c r="F124" s="14">
        <v>8</v>
      </c>
      <c r="G124" s="3"/>
      <c r="K124" s="4"/>
      <c r="L124" s="4"/>
      <c r="M124" s="4"/>
      <c r="N124" s="4"/>
      <c r="O124" s="4"/>
    </row>
    <row r="125" spans="1:15" customFormat="1" ht="43.75" x14ac:dyDescent="0.4">
      <c r="A125" s="7" t="s">
        <v>572</v>
      </c>
      <c r="B125" s="1" t="s">
        <v>581</v>
      </c>
      <c r="C125" s="1" t="s">
        <v>583</v>
      </c>
      <c r="D125" s="1"/>
      <c r="E125" s="1" t="s">
        <v>381</v>
      </c>
      <c r="F125" s="14">
        <v>10</v>
      </c>
      <c r="G125" s="3"/>
      <c r="K125" s="4"/>
      <c r="L125" s="4"/>
      <c r="M125" s="4"/>
      <c r="N125" s="4"/>
      <c r="O125" s="4"/>
    </row>
    <row r="126" spans="1:15" customFormat="1" ht="43.75" x14ac:dyDescent="0.4">
      <c r="A126" s="7" t="s">
        <v>572</v>
      </c>
      <c r="B126" s="1" t="s">
        <v>581</v>
      </c>
      <c r="C126" s="1" t="s">
        <v>584</v>
      </c>
      <c r="D126" s="1"/>
      <c r="E126" s="1" t="s">
        <v>381</v>
      </c>
      <c r="F126" s="14">
        <v>6</v>
      </c>
      <c r="G126" s="3"/>
      <c r="K126" s="4"/>
      <c r="L126" s="4"/>
      <c r="M126" s="4"/>
      <c r="N126" s="4"/>
      <c r="O126" s="4"/>
    </row>
    <row r="127" spans="1:15" customFormat="1" ht="29.15" x14ac:dyDescent="0.4">
      <c r="A127" s="7" t="s">
        <v>572</v>
      </c>
      <c r="B127" s="1" t="s">
        <v>585</v>
      </c>
      <c r="C127" s="1" t="s">
        <v>586</v>
      </c>
      <c r="D127" s="1"/>
      <c r="E127" s="1" t="s">
        <v>381</v>
      </c>
      <c r="F127" s="14">
        <v>5</v>
      </c>
      <c r="G127" s="3"/>
      <c r="K127" s="4"/>
      <c r="L127" s="4"/>
      <c r="M127" s="4"/>
      <c r="N127" s="4"/>
      <c r="O127" s="4"/>
    </row>
    <row r="128" spans="1:15" customFormat="1" ht="29.15" x14ac:dyDescent="0.4">
      <c r="A128" s="7" t="s">
        <v>572</v>
      </c>
      <c r="B128" s="1" t="s">
        <v>585</v>
      </c>
      <c r="C128" s="97" t="s">
        <v>587</v>
      </c>
      <c r="D128" s="97" t="s">
        <v>578</v>
      </c>
      <c r="E128" s="1" t="s">
        <v>381</v>
      </c>
      <c r="F128" s="14"/>
      <c r="G128" s="3"/>
      <c r="K128" s="4"/>
      <c r="L128" s="4"/>
      <c r="M128" s="4"/>
      <c r="N128" s="4"/>
      <c r="O128" s="4"/>
    </row>
    <row r="129" spans="1:15" customFormat="1" ht="29.15" x14ac:dyDescent="0.4">
      <c r="A129" s="7" t="s">
        <v>572</v>
      </c>
      <c r="B129" s="1" t="s">
        <v>585</v>
      </c>
      <c r="C129" s="97" t="s">
        <v>588</v>
      </c>
      <c r="D129" s="97"/>
      <c r="E129" s="1" t="s">
        <v>576</v>
      </c>
      <c r="F129" s="14">
        <v>20</v>
      </c>
      <c r="G129" s="3"/>
      <c r="K129" s="4"/>
      <c r="L129" s="4"/>
      <c r="M129" s="4"/>
      <c r="N129" s="4"/>
      <c r="O129" s="4"/>
    </row>
    <row r="130" spans="1:15" customFormat="1" ht="43.75" x14ac:dyDescent="0.4">
      <c r="A130" s="7" t="s">
        <v>589</v>
      </c>
      <c r="B130" s="1" t="s">
        <v>590</v>
      </c>
      <c r="C130" s="97" t="s">
        <v>591</v>
      </c>
      <c r="D130" s="97"/>
      <c r="E130" s="1" t="s">
        <v>381</v>
      </c>
      <c r="F130" s="14">
        <v>6</v>
      </c>
      <c r="G130" s="3"/>
      <c r="K130" s="4"/>
      <c r="L130" s="4"/>
      <c r="M130" s="4"/>
      <c r="N130" s="4"/>
      <c r="O130" s="4"/>
    </row>
    <row r="131" spans="1:15" customFormat="1" x14ac:dyDescent="0.4">
      <c r="A131" s="7" t="s">
        <v>592</v>
      </c>
      <c r="B131" s="1" t="s">
        <v>593</v>
      </c>
      <c r="C131" s="97" t="s">
        <v>594</v>
      </c>
      <c r="D131" s="97"/>
      <c r="E131" s="1" t="s">
        <v>381</v>
      </c>
      <c r="F131" s="14">
        <v>12</v>
      </c>
      <c r="G131" s="3"/>
      <c r="K131" s="4"/>
      <c r="L131" s="4"/>
      <c r="M131" s="4"/>
      <c r="N131" s="4"/>
      <c r="O131" s="4"/>
    </row>
    <row r="132" spans="1:15" customFormat="1" ht="29.15" x14ac:dyDescent="0.4">
      <c r="A132" s="7" t="s">
        <v>592</v>
      </c>
      <c r="B132" s="1" t="s">
        <v>593</v>
      </c>
      <c r="C132" s="97" t="s">
        <v>595</v>
      </c>
      <c r="D132" s="97"/>
      <c r="E132" s="1" t="s">
        <v>381</v>
      </c>
      <c r="F132" s="14">
        <v>1500</v>
      </c>
      <c r="G132" s="3"/>
      <c r="K132" s="4"/>
      <c r="L132" s="4"/>
      <c r="M132" s="4"/>
      <c r="N132" s="4"/>
      <c r="O132" s="4"/>
    </row>
    <row r="133" spans="1:15" customFormat="1" ht="29.15" x14ac:dyDescent="0.4">
      <c r="A133" s="7" t="s">
        <v>592</v>
      </c>
      <c r="B133" s="1" t="s">
        <v>593</v>
      </c>
      <c r="C133" s="97" t="s">
        <v>596</v>
      </c>
      <c r="D133" s="97"/>
      <c r="E133" s="1" t="s">
        <v>576</v>
      </c>
      <c r="F133" s="14">
        <v>50</v>
      </c>
      <c r="G133" s="3"/>
      <c r="K133" s="4"/>
      <c r="L133" s="4"/>
      <c r="M133" s="4"/>
      <c r="N133" s="4"/>
      <c r="O133" s="4"/>
    </row>
    <row r="134" spans="1:15" customFormat="1" ht="43.75" x14ac:dyDescent="0.4">
      <c r="A134" s="7" t="s">
        <v>592</v>
      </c>
      <c r="B134" s="1" t="s">
        <v>593</v>
      </c>
      <c r="C134" s="97" t="s">
        <v>597</v>
      </c>
      <c r="D134" s="97"/>
      <c r="E134" s="1" t="s">
        <v>576</v>
      </c>
      <c r="F134" s="14">
        <v>70</v>
      </c>
      <c r="G134" s="3"/>
      <c r="K134" s="4"/>
      <c r="L134" s="4"/>
      <c r="M134" s="4"/>
      <c r="N134" s="4"/>
      <c r="O134" s="4"/>
    </row>
    <row r="135" spans="1:15" customFormat="1" ht="29.15" x14ac:dyDescent="0.4">
      <c r="A135" s="7" t="s">
        <v>592</v>
      </c>
      <c r="B135" s="1" t="s">
        <v>593</v>
      </c>
      <c r="C135" s="97" t="s">
        <v>598</v>
      </c>
      <c r="D135" s="97"/>
      <c r="E135" s="1" t="s">
        <v>576</v>
      </c>
      <c r="F135" s="14">
        <v>50</v>
      </c>
      <c r="G135" s="3"/>
      <c r="K135" s="4"/>
      <c r="L135" s="4"/>
      <c r="M135" s="4"/>
      <c r="N135" s="4"/>
      <c r="O135" s="4"/>
    </row>
    <row r="136" spans="1:15" customFormat="1" ht="43.75" x14ac:dyDescent="0.4">
      <c r="A136" s="7" t="s">
        <v>592</v>
      </c>
      <c r="B136" s="1" t="s">
        <v>593</v>
      </c>
      <c r="C136" s="97" t="s">
        <v>599</v>
      </c>
      <c r="D136" s="97" t="s">
        <v>600</v>
      </c>
      <c r="E136" s="1" t="s">
        <v>381</v>
      </c>
      <c r="F136" s="14">
        <v>45</v>
      </c>
      <c r="G136" s="3"/>
      <c r="K136" s="4"/>
      <c r="L136" s="4"/>
      <c r="M136" s="4"/>
      <c r="N136" s="4"/>
      <c r="O136" s="4"/>
    </row>
    <row r="137" spans="1:15" customFormat="1" ht="43.75" x14ac:dyDescent="0.4">
      <c r="A137" s="7" t="s">
        <v>592</v>
      </c>
      <c r="B137" s="1" t="s">
        <v>593</v>
      </c>
      <c r="C137" s="97" t="s">
        <v>601</v>
      </c>
      <c r="D137" s="97" t="s">
        <v>600</v>
      </c>
      <c r="E137" s="1" t="s">
        <v>381</v>
      </c>
      <c r="F137" s="14">
        <v>35</v>
      </c>
      <c r="G137" s="3"/>
      <c r="K137" s="4"/>
      <c r="L137" s="4"/>
      <c r="M137" s="4"/>
      <c r="N137" s="4"/>
      <c r="O137" s="4"/>
    </row>
    <row r="138" spans="1:15" customFormat="1" ht="43.75" x14ac:dyDescent="0.4">
      <c r="A138" s="7" t="s">
        <v>592</v>
      </c>
      <c r="B138" s="1" t="s">
        <v>593</v>
      </c>
      <c r="C138" s="97" t="s">
        <v>602</v>
      </c>
      <c r="D138" s="97" t="s">
        <v>600</v>
      </c>
      <c r="E138" s="1" t="s">
        <v>381</v>
      </c>
      <c r="F138" s="14">
        <v>25</v>
      </c>
      <c r="G138" s="3"/>
      <c r="K138" s="4"/>
      <c r="L138" s="4"/>
      <c r="M138" s="4"/>
      <c r="N138" s="4"/>
      <c r="O138" s="4"/>
    </row>
    <row r="139" spans="1:15" customFormat="1" ht="29.15" x14ac:dyDescent="0.4">
      <c r="A139" s="7" t="s">
        <v>603</v>
      </c>
      <c r="B139" s="1" t="s">
        <v>604</v>
      </c>
      <c r="C139" s="97" t="s">
        <v>605</v>
      </c>
      <c r="D139" s="97" t="s">
        <v>606</v>
      </c>
      <c r="E139" s="1" t="s">
        <v>381</v>
      </c>
      <c r="F139" s="14">
        <v>12</v>
      </c>
      <c r="G139" s="3"/>
      <c r="K139" s="4"/>
      <c r="L139" s="4"/>
      <c r="M139" s="4"/>
      <c r="N139" s="4"/>
      <c r="O139" s="4"/>
    </row>
    <row r="140" spans="1:15" customFormat="1" ht="29.15" x14ac:dyDescent="0.4">
      <c r="A140" s="7" t="s">
        <v>607</v>
      </c>
      <c r="B140" s="3" t="s">
        <v>608</v>
      </c>
      <c r="C140" s="97" t="s">
        <v>609</v>
      </c>
      <c r="D140" s="3"/>
      <c r="E140" s="1" t="s">
        <v>381</v>
      </c>
      <c r="F140" s="100">
        <v>15</v>
      </c>
      <c r="G140" s="3"/>
      <c r="K140" s="4"/>
      <c r="L140" s="4"/>
      <c r="M140" s="4"/>
      <c r="N140" s="4"/>
      <c r="O140" s="4"/>
    </row>
    <row r="141" spans="1:15" customFormat="1" ht="29.15" x14ac:dyDescent="0.4">
      <c r="A141" s="7" t="s">
        <v>610</v>
      </c>
      <c r="B141" s="1" t="s">
        <v>611</v>
      </c>
      <c r="C141" s="97" t="s">
        <v>612</v>
      </c>
      <c r="D141" s="1" t="s">
        <v>613</v>
      </c>
      <c r="E141" s="1" t="s">
        <v>381</v>
      </c>
      <c r="F141" s="14">
        <v>145</v>
      </c>
      <c r="G141" s="3"/>
      <c r="K141" s="4"/>
      <c r="L141" s="4"/>
      <c r="M141" s="4"/>
      <c r="N141" s="4"/>
      <c r="O141" s="4"/>
    </row>
    <row r="142" spans="1:15" customFormat="1" ht="29.15" x14ac:dyDescent="0.4">
      <c r="A142" s="7" t="s">
        <v>614</v>
      </c>
      <c r="B142" s="3" t="s">
        <v>615</v>
      </c>
      <c r="C142" s="97" t="s">
        <v>616</v>
      </c>
      <c r="D142" s="3" t="s">
        <v>617</v>
      </c>
      <c r="E142" s="1" t="s">
        <v>381</v>
      </c>
      <c r="F142" s="100">
        <v>12</v>
      </c>
      <c r="G142" s="3"/>
      <c r="K142" s="4"/>
      <c r="L142" s="4"/>
      <c r="M142" s="4"/>
      <c r="N142" s="4"/>
      <c r="O142" s="4"/>
    </row>
    <row r="143" spans="1:15" customFormat="1" x14ac:dyDescent="0.4">
      <c r="A143" s="7" t="s">
        <v>614</v>
      </c>
      <c r="B143" s="3" t="s">
        <v>615</v>
      </c>
      <c r="C143" s="97" t="s">
        <v>618</v>
      </c>
      <c r="D143" s="3" t="s">
        <v>619</v>
      </c>
      <c r="E143" s="3" t="s">
        <v>381</v>
      </c>
      <c r="F143" s="100">
        <v>50000</v>
      </c>
      <c r="G143" s="3"/>
      <c r="K143" s="4"/>
      <c r="L143" s="4"/>
      <c r="M143" s="4"/>
      <c r="N143" s="4"/>
      <c r="O143" s="4"/>
    </row>
  </sheetData>
  <pageMargins left="0.7" right="0.7" top="0.75" bottom="0.75" header="0.3" footer="0.3"/>
  <pageSetup orientation="portrait"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5" tint="-0.249977111117893"/>
    <outlinePr summaryBelow="0"/>
  </sheetPr>
  <dimension ref="A1:I237"/>
  <sheetViews>
    <sheetView tabSelected="1" zoomScaleNormal="100" workbookViewId="0">
      <pane ySplit="2" topLeftCell="A3" activePane="bottomLeft" state="frozen"/>
      <selection activeCell="C20" sqref="C20"/>
      <selection pane="bottomLeft" activeCell="C21" sqref="C21"/>
    </sheetView>
  </sheetViews>
  <sheetFormatPr defaultColWidth="8.84375" defaultRowHeight="14.6" outlineLevelRow="1" x14ac:dyDescent="0.4"/>
  <cols>
    <col min="1" max="1" width="66.921875" customWidth="1"/>
    <col min="2" max="2" width="16.3046875" style="73" customWidth="1"/>
    <col min="3" max="3" width="20.15234375" bestFit="1" customWidth="1"/>
    <col min="4" max="4" width="24.84375" customWidth="1"/>
    <col min="5" max="5" width="14.53515625" customWidth="1"/>
    <col min="6" max="6" width="27.69140625" bestFit="1" customWidth="1"/>
    <col min="7" max="7" width="22.3046875" customWidth="1"/>
    <col min="8" max="8" width="11.84375" style="119" customWidth="1"/>
    <col min="9" max="9" width="13.15234375" bestFit="1" customWidth="1"/>
  </cols>
  <sheetData>
    <row r="1" spans="1:9" ht="43.75" x14ac:dyDescent="0.4">
      <c r="A1" s="39" t="s">
        <v>620</v>
      </c>
      <c r="B1" s="69" t="s">
        <v>621</v>
      </c>
      <c r="C1" s="159" t="s">
        <v>622</v>
      </c>
      <c r="D1" s="159" t="s">
        <v>623</v>
      </c>
      <c r="E1" s="159" t="s">
        <v>624</v>
      </c>
      <c r="F1" s="159" t="s">
        <v>625</v>
      </c>
      <c r="G1" s="159" t="s">
        <v>1191</v>
      </c>
      <c r="H1" s="120" t="s">
        <v>626</v>
      </c>
      <c r="I1" s="40" t="s">
        <v>627</v>
      </c>
    </row>
    <row r="2" spans="1:9" s="151" customFormat="1" x14ac:dyDescent="0.4">
      <c r="A2" s="147" t="s">
        <v>367</v>
      </c>
      <c r="B2" s="148"/>
      <c r="C2" s="149"/>
      <c r="D2" s="158"/>
      <c r="E2" s="149"/>
      <c r="F2" s="149"/>
      <c r="G2" s="149"/>
      <c r="H2" s="150"/>
      <c r="I2" s="149"/>
    </row>
    <row r="3" spans="1:9" s="151" customFormat="1" x14ac:dyDescent="0.4">
      <c r="A3" s="152" t="s">
        <v>368</v>
      </c>
      <c r="B3" s="153"/>
      <c r="C3" s="149"/>
      <c r="D3" s="149"/>
      <c r="E3" s="149"/>
      <c r="F3" s="149"/>
      <c r="G3" s="149"/>
      <c r="H3" s="150"/>
      <c r="I3" s="149"/>
    </row>
    <row r="4" spans="1:9" outlineLevel="1" collapsed="1" x14ac:dyDescent="0.4">
      <c r="A4" s="8" t="s">
        <v>369</v>
      </c>
      <c r="B4" s="146">
        <v>44865</v>
      </c>
      <c r="C4" s="219">
        <v>45118</v>
      </c>
      <c r="D4" s="219">
        <v>45228</v>
      </c>
      <c r="E4" s="219">
        <v>45239</v>
      </c>
      <c r="F4" s="219">
        <v>45250</v>
      </c>
      <c r="G4" s="219">
        <v>45269</v>
      </c>
      <c r="H4" s="118"/>
      <c r="I4" s="2"/>
    </row>
    <row r="5" spans="1:9" outlineLevel="1" x14ac:dyDescent="0.4">
      <c r="A5" s="8" t="s">
        <v>372</v>
      </c>
      <c r="B5" s="75">
        <v>44500</v>
      </c>
      <c r="C5" s="220">
        <v>45118</v>
      </c>
      <c r="D5" s="13">
        <v>45228</v>
      </c>
      <c r="E5" s="219">
        <v>45239</v>
      </c>
      <c r="F5" s="219">
        <v>45250</v>
      </c>
      <c r="G5" s="219">
        <v>45269</v>
      </c>
      <c r="H5" s="118"/>
      <c r="I5" s="2"/>
    </row>
    <row r="6" spans="1:9" outlineLevel="1" x14ac:dyDescent="0.4">
      <c r="A6" s="8" t="s">
        <v>374</v>
      </c>
      <c r="B6" s="76">
        <v>44500.666666666664</v>
      </c>
      <c r="C6" s="221">
        <v>45118.273611111108</v>
      </c>
      <c r="D6" s="221">
        <v>45228.271527777775</v>
      </c>
      <c r="E6" s="221">
        <v>45239.526388888888</v>
      </c>
      <c r="F6" s="221">
        <v>45250.262499999997</v>
      </c>
      <c r="G6" s="221">
        <v>45269.263888888891</v>
      </c>
      <c r="H6" s="118"/>
      <c r="I6" s="2"/>
    </row>
    <row r="7" spans="1:9" outlineLevel="1" x14ac:dyDescent="0.4">
      <c r="A7" s="8" t="s">
        <v>377</v>
      </c>
      <c r="B7" s="75">
        <v>44502</v>
      </c>
      <c r="C7" s="13">
        <v>45120</v>
      </c>
      <c r="D7" s="219">
        <v>45232</v>
      </c>
      <c r="E7" s="219">
        <v>45240</v>
      </c>
      <c r="F7" s="219">
        <v>45251</v>
      </c>
      <c r="G7" s="219">
        <v>45271</v>
      </c>
      <c r="H7" s="118"/>
      <c r="I7" s="2"/>
    </row>
    <row r="8" spans="1:9" outlineLevel="1" x14ac:dyDescent="0.4">
      <c r="A8" s="8" t="s">
        <v>378</v>
      </c>
      <c r="B8" s="76">
        <v>44502.333333333336</v>
      </c>
      <c r="C8" s="221">
        <v>45120.349305555559</v>
      </c>
      <c r="D8" s="221">
        <v>45232.380555555559</v>
      </c>
      <c r="E8" s="221">
        <v>45240.393750000003</v>
      </c>
      <c r="F8" s="221">
        <v>45251.426388888889</v>
      </c>
      <c r="G8" s="221">
        <v>45271.394444444442</v>
      </c>
      <c r="H8" s="118"/>
      <c r="I8" s="2"/>
    </row>
    <row r="9" spans="1:9" outlineLevel="1" x14ac:dyDescent="0.4">
      <c r="A9" s="8" t="s">
        <v>379</v>
      </c>
      <c r="B9" s="77">
        <f>(B8-B6)*24</f>
        <v>40.000000000116415</v>
      </c>
      <c r="C9" s="100">
        <v>37.82</v>
      </c>
      <c r="D9" s="100">
        <v>98.62</v>
      </c>
      <c r="E9" s="100">
        <v>32.82</v>
      </c>
      <c r="F9" s="100">
        <v>27.93</v>
      </c>
      <c r="G9" s="100">
        <v>51.13</v>
      </c>
      <c r="I9" s="2"/>
    </row>
    <row r="10" spans="1:9" outlineLevel="1" x14ac:dyDescent="0.4">
      <c r="A10" s="8" t="s">
        <v>383</v>
      </c>
      <c r="B10" s="77">
        <f>B8-B6</f>
        <v>1.6666666666715173</v>
      </c>
      <c r="C10" s="100">
        <v>1.58</v>
      </c>
      <c r="D10" s="100">
        <v>4.1100000000000003</v>
      </c>
      <c r="E10" s="100">
        <v>1.37</v>
      </c>
      <c r="F10" s="100">
        <v>1.1599999999999999</v>
      </c>
      <c r="G10" s="100">
        <v>2.13</v>
      </c>
      <c r="H10" s="118"/>
      <c r="I10" s="2"/>
    </row>
    <row r="11" spans="1:9" outlineLevel="1" x14ac:dyDescent="0.4">
      <c r="A11" s="8" t="s">
        <v>1197</v>
      </c>
      <c r="B11" s="72"/>
      <c r="C11" s="244">
        <v>5</v>
      </c>
      <c r="D11" s="244">
        <v>203538</v>
      </c>
      <c r="E11" s="244">
        <v>79078</v>
      </c>
      <c r="F11" s="244">
        <v>40589</v>
      </c>
      <c r="G11" s="244">
        <v>120514</v>
      </c>
      <c r="H11" s="118"/>
      <c r="I11" s="2"/>
    </row>
    <row r="12" spans="1:9" outlineLevel="1" x14ac:dyDescent="0.4">
      <c r="A12" s="254" t="s">
        <v>389</v>
      </c>
      <c r="B12" s="72"/>
      <c r="C12" s="244">
        <v>0</v>
      </c>
      <c r="D12" s="244">
        <v>183935</v>
      </c>
      <c r="E12" s="244">
        <v>78755</v>
      </c>
      <c r="F12" s="244">
        <v>38051</v>
      </c>
      <c r="G12" s="244">
        <v>115639</v>
      </c>
      <c r="H12" s="118"/>
      <c r="I12" s="2"/>
    </row>
    <row r="13" spans="1:9" outlineLevel="1" x14ac:dyDescent="0.4">
      <c r="A13" s="254" t="s">
        <v>391</v>
      </c>
      <c r="B13" s="72"/>
      <c r="C13" s="2">
        <v>5</v>
      </c>
      <c r="D13" s="2">
        <v>25504</v>
      </c>
      <c r="E13" s="2">
        <v>338</v>
      </c>
      <c r="F13" s="2">
        <v>2780</v>
      </c>
      <c r="G13" s="2">
        <v>5311</v>
      </c>
      <c r="H13" s="118"/>
      <c r="I13" s="2"/>
    </row>
    <row r="14" spans="1:9" outlineLevel="1" x14ac:dyDescent="0.4">
      <c r="A14" s="8" t="s">
        <v>628</v>
      </c>
      <c r="B14" s="72"/>
      <c r="C14" s="222">
        <v>5</v>
      </c>
      <c r="D14" s="222">
        <v>21332</v>
      </c>
      <c r="E14" s="222">
        <v>338</v>
      </c>
      <c r="F14" s="222">
        <v>2780</v>
      </c>
      <c r="G14" s="222">
        <v>5311</v>
      </c>
      <c r="H14" s="118"/>
      <c r="I14" s="2"/>
    </row>
    <row r="15" spans="1:9" outlineLevel="1" x14ac:dyDescent="0.4">
      <c r="A15" s="8" t="s">
        <v>1198</v>
      </c>
      <c r="B15" s="72"/>
      <c r="C15" s="2">
        <v>0</v>
      </c>
      <c r="D15" s="2">
        <v>588</v>
      </c>
      <c r="E15" s="2">
        <v>9</v>
      </c>
      <c r="F15" s="2">
        <v>103</v>
      </c>
      <c r="G15" s="2">
        <v>162</v>
      </c>
      <c r="H15" s="118"/>
      <c r="I15" s="2"/>
    </row>
    <row r="16" spans="1:9" outlineLevel="1" x14ac:dyDescent="0.4">
      <c r="A16" s="8" t="s">
        <v>396</v>
      </c>
      <c r="B16" s="72"/>
      <c r="C16" s="2">
        <v>0</v>
      </c>
      <c r="D16" s="2">
        <v>474</v>
      </c>
      <c r="E16" s="2">
        <v>7</v>
      </c>
      <c r="F16" s="2">
        <v>89</v>
      </c>
      <c r="G16" s="2">
        <v>136</v>
      </c>
      <c r="H16" s="118"/>
      <c r="I16" s="2"/>
    </row>
    <row r="17" spans="1:9" outlineLevel="1" x14ac:dyDescent="0.4">
      <c r="A17" s="8" t="s">
        <v>397</v>
      </c>
      <c r="B17" s="72"/>
      <c r="C17" s="2">
        <v>0</v>
      </c>
      <c r="D17" s="2">
        <v>114</v>
      </c>
      <c r="E17" s="2">
        <v>2</v>
      </c>
      <c r="F17" s="2">
        <v>14</v>
      </c>
      <c r="G17" s="2">
        <v>26</v>
      </c>
      <c r="H17" s="118"/>
      <c r="I17" s="2"/>
    </row>
    <row r="18" spans="1:9" outlineLevel="1" x14ac:dyDescent="0.4">
      <c r="A18" s="8" t="s">
        <v>629</v>
      </c>
      <c r="B18" s="72"/>
      <c r="C18" s="2">
        <v>0</v>
      </c>
      <c r="D18" s="2">
        <v>7132</v>
      </c>
      <c r="E18" s="2">
        <v>21</v>
      </c>
      <c r="F18" s="2">
        <v>213</v>
      </c>
      <c r="G18" s="2">
        <v>995</v>
      </c>
      <c r="H18" s="118"/>
      <c r="I18" s="2"/>
    </row>
    <row r="19" spans="1:9" outlineLevel="1" x14ac:dyDescent="0.4">
      <c r="A19" s="8" t="s">
        <v>630</v>
      </c>
      <c r="B19" s="72"/>
      <c r="C19" s="204" t="s">
        <v>684</v>
      </c>
      <c r="D19" s="204" t="s">
        <v>684</v>
      </c>
      <c r="E19" s="204" t="s">
        <v>684</v>
      </c>
      <c r="F19" s="204" t="s">
        <v>684</v>
      </c>
      <c r="G19" s="204" t="s">
        <v>684</v>
      </c>
      <c r="H19" s="118"/>
      <c r="I19" s="2"/>
    </row>
    <row r="20" spans="1:9" outlineLevel="1" x14ac:dyDescent="0.4">
      <c r="A20" s="8" t="s">
        <v>401</v>
      </c>
      <c r="B20" s="72"/>
      <c r="C20" s="241">
        <v>0</v>
      </c>
      <c r="D20" s="241">
        <v>45</v>
      </c>
      <c r="E20" s="241">
        <v>0</v>
      </c>
      <c r="F20" s="241">
        <v>1</v>
      </c>
      <c r="G20" s="241">
        <v>6</v>
      </c>
      <c r="H20" s="118"/>
      <c r="I20" s="2"/>
    </row>
    <row r="21" spans="1:9" outlineLevel="1" x14ac:dyDescent="0.4">
      <c r="A21" s="8" t="s">
        <v>631</v>
      </c>
      <c r="B21" s="72"/>
      <c r="C21" s="222">
        <v>0</v>
      </c>
      <c r="D21" s="222">
        <v>5526</v>
      </c>
      <c r="E21" s="222">
        <v>13</v>
      </c>
      <c r="F21" s="222">
        <v>135</v>
      </c>
      <c r="G21" s="222">
        <v>727</v>
      </c>
      <c r="H21" s="118"/>
      <c r="I21" s="2"/>
    </row>
    <row r="22" spans="1:9" outlineLevel="1" x14ac:dyDescent="0.4">
      <c r="A22" s="254" t="s">
        <v>1199</v>
      </c>
      <c r="B22" s="72"/>
      <c r="C22" s="2">
        <v>1</v>
      </c>
      <c r="D22" s="172">
        <v>5</v>
      </c>
      <c r="E22" s="2">
        <v>2</v>
      </c>
      <c r="F22" s="172">
        <v>3</v>
      </c>
      <c r="G22" s="2">
        <v>5</v>
      </c>
      <c r="H22" s="118"/>
      <c r="I22" s="2"/>
    </row>
    <row r="23" spans="1:9" outlineLevel="1" collapsed="1" x14ac:dyDescent="0.4">
      <c r="A23" s="254" t="s">
        <v>406</v>
      </c>
      <c r="B23" s="72"/>
      <c r="C23" s="2">
        <v>0</v>
      </c>
      <c r="D23" s="2">
        <v>0</v>
      </c>
      <c r="E23" s="2">
        <v>1</v>
      </c>
      <c r="F23" s="2">
        <v>0</v>
      </c>
      <c r="G23" s="2">
        <v>1</v>
      </c>
      <c r="H23" s="118"/>
      <c r="I23" s="2"/>
    </row>
    <row r="24" spans="1:9" outlineLevel="1" x14ac:dyDescent="0.4">
      <c r="A24" s="8" t="s">
        <v>1200</v>
      </c>
      <c r="B24" s="72"/>
      <c r="C24" s="2">
        <v>2</v>
      </c>
      <c r="D24" s="235">
        <v>661</v>
      </c>
      <c r="E24" s="2">
        <v>48</v>
      </c>
      <c r="F24" s="2">
        <v>139</v>
      </c>
      <c r="G24" s="2">
        <v>258</v>
      </c>
      <c r="H24" s="118"/>
      <c r="I24" s="2"/>
    </row>
    <row r="25" spans="1:9" outlineLevel="1" x14ac:dyDescent="0.4">
      <c r="A25" s="8" t="s">
        <v>409</v>
      </c>
      <c r="B25" s="72"/>
      <c r="C25" s="2">
        <v>0</v>
      </c>
      <c r="D25" s="2">
        <v>0</v>
      </c>
      <c r="E25" s="2">
        <v>0</v>
      </c>
      <c r="F25" s="2">
        <v>0</v>
      </c>
      <c r="G25" s="2">
        <v>0</v>
      </c>
      <c r="H25" s="118"/>
      <c r="I25" s="2"/>
    </row>
    <row r="26" spans="1:9" outlineLevel="1" x14ac:dyDescent="0.4">
      <c r="A26" s="8" t="s">
        <v>632</v>
      </c>
      <c r="B26" s="72"/>
      <c r="C26" s="2">
        <v>0</v>
      </c>
      <c r="D26" s="2">
        <v>0</v>
      </c>
      <c r="E26" s="2">
        <v>0</v>
      </c>
      <c r="F26" s="2">
        <v>0</v>
      </c>
      <c r="G26" s="2">
        <v>0</v>
      </c>
      <c r="H26" s="118"/>
      <c r="I26" s="2"/>
    </row>
    <row r="27" spans="1:9" outlineLevel="1" x14ac:dyDescent="0.4">
      <c r="A27" s="8" t="s">
        <v>411</v>
      </c>
      <c r="B27" s="72"/>
      <c r="C27" s="2">
        <v>0</v>
      </c>
      <c r="D27" s="2">
        <v>0</v>
      </c>
      <c r="E27" s="2">
        <v>0</v>
      </c>
      <c r="F27" s="2">
        <v>0</v>
      </c>
      <c r="G27" s="2">
        <v>0</v>
      </c>
      <c r="H27" s="118"/>
      <c r="I27" s="2"/>
    </row>
    <row r="28" spans="1:9" outlineLevel="1" x14ac:dyDescent="0.4">
      <c r="A28" s="254" t="s">
        <v>1201</v>
      </c>
      <c r="B28" s="72"/>
      <c r="C28" s="2">
        <v>1</v>
      </c>
      <c r="D28" s="217">
        <v>41</v>
      </c>
      <c r="E28" s="2">
        <v>4</v>
      </c>
      <c r="F28" s="2">
        <v>5</v>
      </c>
      <c r="G28" s="2">
        <v>20</v>
      </c>
      <c r="H28" s="118"/>
      <c r="I28" s="2"/>
    </row>
    <row r="29" spans="1:9" outlineLevel="1" x14ac:dyDescent="0.4">
      <c r="A29" s="8" t="s">
        <v>414</v>
      </c>
      <c r="B29" s="72"/>
      <c r="C29" s="244">
        <v>25.78</v>
      </c>
      <c r="D29" s="244">
        <v>1248.23</v>
      </c>
      <c r="E29" s="244">
        <v>164.65</v>
      </c>
      <c r="F29" s="244">
        <v>237.47</v>
      </c>
      <c r="G29" s="244">
        <v>690.6</v>
      </c>
      <c r="H29" s="118"/>
      <c r="I29" s="2"/>
    </row>
    <row r="30" spans="1:9" outlineLevel="1" x14ac:dyDescent="0.4">
      <c r="A30" s="8" t="s">
        <v>415</v>
      </c>
      <c r="B30" s="72"/>
      <c r="C30" s="204" t="s">
        <v>684</v>
      </c>
      <c r="D30" s="204" t="s">
        <v>684</v>
      </c>
      <c r="E30" s="204" t="s">
        <v>684</v>
      </c>
      <c r="F30" s="204" t="s">
        <v>684</v>
      </c>
      <c r="G30" s="204" t="s">
        <v>684</v>
      </c>
      <c r="H30" s="118"/>
      <c r="I30" s="2"/>
    </row>
    <row r="31" spans="1:9" outlineLevel="1" x14ac:dyDescent="0.4">
      <c r="A31" s="8" t="s">
        <v>417</v>
      </c>
      <c r="B31" s="72"/>
      <c r="C31" s="204" t="s">
        <v>684</v>
      </c>
      <c r="D31" s="204" t="s">
        <v>684</v>
      </c>
      <c r="E31" s="204" t="s">
        <v>684</v>
      </c>
      <c r="F31" s="204" t="s">
        <v>684</v>
      </c>
      <c r="G31" s="204" t="s">
        <v>684</v>
      </c>
      <c r="H31" s="118"/>
      <c r="I31" s="2"/>
    </row>
    <row r="32" spans="1:9" outlineLevel="1" x14ac:dyDescent="0.4">
      <c r="A32" s="8" t="s">
        <v>633</v>
      </c>
      <c r="B32" s="72"/>
      <c r="C32" s="204" t="s">
        <v>684</v>
      </c>
      <c r="D32" s="204" t="s">
        <v>684</v>
      </c>
      <c r="E32" s="204" t="s">
        <v>684</v>
      </c>
      <c r="F32" s="204" t="s">
        <v>684</v>
      </c>
      <c r="G32" s="204" t="s">
        <v>684</v>
      </c>
      <c r="H32" s="118"/>
      <c r="I32" s="2"/>
    </row>
    <row r="33" spans="1:9" outlineLevel="1" x14ac:dyDescent="0.4">
      <c r="A33" s="8" t="s">
        <v>420</v>
      </c>
      <c r="B33" s="72"/>
      <c r="C33" s="244">
        <v>0</v>
      </c>
      <c r="D33" s="244">
        <v>0</v>
      </c>
      <c r="E33" s="244">
        <v>0</v>
      </c>
      <c r="F33" s="244">
        <v>0</v>
      </c>
      <c r="G33" s="244">
        <v>0</v>
      </c>
      <c r="H33" s="118"/>
      <c r="I33" s="2"/>
    </row>
    <row r="34" spans="1:9" outlineLevel="1" x14ac:dyDescent="0.4">
      <c r="A34" s="254" t="s">
        <v>421</v>
      </c>
      <c r="B34" s="72"/>
      <c r="C34" s="2">
        <v>0</v>
      </c>
      <c r="D34" s="2">
        <v>3</v>
      </c>
      <c r="E34" s="2">
        <v>0</v>
      </c>
      <c r="F34" s="2">
        <v>0</v>
      </c>
      <c r="G34" s="2">
        <v>3</v>
      </c>
      <c r="H34" s="118"/>
      <c r="I34" s="2">
        <f>SUM(C34:G34)</f>
        <v>6</v>
      </c>
    </row>
    <row r="35" spans="1:9" outlineLevel="1" collapsed="1" x14ac:dyDescent="0.4">
      <c r="A35" s="8" t="s">
        <v>423</v>
      </c>
      <c r="B35" s="72"/>
      <c r="C35" s="2">
        <v>0</v>
      </c>
      <c r="D35" s="2">
        <v>0</v>
      </c>
      <c r="E35" s="2">
        <v>0</v>
      </c>
      <c r="F35" s="2">
        <v>0</v>
      </c>
      <c r="G35" s="2">
        <v>0</v>
      </c>
      <c r="H35" s="2"/>
      <c r="I35" s="2">
        <v>0</v>
      </c>
    </row>
    <row r="36" spans="1:9" s="151" customFormat="1" x14ac:dyDescent="0.4">
      <c r="A36" s="147" t="s">
        <v>425</v>
      </c>
      <c r="B36" s="148"/>
      <c r="C36" s="149"/>
      <c r="D36" s="149"/>
      <c r="E36" s="149"/>
      <c r="F36" s="149"/>
      <c r="G36" s="149"/>
      <c r="H36" s="150"/>
      <c r="I36" s="149"/>
    </row>
    <row r="37" spans="1:9" s="151" customFormat="1" x14ac:dyDescent="0.4">
      <c r="A37" s="152" t="s">
        <v>426</v>
      </c>
      <c r="B37" s="153"/>
      <c r="C37" s="149"/>
      <c r="D37" s="149"/>
      <c r="E37" s="149"/>
      <c r="F37" s="149"/>
      <c r="G37" s="149"/>
      <c r="H37" s="150"/>
      <c r="I37" s="149"/>
    </row>
    <row r="38" spans="1:9" outlineLevel="1" x14ac:dyDescent="0.4">
      <c r="A38" s="8" t="s">
        <v>427</v>
      </c>
      <c r="B38" s="72"/>
      <c r="C38" s="2">
        <v>0</v>
      </c>
      <c r="D38" s="2">
        <v>0</v>
      </c>
      <c r="E38" s="2">
        <v>0</v>
      </c>
      <c r="F38" s="2">
        <v>0</v>
      </c>
      <c r="G38" s="2">
        <v>0</v>
      </c>
      <c r="H38" s="2"/>
      <c r="I38" s="2">
        <v>0</v>
      </c>
    </row>
    <row r="39" spans="1:9" outlineLevel="1" x14ac:dyDescent="0.4">
      <c r="A39" s="8" t="s">
        <v>634</v>
      </c>
      <c r="B39" s="72"/>
      <c r="C39" s="2">
        <v>0</v>
      </c>
      <c r="D39" s="2">
        <v>0</v>
      </c>
      <c r="E39" s="2">
        <v>0</v>
      </c>
      <c r="F39" s="2">
        <v>0</v>
      </c>
      <c r="G39" s="2">
        <v>0</v>
      </c>
      <c r="H39" s="2"/>
      <c r="I39" s="2">
        <v>0</v>
      </c>
    </row>
    <row r="40" spans="1:9" s="151" customFormat="1" collapsed="1" x14ac:dyDescent="0.4">
      <c r="A40" s="147" t="s">
        <v>431</v>
      </c>
      <c r="B40" s="154"/>
      <c r="C40" s="149"/>
      <c r="D40" s="149"/>
      <c r="E40" s="149"/>
      <c r="F40" s="149"/>
      <c r="G40" s="149"/>
      <c r="H40" s="150"/>
      <c r="I40" s="149"/>
    </row>
    <row r="41" spans="1:9" s="151" customFormat="1" x14ac:dyDescent="0.4">
      <c r="A41" s="152" t="s">
        <v>432</v>
      </c>
      <c r="B41" s="154"/>
      <c r="C41" s="149"/>
      <c r="D41" s="149"/>
      <c r="E41" s="149"/>
      <c r="F41" s="149"/>
      <c r="G41" s="149"/>
      <c r="H41" s="150"/>
      <c r="I41" s="149"/>
    </row>
    <row r="42" spans="1:9" outlineLevel="1" x14ac:dyDescent="0.4">
      <c r="A42" s="8" t="s">
        <v>635</v>
      </c>
      <c r="B42" s="72"/>
      <c r="C42" s="2">
        <v>3</v>
      </c>
      <c r="D42" s="2">
        <v>3</v>
      </c>
      <c r="E42" s="2">
        <v>4</v>
      </c>
      <c r="F42" s="2">
        <v>2</v>
      </c>
      <c r="G42" s="2">
        <v>9</v>
      </c>
      <c r="H42" s="118"/>
      <c r="I42" s="2"/>
    </row>
    <row r="43" spans="1:9" ht="29.15" outlineLevel="1" x14ac:dyDescent="0.4">
      <c r="A43" s="155" t="s">
        <v>435</v>
      </c>
      <c r="B43" s="72"/>
      <c r="C43" s="240">
        <v>42.566666666592937</v>
      </c>
      <c r="D43" s="240">
        <v>65.916666666569654</v>
      </c>
      <c r="E43" s="240">
        <v>95.633333333360497</v>
      </c>
      <c r="F43" s="240">
        <v>41.299999999988358</v>
      </c>
      <c r="G43" s="240">
        <v>90.333333333372138</v>
      </c>
      <c r="H43" s="118"/>
      <c r="I43" s="2"/>
    </row>
    <row r="44" spans="1:9" outlineLevel="1" x14ac:dyDescent="0.4">
      <c r="A44" s="8" t="s">
        <v>436</v>
      </c>
      <c r="B44" s="72"/>
      <c r="C44" s="2">
        <v>0</v>
      </c>
      <c r="D44" s="2">
        <v>5</v>
      </c>
      <c r="E44" s="2">
        <v>4</v>
      </c>
      <c r="F44" s="2">
        <v>2</v>
      </c>
      <c r="G44" s="2">
        <v>7</v>
      </c>
      <c r="H44" s="118"/>
      <c r="I44" s="2"/>
    </row>
    <row r="45" spans="1:9" outlineLevel="1" x14ac:dyDescent="0.4">
      <c r="A45" s="8" t="s">
        <v>437</v>
      </c>
      <c r="B45" s="72"/>
      <c r="C45" s="2">
        <v>4</v>
      </c>
      <c r="D45" s="2">
        <v>5</v>
      </c>
      <c r="E45" s="2">
        <v>4</v>
      </c>
      <c r="F45" s="2">
        <v>2</v>
      </c>
      <c r="G45" s="2">
        <v>7</v>
      </c>
      <c r="H45" s="118"/>
      <c r="I45" s="2"/>
    </row>
    <row r="46" spans="1:9" outlineLevel="1" x14ac:dyDescent="0.4">
      <c r="A46" s="8" t="s">
        <v>636</v>
      </c>
      <c r="B46" s="71"/>
      <c r="C46" s="2">
        <v>0</v>
      </c>
      <c r="D46" s="2">
        <v>5</v>
      </c>
      <c r="E46" s="2">
        <v>4</v>
      </c>
      <c r="F46" s="2">
        <v>2</v>
      </c>
      <c r="G46" s="2">
        <v>7</v>
      </c>
      <c r="H46" s="118"/>
      <c r="I46" s="2"/>
    </row>
    <row r="47" spans="1:9" outlineLevel="1" x14ac:dyDescent="0.4">
      <c r="A47" s="8" t="s">
        <v>439</v>
      </c>
      <c r="B47" s="72"/>
      <c r="C47" s="2">
        <v>11</v>
      </c>
      <c r="D47" s="2">
        <v>22</v>
      </c>
      <c r="E47" s="2">
        <v>17</v>
      </c>
      <c r="F47" s="2">
        <v>9</v>
      </c>
      <c r="G47" s="2">
        <v>32</v>
      </c>
      <c r="H47" s="118"/>
      <c r="I47" s="2"/>
    </row>
    <row r="48" spans="1:9" outlineLevel="1" x14ac:dyDescent="0.4">
      <c r="A48" s="8" t="s">
        <v>440</v>
      </c>
      <c r="B48" s="72"/>
      <c r="C48" s="2">
        <v>0</v>
      </c>
      <c r="D48" s="2">
        <v>0</v>
      </c>
      <c r="E48" s="2">
        <v>0</v>
      </c>
      <c r="F48" s="2">
        <v>0</v>
      </c>
      <c r="G48" s="2">
        <v>0</v>
      </c>
      <c r="H48" s="118"/>
      <c r="I48" s="2"/>
    </row>
    <row r="49" spans="1:9" outlineLevel="1" collapsed="1" x14ac:dyDescent="0.4">
      <c r="A49" s="8" t="s">
        <v>441</v>
      </c>
      <c r="B49" s="72"/>
      <c r="C49" s="2">
        <v>0</v>
      </c>
      <c r="D49" s="2">
        <v>0</v>
      </c>
      <c r="E49" s="2">
        <v>0</v>
      </c>
      <c r="F49" s="2">
        <v>0</v>
      </c>
      <c r="G49" s="2">
        <v>0</v>
      </c>
      <c r="H49" s="118"/>
      <c r="I49" s="2"/>
    </row>
    <row r="50" spans="1:9" outlineLevel="1" x14ac:dyDescent="0.4">
      <c r="A50" s="8" t="s">
        <v>442</v>
      </c>
      <c r="B50" s="72"/>
      <c r="C50" s="2">
        <v>5</v>
      </c>
      <c r="D50" s="2">
        <v>8</v>
      </c>
      <c r="E50" s="2">
        <v>6</v>
      </c>
      <c r="F50" s="2">
        <v>4</v>
      </c>
      <c r="G50" s="2">
        <v>12</v>
      </c>
      <c r="H50" s="118"/>
      <c r="I50" s="2"/>
    </row>
    <row r="51" spans="1:9" s="151" customFormat="1" x14ac:dyDescent="0.4">
      <c r="A51" s="152" t="s">
        <v>444</v>
      </c>
      <c r="B51" s="154"/>
      <c r="C51" s="149"/>
      <c r="D51" s="149"/>
      <c r="E51" s="149"/>
      <c r="F51" s="149"/>
      <c r="G51" s="149"/>
      <c r="H51" s="150"/>
      <c r="I51" s="149"/>
    </row>
    <row r="52" spans="1:9" outlineLevel="1" x14ac:dyDescent="0.4">
      <c r="A52" s="8" t="s">
        <v>445</v>
      </c>
      <c r="B52" s="72"/>
      <c r="C52" s="2">
        <v>0</v>
      </c>
      <c r="D52" s="2">
        <v>0</v>
      </c>
      <c r="E52" s="2">
        <v>0</v>
      </c>
      <c r="F52" s="2">
        <v>0</v>
      </c>
      <c r="G52" s="2">
        <v>0</v>
      </c>
      <c r="H52" s="118"/>
      <c r="I52" s="2"/>
    </row>
    <row r="53" spans="1:9" s="151" customFormat="1" x14ac:dyDescent="0.4">
      <c r="A53" s="152" t="s">
        <v>447</v>
      </c>
      <c r="B53" s="154"/>
      <c r="C53" s="149"/>
      <c r="D53" s="149"/>
      <c r="E53" s="149"/>
      <c r="F53" s="149"/>
      <c r="G53" s="149"/>
      <c r="H53" s="150"/>
      <c r="I53" s="149"/>
    </row>
    <row r="54" spans="1:9" outlineLevel="1" x14ac:dyDescent="0.4">
      <c r="A54" s="8" t="s">
        <v>448</v>
      </c>
      <c r="B54" s="72"/>
      <c r="C54" s="2">
        <v>0</v>
      </c>
      <c r="D54" s="2">
        <v>0</v>
      </c>
      <c r="E54" s="2">
        <v>0</v>
      </c>
      <c r="F54" s="2">
        <v>0</v>
      </c>
      <c r="G54" s="2">
        <v>0</v>
      </c>
      <c r="H54" s="118"/>
      <c r="I54" s="2"/>
    </row>
    <row r="55" spans="1:9" outlineLevel="1" x14ac:dyDescent="0.4">
      <c r="A55" s="8" t="s">
        <v>449</v>
      </c>
      <c r="B55" s="72"/>
      <c r="C55" s="2">
        <v>0</v>
      </c>
      <c r="D55" s="2">
        <v>0</v>
      </c>
      <c r="E55" s="2">
        <v>0</v>
      </c>
      <c r="F55" s="2">
        <v>0</v>
      </c>
      <c r="G55" s="2">
        <v>0</v>
      </c>
      <c r="H55" s="118"/>
      <c r="I55" s="2"/>
    </row>
    <row r="56" spans="1:9" outlineLevel="1" x14ac:dyDescent="0.4">
      <c r="A56" s="8" t="s">
        <v>450</v>
      </c>
      <c r="B56" s="72"/>
      <c r="C56" s="2">
        <v>0</v>
      </c>
      <c r="D56" s="2">
        <v>0</v>
      </c>
      <c r="E56" s="2">
        <v>0</v>
      </c>
      <c r="F56" s="2">
        <v>0</v>
      </c>
      <c r="G56" s="2">
        <v>0</v>
      </c>
      <c r="H56" s="118"/>
      <c r="I56" s="2"/>
    </row>
    <row r="57" spans="1:9" s="151" customFormat="1" x14ac:dyDescent="0.4">
      <c r="A57" s="152" t="s">
        <v>451</v>
      </c>
      <c r="B57" s="154"/>
      <c r="C57" s="149"/>
      <c r="D57" s="149"/>
      <c r="E57" s="149"/>
      <c r="F57" s="149"/>
      <c r="G57" s="149"/>
      <c r="H57" s="150"/>
      <c r="I57" s="149"/>
    </row>
    <row r="58" spans="1:9" outlineLevel="1" x14ac:dyDescent="0.4">
      <c r="A58" s="8" t="s">
        <v>637</v>
      </c>
      <c r="B58" s="72"/>
      <c r="C58" s="2"/>
      <c r="D58" s="2"/>
      <c r="E58" s="2"/>
      <c r="F58" s="2"/>
      <c r="G58" s="2"/>
      <c r="H58" s="118"/>
      <c r="I58" s="232">
        <v>2099</v>
      </c>
    </row>
    <row r="59" spans="1:9" outlineLevel="1" x14ac:dyDescent="0.4">
      <c r="A59" s="8" t="s">
        <v>638</v>
      </c>
      <c r="B59" s="72"/>
      <c r="C59" s="2"/>
      <c r="D59" s="2"/>
      <c r="E59" s="2"/>
      <c r="F59" s="2"/>
      <c r="G59" s="2"/>
      <c r="H59" s="118"/>
      <c r="I59" s="189">
        <v>12284.5</v>
      </c>
    </row>
    <row r="60" spans="1:9" s="151" customFormat="1" x14ac:dyDescent="0.4">
      <c r="A60" s="152" t="s">
        <v>455</v>
      </c>
      <c r="B60" s="154"/>
      <c r="C60" s="149"/>
      <c r="D60" s="149"/>
      <c r="E60" s="149"/>
      <c r="F60" s="149"/>
      <c r="G60" s="149"/>
      <c r="H60" s="150"/>
      <c r="I60" s="149"/>
    </row>
    <row r="61" spans="1:9" outlineLevel="1" x14ac:dyDescent="0.4">
      <c r="A61" s="8" t="s">
        <v>639</v>
      </c>
      <c r="B61" s="72"/>
      <c r="C61" s="2"/>
      <c r="D61" s="2"/>
      <c r="E61" s="2"/>
      <c r="F61" s="2"/>
      <c r="G61" s="2"/>
      <c r="H61" s="118"/>
      <c r="I61" s="2">
        <v>0</v>
      </c>
    </row>
    <row r="62" spans="1:9" outlineLevel="1" x14ac:dyDescent="0.4">
      <c r="A62" s="8" t="s">
        <v>640</v>
      </c>
      <c r="B62" s="72"/>
      <c r="C62" s="2"/>
      <c r="D62" s="2"/>
      <c r="E62" s="2"/>
      <c r="F62" s="2"/>
      <c r="G62" s="2"/>
      <c r="H62" s="118"/>
      <c r="I62" s="2">
        <v>0</v>
      </c>
    </row>
    <row r="63" spans="1:9" outlineLevel="1" x14ac:dyDescent="0.4">
      <c r="A63" s="8" t="s">
        <v>641</v>
      </c>
      <c r="B63" s="72"/>
      <c r="C63" s="2"/>
      <c r="D63" s="2"/>
      <c r="E63" s="2"/>
      <c r="F63" s="2"/>
      <c r="G63" s="2"/>
      <c r="H63" s="118"/>
      <c r="I63" s="2">
        <v>146</v>
      </c>
    </row>
    <row r="64" spans="1:9" outlineLevel="1" x14ac:dyDescent="0.4">
      <c r="A64" s="8" t="s">
        <v>642</v>
      </c>
      <c r="B64" s="71"/>
      <c r="C64" s="2"/>
      <c r="D64" s="2"/>
      <c r="E64" s="2"/>
      <c r="F64" s="2"/>
      <c r="G64" s="2"/>
      <c r="H64" s="118"/>
      <c r="I64" s="2">
        <v>81</v>
      </c>
    </row>
    <row r="65" spans="1:9" outlineLevel="1" x14ac:dyDescent="0.4">
      <c r="A65" s="8" t="s">
        <v>643</v>
      </c>
      <c r="B65" s="72"/>
      <c r="C65" s="2"/>
      <c r="D65" s="2"/>
      <c r="E65" s="2"/>
      <c r="F65" s="2"/>
      <c r="G65" s="2"/>
      <c r="H65" s="118"/>
      <c r="I65" s="2">
        <v>3</v>
      </c>
    </row>
    <row r="66" spans="1:9" s="151" customFormat="1" x14ac:dyDescent="0.4">
      <c r="A66" s="147" t="s">
        <v>461</v>
      </c>
      <c r="B66" s="154"/>
      <c r="C66" s="149"/>
      <c r="D66" s="149"/>
      <c r="E66" s="149"/>
      <c r="F66" s="149"/>
      <c r="G66" s="149"/>
      <c r="H66" s="150"/>
      <c r="I66" s="149"/>
    </row>
    <row r="67" spans="1:9" s="151" customFormat="1" x14ac:dyDescent="0.4">
      <c r="A67" s="152" t="s">
        <v>462</v>
      </c>
      <c r="B67" s="154"/>
      <c r="C67" s="149"/>
      <c r="D67" s="149"/>
      <c r="E67" s="149"/>
      <c r="F67" s="149"/>
      <c r="G67" s="149"/>
      <c r="H67" s="150"/>
      <c r="I67" s="149"/>
    </row>
    <row r="68" spans="1:9" outlineLevel="1" x14ac:dyDescent="0.4">
      <c r="A68" s="8" t="s">
        <v>463</v>
      </c>
      <c r="B68" s="71"/>
      <c r="C68" s="244">
        <v>5</v>
      </c>
      <c r="D68" s="244">
        <v>22910</v>
      </c>
      <c r="E68" s="244">
        <v>321</v>
      </c>
      <c r="F68" s="244">
        <v>2524</v>
      </c>
      <c r="G68" s="244">
        <v>4864</v>
      </c>
      <c r="H68" s="118"/>
      <c r="I68" s="2"/>
    </row>
    <row r="69" spans="1:9" outlineLevel="1" collapsed="1" x14ac:dyDescent="0.4">
      <c r="A69" s="254" t="s">
        <v>465</v>
      </c>
      <c r="B69" s="72"/>
      <c r="C69" s="244">
        <v>0</v>
      </c>
      <c r="D69" s="244">
        <v>588</v>
      </c>
      <c r="E69" s="244">
        <v>9</v>
      </c>
      <c r="F69" s="244">
        <v>103</v>
      </c>
      <c r="G69" s="244">
        <v>162</v>
      </c>
      <c r="H69" s="118"/>
      <c r="I69" s="2"/>
    </row>
    <row r="70" spans="1:9" outlineLevel="1" x14ac:dyDescent="0.4">
      <c r="A70" s="254" t="s">
        <v>467</v>
      </c>
      <c r="B70" s="72"/>
      <c r="C70" s="244">
        <v>0</v>
      </c>
      <c r="D70" s="244">
        <v>5591</v>
      </c>
      <c r="E70" s="244">
        <v>2211</v>
      </c>
      <c r="F70" s="244">
        <v>986</v>
      </c>
      <c r="G70" s="244">
        <v>3225</v>
      </c>
      <c r="H70" s="118"/>
      <c r="I70" s="2"/>
    </row>
    <row r="71" spans="1:9" outlineLevel="1" collapsed="1" x14ac:dyDescent="0.4">
      <c r="A71" s="8" t="s">
        <v>470</v>
      </c>
      <c r="B71" s="72"/>
      <c r="C71" s="218" t="s">
        <v>684</v>
      </c>
      <c r="D71" s="218" t="s">
        <v>684</v>
      </c>
      <c r="E71" s="218" t="s">
        <v>684</v>
      </c>
      <c r="F71" s="218" t="s">
        <v>684</v>
      </c>
      <c r="G71" s="218" t="s">
        <v>684</v>
      </c>
      <c r="H71" s="118"/>
      <c r="I71" s="2"/>
    </row>
    <row r="72" spans="1:9" outlineLevel="1" x14ac:dyDescent="0.4">
      <c r="A72" s="8" t="s">
        <v>471</v>
      </c>
      <c r="B72" s="72"/>
      <c r="C72" s="218" t="s">
        <v>684</v>
      </c>
      <c r="D72" s="218" t="s">
        <v>684</v>
      </c>
      <c r="E72" s="218" t="s">
        <v>684</v>
      </c>
      <c r="F72" s="218" t="s">
        <v>684</v>
      </c>
      <c r="G72" s="218" t="s">
        <v>684</v>
      </c>
      <c r="H72" s="118"/>
      <c r="I72" s="2"/>
    </row>
    <row r="73" spans="1:9" s="151" customFormat="1" x14ac:dyDescent="0.4">
      <c r="A73" s="152" t="s">
        <v>472</v>
      </c>
      <c r="B73" s="154"/>
      <c r="C73" s="149"/>
      <c r="D73" s="149"/>
      <c r="E73" s="149"/>
      <c r="F73" s="149"/>
      <c r="G73" s="149"/>
      <c r="H73" s="150"/>
      <c r="I73" s="149"/>
    </row>
    <row r="74" spans="1:9" outlineLevel="1" x14ac:dyDescent="0.4">
      <c r="A74" s="8" t="s">
        <v>473</v>
      </c>
      <c r="B74" s="72"/>
      <c r="C74" s="2">
        <v>0</v>
      </c>
      <c r="D74" s="2">
        <v>1</v>
      </c>
      <c r="E74" s="2">
        <v>0</v>
      </c>
      <c r="F74" s="2">
        <v>0</v>
      </c>
      <c r="G74" s="2">
        <v>0</v>
      </c>
      <c r="H74" s="118"/>
      <c r="I74" s="2"/>
    </row>
    <row r="75" spans="1:9" outlineLevel="1" x14ac:dyDescent="0.4">
      <c r="A75" s="8" t="s">
        <v>474</v>
      </c>
      <c r="B75" s="72"/>
      <c r="C75" s="2">
        <v>0</v>
      </c>
      <c r="D75" s="2">
        <v>17</v>
      </c>
      <c r="E75" s="2">
        <v>0</v>
      </c>
      <c r="F75" s="2">
        <v>3</v>
      </c>
      <c r="G75" s="2">
        <v>7</v>
      </c>
      <c r="H75" s="118"/>
      <c r="I75" s="2"/>
    </row>
    <row r="76" spans="1:9" s="151" customFormat="1" x14ac:dyDescent="0.4">
      <c r="A76" s="255" t="s">
        <v>475</v>
      </c>
      <c r="B76" s="154"/>
      <c r="C76" s="149"/>
      <c r="D76" s="149"/>
      <c r="E76" s="149"/>
      <c r="F76" s="149"/>
      <c r="G76" s="149"/>
      <c r="H76" s="150"/>
      <c r="I76" s="149"/>
    </row>
    <row r="77" spans="1:9" outlineLevel="1" x14ac:dyDescent="0.4">
      <c r="A77" s="8" t="s">
        <v>644</v>
      </c>
      <c r="B77" s="72"/>
      <c r="C77" s="244">
        <v>0</v>
      </c>
      <c r="D77" s="244">
        <v>553</v>
      </c>
      <c r="E77" s="244">
        <v>6</v>
      </c>
      <c r="F77" s="244">
        <v>71</v>
      </c>
      <c r="G77" s="244">
        <v>130</v>
      </c>
      <c r="H77" s="118"/>
      <c r="I77" s="2"/>
    </row>
    <row r="78" spans="1:9" outlineLevel="1" x14ac:dyDescent="0.4">
      <c r="A78" s="8" t="s">
        <v>645</v>
      </c>
      <c r="B78" s="72"/>
      <c r="C78" s="244">
        <v>0</v>
      </c>
      <c r="D78" s="244">
        <v>7818</v>
      </c>
      <c r="E78" s="244">
        <v>37</v>
      </c>
      <c r="F78" s="244">
        <v>276</v>
      </c>
      <c r="G78" s="249">
        <v>822</v>
      </c>
      <c r="H78" s="118"/>
      <c r="I78" s="2"/>
    </row>
    <row r="79" spans="1:9" outlineLevel="1" x14ac:dyDescent="0.4">
      <c r="A79" s="8" t="s">
        <v>646</v>
      </c>
      <c r="B79" s="71"/>
      <c r="C79" s="244">
        <v>0</v>
      </c>
      <c r="D79" s="244">
        <v>17891</v>
      </c>
      <c r="E79" s="244">
        <v>222</v>
      </c>
      <c r="F79" s="244">
        <v>2388</v>
      </c>
      <c r="G79" s="244">
        <v>2921</v>
      </c>
      <c r="H79" s="118"/>
      <c r="I79" s="2"/>
    </row>
    <row r="80" spans="1:9" outlineLevel="1" x14ac:dyDescent="0.4">
      <c r="A80" s="8" t="s">
        <v>647</v>
      </c>
      <c r="B80" s="72"/>
      <c r="C80" s="244">
        <v>0</v>
      </c>
      <c r="D80" s="244">
        <v>2868</v>
      </c>
      <c r="E80" s="244">
        <v>20</v>
      </c>
      <c r="F80" s="244">
        <v>253</v>
      </c>
      <c r="G80" s="244">
        <v>459</v>
      </c>
      <c r="H80" s="118"/>
      <c r="I80" s="2"/>
    </row>
    <row r="81" spans="1:9" outlineLevel="1" collapsed="1" x14ac:dyDescent="0.4">
      <c r="A81" s="8" t="s">
        <v>648</v>
      </c>
      <c r="B81" s="72"/>
      <c r="C81" s="244">
        <v>0</v>
      </c>
      <c r="D81" s="244">
        <v>8770</v>
      </c>
      <c r="E81" s="244">
        <v>29</v>
      </c>
      <c r="F81" s="244">
        <v>383</v>
      </c>
      <c r="G81" s="244">
        <v>607</v>
      </c>
      <c r="H81" s="118"/>
      <c r="I81" s="2"/>
    </row>
    <row r="82" spans="1:9" outlineLevel="1" x14ac:dyDescent="0.4">
      <c r="A82" s="8" t="s">
        <v>649</v>
      </c>
      <c r="B82" s="70"/>
      <c r="C82" s="244">
        <v>0</v>
      </c>
      <c r="D82" s="244">
        <v>7971</v>
      </c>
      <c r="E82" s="244">
        <v>22</v>
      </c>
      <c r="F82" s="244">
        <v>322</v>
      </c>
      <c r="G82" s="244">
        <v>638</v>
      </c>
      <c r="H82" s="118"/>
      <c r="I82" s="2"/>
    </row>
    <row r="83" spans="1:9" outlineLevel="1" x14ac:dyDescent="0.4">
      <c r="A83" s="8" t="s">
        <v>650</v>
      </c>
      <c r="B83" s="71"/>
      <c r="C83" s="244">
        <v>0</v>
      </c>
      <c r="D83" s="244">
        <v>6359</v>
      </c>
      <c r="E83" s="244">
        <v>23</v>
      </c>
      <c r="F83" s="244">
        <v>262</v>
      </c>
      <c r="G83" s="244">
        <v>503</v>
      </c>
      <c r="H83" s="118"/>
      <c r="I83" s="2"/>
    </row>
    <row r="84" spans="1:9" outlineLevel="1" x14ac:dyDescent="0.4">
      <c r="A84" s="8" t="s">
        <v>651</v>
      </c>
      <c r="B84" s="72"/>
      <c r="C84" s="244">
        <v>0</v>
      </c>
      <c r="D84" s="244">
        <v>6765</v>
      </c>
      <c r="E84" s="244">
        <v>7907</v>
      </c>
      <c r="F84" s="244">
        <v>522</v>
      </c>
      <c r="G84" s="244">
        <v>2295</v>
      </c>
      <c r="H84" s="118"/>
      <c r="I84" s="2"/>
    </row>
    <row r="85" spans="1:9" outlineLevel="1" collapsed="1" x14ac:dyDescent="0.4">
      <c r="A85" s="8" t="s">
        <v>652</v>
      </c>
      <c r="B85" s="72"/>
      <c r="C85" s="218" t="s">
        <v>684</v>
      </c>
      <c r="D85" s="218" t="s">
        <v>684</v>
      </c>
      <c r="E85" s="218" t="s">
        <v>684</v>
      </c>
      <c r="F85" s="218" t="s">
        <v>684</v>
      </c>
      <c r="G85" s="218" t="s">
        <v>684</v>
      </c>
      <c r="H85" s="118"/>
      <c r="I85" s="2"/>
    </row>
    <row r="86" spans="1:9" s="151" customFormat="1" x14ac:dyDescent="0.4">
      <c r="A86" s="152" t="s">
        <v>489</v>
      </c>
      <c r="B86" s="148"/>
      <c r="C86" s="149"/>
      <c r="D86" s="149"/>
      <c r="E86" s="149"/>
      <c r="F86" s="149"/>
      <c r="G86" s="149"/>
      <c r="H86" s="150"/>
      <c r="I86" s="149"/>
    </row>
    <row r="87" spans="1:9" outlineLevel="1" x14ac:dyDescent="0.4">
      <c r="A87" s="8" t="s">
        <v>653</v>
      </c>
      <c r="B87" s="71"/>
      <c r="C87" s="244">
        <v>0</v>
      </c>
      <c r="D87" s="244">
        <v>0</v>
      </c>
      <c r="E87" s="244">
        <v>0</v>
      </c>
      <c r="F87" s="244">
        <v>0</v>
      </c>
      <c r="G87" s="244">
        <v>0</v>
      </c>
      <c r="H87" s="118"/>
      <c r="I87" s="2"/>
    </row>
    <row r="88" spans="1:9" outlineLevel="1" x14ac:dyDescent="0.4">
      <c r="A88" s="8" t="s">
        <v>490</v>
      </c>
      <c r="B88" s="72"/>
      <c r="C88" s="244">
        <v>0</v>
      </c>
      <c r="D88" s="244">
        <v>0</v>
      </c>
      <c r="E88" s="244">
        <v>0</v>
      </c>
      <c r="F88" s="244">
        <v>0</v>
      </c>
      <c r="G88" s="244">
        <v>0</v>
      </c>
      <c r="H88" s="118"/>
      <c r="I88" s="2"/>
    </row>
    <row r="89" spans="1:9" s="151" customFormat="1" collapsed="1" x14ac:dyDescent="0.4">
      <c r="A89" s="147" t="s">
        <v>491</v>
      </c>
      <c r="B89" s="154"/>
      <c r="C89" s="149"/>
      <c r="D89" s="149"/>
      <c r="E89" s="149"/>
      <c r="F89" s="149"/>
      <c r="G89" s="149"/>
      <c r="H89" s="150"/>
      <c r="I89" s="149"/>
    </row>
    <row r="90" spans="1:9" s="151" customFormat="1" x14ac:dyDescent="0.4">
      <c r="A90" s="152" t="s">
        <v>492</v>
      </c>
      <c r="B90" s="154"/>
      <c r="C90" s="149"/>
      <c r="D90" s="149"/>
      <c r="E90" s="149"/>
      <c r="F90" s="149"/>
      <c r="G90" s="149"/>
      <c r="H90" s="150"/>
      <c r="I90" s="149"/>
    </row>
    <row r="91" spans="1:9" outlineLevel="1" x14ac:dyDescent="0.4">
      <c r="A91" s="8" t="s">
        <v>493</v>
      </c>
      <c r="B91" s="72"/>
      <c r="C91" s="244">
        <v>3.52</v>
      </c>
      <c r="D91" s="244">
        <v>8.9499999999999993</v>
      </c>
      <c r="E91" s="244">
        <v>2.48</v>
      </c>
      <c r="F91" s="244">
        <v>0.9</v>
      </c>
      <c r="G91" s="244">
        <v>1.4</v>
      </c>
      <c r="H91" s="118"/>
      <c r="I91" s="2"/>
    </row>
    <row r="92" spans="1:9" outlineLevel="1" x14ac:dyDescent="0.4">
      <c r="A92" s="8" t="s">
        <v>495</v>
      </c>
      <c r="B92" s="72"/>
      <c r="C92" s="244">
        <v>0</v>
      </c>
      <c r="D92" s="244">
        <v>0</v>
      </c>
      <c r="E92" s="244">
        <v>0</v>
      </c>
      <c r="F92" s="244">
        <v>0</v>
      </c>
      <c r="G92" s="244">
        <v>0</v>
      </c>
      <c r="H92" s="118"/>
      <c r="I92" s="2"/>
    </row>
    <row r="93" spans="1:9" outlineLevel="1" x14ac:dyDescent="0.4">
      <c r="A93" s="8" t="s">
        <v>497</v>
      </c>
      <c r="B93" s="72"/>
      <c r="C93" s="244">
        <v>51.05</v>
      </c>
      <c r="D93" s="244">
        <v>57.05</v>
      </c>
      <c r="E93" s="244">
        <v>81.150000000000006</v>
      </c>
      <c r="F93" s="244">
        <v>40.4</v>
      </c>
      <c r="G93" s="244">
        <v>88.91</v>
      </c>
      <c r="H93" s="118"/>
      <c r="I93" s="2"/>
    </row>
    <row r="94" spans="1:9" outlineLevel="1" x14ac:dyDescent="0.4">
      <c r="A94" s="8" t="s">
        <v>498</v>
      </c>
      <c r="B94" s="72"/>
      <c r="C94" s="244">
        <v>7</v>
      </c>
      <c r="D94" s="244">
        <v>64</v>
      </c>
      <c r="E94" s="244">
        <v>30</v>
      </c>
      <c r="F94" s="244">
        <v>33</v>
      </c>
      <c r="G94" s="244">
        <v>18</v>
      </c>
      <c r="H94" s="118"/>
      <c r="I94" s="2"/>
    </row>
    <row r="95" spans="1:9" outlineLevel="1" x14ac:dyDescent="0.4">
      <c r="A95" s="8" t="s">
        <v>654</v>
      </c>
      <c r="B95" s="72"/>
      <c r="C95" s="244">
        <v>4</v>
      </c>
      <c r="D95" s="244">
        <v>15</v>
      </c>
      <c r="E95" s="244">
        <v>15</v>
      </c>
      <c r="F95" s="244">
        <v>11</v>
      </c>
      <c r="G95" s="244">
        <v>23</v>
      </c>
      <c r="H95" s="118"/>
      <c r="I95" s="2"/>
    </row>
    <row r="96" spans="1:9" s="151" customFormat="1" x14ac:dyDescent="0.4">
      <c r="A96" s="152" t="s">
        <v>500</v>
      </c>
      <c r="B96" s="154"/>
      <c r="C96" s="149"/>
      <c r="D96" s="149"/>
      <c r="E96" s="149"/>
      <c r="F96" s="149"/>
      <c r="G96" s="149"/>
      <c r="H96" s="150"/>
      <c r="I96" s="149"/>
    </row>
    <row r="97" spans="1:9" outlineLevel="1" x14ac:dyDescent="0.4">
      <c r="A97" s="8" t="s">
        <v>501</v>
      </c>
      <c r="B97" s="71"/>
      <c r="C97" s="2">
        <v>156</v>
      </c>
      <c r="D97" s="2">
        <v>97</v>
      </c>
      <c r="E97" s="2">
        <v>17</v>
      </c>
      <c r="F97" s="2">
        <v>13</v>
      </c>
      <c r="G97" s="2">
        <v>46</v>
      </c>
      <c r="H97" s="118"/>
      <c r="I97" s="2">
        <f>SUM(C97:G97)</f>
        <v>329</v>
      </c>
    </row>
    <row r="98" spans="1:9" ht="14.9" customHeight="1" outlineLevel="1" x14ac:dyDescent="0.4">
      <c r="A98" s="8" t="s">
        <v>655</v>
      </c>
      <c r="B98" s="72"/>
      <c r="C98" s="2"/>
      <c r="D98" s="2"/>
      <c r="E98" s="2"/>
      <c r="F98" s="2"/>
      <c r="G98" s="2"/>
      <c r="H98" s="118"/>
      <c r="I98" s="2">
        <v>12</v>
      </c>
    </row>
    <row r="99" spans="1:9" outlineLevel="1" x14ac:dyDescent="0.4">
      <c r="A99" s="8" t="s">
        <v>656</v>
      </c>
      <c r="B99" s="71"/>
      <c r="C99" s="2">
        <v>0</v>
      </c>
      <c r="D99" s="2">
        <v>0</v>
      </c>
      <c r="E99" s="2">
        <v>0</v>
      </c>
      <c r="F99" s="2">
        <v>0</v>
      </c>
      <c r="G99" s="2">
        <v>0</v>
      </c>
      <c r="H99" s="2">
        <v>0</v>
      </c>
      <c r="I99" s="2">
        <v>0</v>
      </c>
    </row>
    <row r="100" spans="1:9" outlineLevel="1" collapsed="1" x14ac:dyDescent="0.4">
      <c r="A100" s="8" t="s">
        <v>505</v>
      </c>
      <c r="B100" s="72"/>
      <c r="C100" s="2">
        <v>0</v>
      </c>
      <c r="D100" s="2">
        <v>0</v>
      </c>
      <c r="E100" s="2">
        <v>0</v>
      </c>
      <c r="F100" s="2">
        <v>0</v>
      </c>
      <c r="G100" s="2">
        <v>0</v>
      </c>
      <c r="H100" s="2">
        <v>0</v>
      </c>
      <c r="I100" s="2">
        <v>0</v>
      </c>
    </row>
    <row r="101" spans="1:9" s="151" customFormat="1" x14ac:dyDescent="0.4">
      <c r="A101" s="147" t="s">
        <v>506</v>
      </c>
      <c r="B101" s="154"/>
      <c r="C101" s="149"/>
      <c r="D101" s="149"/>
      <c r="E101" s="149"/>
      <c r="F101" s="149"/>
      <c r="G101" s="149"/>
      <c r="H101" s="150"/>
      <c r="I101" s="149"/>
    </row>
    <row r="102" spans="1:9" s="151" customFormat="1" x14ac:dyDescent="0.4">
      <c r="A102" s="152" t="s">
        <v>507</v>
      </c>
      <c r="B102" s="154"/>
      <c r="C102" s="149"/>
      <c r="D102" s="149"/>
      <c r="E102" s="149"/>
      <c r="F102" s="149"/>
      <c r="G102" s="149"/>
      <c r="H102" s="150"/>
      <c r="I102" s="149"/>
    </row>
    <row r="103" spans="1:9" outlineLevel="1" x14ac:dyDescent="0.4">
      <c r="A103" s="8" t="s">
        <v>508</v>
      </c>
      <c r="B103" s="71"/>
      <c r="C103" s="2">
        <v>23</v>
      </c>
      <c r="D103" s="2">
        <v>23</v>
      </c>
      <c r="E103" s="2">
        <v>23</v>
      </c>
      <c r="F103" s="2">
        <v>23</v>
      </c>
      <c r="G103" s="2">
        <v>23</v>
      </c>
      <c r="H103" s="118"/>
      <c r="I103" s="2"/>
    </row>
    <row r="104" spans="1:9" s="151" customFormat="1" x14ac:dyDescent="0.4">
      <c r="A104" s="152" t="s">
        <v>511</v>
      </c>
      <c r="B104" s="154"/>
      <c r="C104" s="149"/>
      <c r="D104" s="149"/>
      <c r="E104" s="149"/>
      <c r="F104" s="149"/>
      <c r="G104" s="149"/>
      <c r="H104" s="150"/>
      <c r="I104" s="149"/>
    </row>
    <row r="105" spans="1:9" outlineLevel="1" collapsed="1" x14ac:dyDescent="0.4">
      <c r="A105" s="8" t="s">
        <v>512</v>
      </c>
      <c r="B105" s="72"/>
      <c r="C105" s="242">
        <v>30896</v>
      </c>
      <c r="D105" s="242">
        <v>57492</v>
      </c>
      <c r="E105" s="242">
        <v>27521</v>
      </c>
      <c r="F105" s="242">
        <v>32501</v>
      </c>
      <c r="G105" s="242">
        <v>57539</v>
      </c>
      <c r="H105" s="118"/>
      <c r="I105" s="223">
        <f>SUM(C105:G105)</f>
        <v>205949</v>
      </c>
    </row>
    <row r="106" spans="1:9" outlineLevel="1" x14ac:dyDescent="0.4">
      <c r="A106" s="8" t="s">
        <v>514</v>
      </c>
      <c r="B106" s="71"/>
      <c r="C106" s="204">
        <v>56</v>
      </c>
      <c r="D106" s="204">
        <v>38.5</v>
      </c>
      <c r="E106" s="204">
        <v>13.6</v>
      </c>
      <c r="F106" s="204">
        <v>22.1</v>
      </c>
      <c r="G106" s="204">
        <v>11.08</v>
      </c>
      <c r="H106" s="118"/>
      <c r="I106" s="2">
        <v>26.6</v>
      </c>
    </row>
    <row r="107" spans="1:9" outlineLevel="1" x14ac:dyDescent="0.4">
      <c r="A107" s="8" t="s">
        <v>517</v>
      </c>
      <c r="B107" s="72"/>
      <c r="C107" s="204" t="s">
        <v>684</v>
      </c>
      <c r="D107" s="204" t="s">
        <v>684</v>
      </c>
      <c r="E107" s="204" t="s">
        <v>684</v>
      </c>
      <c r="F107" s="204" t="s">
        <v>684</v>
      </c>
      <c r="G107" s="204" t="s">
        <v>684</v>
      </c>
      <c r="H107" s="118"/>
      <c r="I107" s="2"/>
    </row>
    <row r="108" spans="1:9" outlineLevel="1" collapsed="1" x14ac:dyDescent="0.4">
      <c r="A108" s="8" t="s">
        <v>518</v>
      </c>
      <c r="B108" s="72"/>
      <c r="C108" s="204">
        <v>225</v>
      </c>
      <c r="D108" s="204">
        <v>225</v>
      </c>
      <c r="E108" s="204">
        <v>225</v>
      </c>
      <c r="F108" s="204">
        <v>225</v>
      </c>
      <c r="G108" s="204">
        <v>225</v>
      </c>
      <c r="H108" s="118"/>
      <c r="I108" s="2"/>
    </row>
    <row r="109" spans="1:9" s="151" customFormat="1" x14ac:dyDescent="0.4">
      <c r="A109" s="152" t="s">
        <v>519</v>
      </c>
      <c r="B109" s="154"/>
      <c r="C109" s="149"/>
      <c r="D109" s="149"/>
      <c r="E109" s="149"/>
      <c r="F109" s="149"/>
      <c r="G109" s="149"/>
      <c r="H109" s="150"/>
      <c r="I109" s="149"/>
    </row>
    <row r="110" spans="1:9" outlineLevel="1" x14ac:dyDescent="0.4">
      <c r="A110" s="8" t="s">
        <v>520</v>
      </c>
      <c r="B110" s="72"/>
      <c r="C110" s="250">
        <v>85920</v>
      </c>
      <c r="D110" s="250">
        <v>244222</v>
      </c>
      <c r="E110" s="250">
        <v>102024</v>
      </c>
      <c r="F110" s="250">
        <v>101759</v>
      </c>
      <c r="G110" s="250">
        <v>163551</v>
      </c>
      <c r="H110" s="118"/>
      <c r="I110" s="208">
        <f>SUM(C110:G110)</f>
        <v>697476</v>
      </c>
    </row>
    <row r="111" spans="1:9" outlineLevel="1" x14ac:dyDescent="0.4">
      <c r="A111" s="8" t="s">
        <v>521</v>
      </c>
      <c r="B111" s="72"/>
      <c r="C111" s="251">
        <v>5452200</v>
      </c>
      <c r="D111" s="251">
        <v>8974976</v>
      </c>
      <c r="E111" s="251">
        <v>6481578</v>
      </c>
      <c r="F111" s="251">
        <v>3597846</v>
      </c>
      <c r="G111" s="251">
        <v>12315619</v>
      </c>
      <c r="H111" s="118"/>
      <c r="I111" s="208">
        <f t="shared" ref="I111:I112" si="0">SUM(C111:G111)</f>
        <v>36822219</v>
      </c>
    </row>
    <row r="112" spans="1:9" outlineLevel="1" x14ac:dyDescent="0.4">
      <c r="A112" s="8" t="s">
        <v>522</v>
      </c>
      <c r="B112" s="70"/>
      <c r="C112" s="208">
        <v>132086</v>
      </c>
      <c r="D112" s="208">
        <v>325148</v>
      </c>
      <c r="E112" s="208">
        <v>135220</v>
      </c>
      <c r="F112" s="208">
        <v>142329</v>
      </c>
      <c r="G112" s="208">
        <v>222395</v>
      </c>
      <c r="H112" s="118"/>
      <c r="I112" s="208">
        <f t="shared" si="0"/>
        <v>957178</v>
      </c>
    </row>
    <row r="113" spans="1:9" s="151" customFormat="1" x14ac:dyDescent="0.4">
      <c r="A113" s="152" t="s">
        <v>523</v>
      </c>
      <c r="B113" s="153"/>
      <c r="C113" s="149"/>
      <c r="D113" s="149"/>
      <c r="E113" s="149"/>
      <c r="F113" s="149"/>
      <c r="G113" s="149"/>
      <c r="H113" s="150"/>
      <c r="I113" s="149"/>
    </row>
    <row r="114" spans="1:9" outlineLevel="1" x14ac:dyDescent="0.4">
      <c r="A114" s="8" t="s">
        <v>524</v>
      </c>
      <c r="B114" s="72"/>
      <c r="C114" s="208">
        <v>47077</v>
      </c>
      <c r="D114" s="208">
        <v>90645</v>
      </c>
      <c r="E114" s="208">
        <v>67123</v>
      </c>
      <c r="F114" s="208">
        <v>40033</v>
      </c>
      <c r="G114" s="208">
        <v>106154</v>
      </c>
      <c r="H114" s="118"/>
      <c r="I114" s="208">
        <f>SUM(C114:G114)</f>
        <v>351032</v>
      </c>
    </row>
    <row r="115" spans="1:9" outlineLevel="1" x14ac:dyDescent="0.4">
      <c r="A115" s="8" t="s">
        <v>525</v>
      </c>
      <c r="B115" s="72"/>
      <c r="C115" s="223">
        <v>1159</v>
      </c>
      <c r="D115" s="208">
        <v>2256</v>
      </c>
      <c r="E115" s="208">
        <v>1367</v>
      </c>
      <c r="F115" s="208">
        <v>1102</v>
      </c>
      <c r="G115" s="208">
        <v>2205</v>
      </c>
      <c r="H115" s="118"/>
      <c r="I115" s="208">
        <f>SUM(C115:G115)</f>
        <v>8089</v>
      </c>
    </row>
    <row r="116" spans="1:9" s="151" customFormat="1" collapsed="1" x14ac:dyDescent="0.4">
      <c r="A116" s="147" t="s">
        <v>657</v>
      </c>
      <c r="B116" s="154"/>
      <c r="C116" s="149"/>
      <c r="D116" s="149"/>
      <c r="E116" s="149"/>
      <c r="F116" s="149"/>
      <c r="G116" s="149"/>
      <c r="H116" s="150"/>
      <c r="I116" s="149"/>
    </row>
    <row r="117" spans="1:9" s="151" customFormat="1" x14ac:dyDescent="0.4">
      <c r="A117" s="152" t="s">
        <v>658</v>
      </c>
      <c r="B117" s="154"/>
      <c r="C117" s="149"/>
      <c r="D117" s="149"/>
      <c r="E117" s="149"/>
      <c r="F117" s="149"/>
      <c r="G117" s="149"/>
      <c r="H117" s="150"/>
      <c r="I117" s="149"/>
    </row>
    <row r="118" spans="1:9" outlineLevel="1" x14ac:dyDescent="0.4">
      <c r="A118" s="8" t="s">
        <v>659</v>
      </c>
      <c r="B118" s="72"/>
      <c r="C118" s="2"/>
      <c r="D118" s="2"/>
      <c r="E118" s="2"/>
      <c r="F118" s="2"/>
      <c r="G118" s="2"/>
      <c r="H118" s="118"/>
      <c r="I118" s="175" t="s">
        <v>660</v>
      </c>
    </row>
    <row r="119" spans="1:9" outlineLevel="1" x14ac:dyDescent="0.4">
      <c r="A119" s="8" t="s">
        <v>661</v>
      </c>
      <c r="B119" s="71"/>
      <c r="C119" s="2"/>
      <c r="D119" s="2"/>
      <c r="E119" s="208"/>
      <c r="F119" s="2"/>
      <c r="G119" s="2"/>
      <c r="H119" s="118"/>
      <c r="I119" s="175">
        <v>3</v>
      </c>
    </row>
    <row r="120" spans="1:9" outlineLevel="1" x14ac:dyDescent="0.4">
      <c r="A120" s="8" t="s">
        <v>662</v>
      </c>
      <c r="B120" s="72"/>
      <c r="C120" s="2"/>
      <c r="D120" s="2"/>
      <c r="E120" s="2"/>
      <c r="F120" s="2"/>
      <c r="G120" s="2"/>
      <c r="H120" s="118"/>
      <c r="I120" s="175">
        <v>5315</v>
      </c>
    </row>
    <row r="121" spans="1:9" outlineLevel="1" x14ac:dyDescent="0.4">
      <c r="A121" s="8" t="s">
        <v>663</v>
      </c>
      <c r="B121" s="72"/>
      <c r="C121" s="2"/>
      <c r="D121" s="2"/>
      <c r="E121" s="2"/>
      <c r="F121" s="2"/>
      <c r="G121" s="2"/>
      <c r="H121" s="118"/>
      <c r="I121" s="175" t="s">
        <v>664</v>
      </c>
    </row>
    <row r="122" spans="1:9" outlineLevel="1" x14ac:dyDescent="0.4">
      <c r="A122" s="8" t="s">
        <v>665</v>
      </c>
      <c r="B122" s="71"/>
      <c r="C122" s="2"/>
      <c r="D122" s="2"/>
      <c r="E122" s="2"/>
      <c r="F122" s="2"/>
      <c r="G122" s="2"/>
      <c r="H122" s="118"/>
      <c r="I122" s="175">
        <v>3</v>
      </c>
    </row>
    <row r="123" spans="1:9" outlineLevel="1" x14ac:dyDescent="0.4">
      <c r="A123" s="8" t="s">
        <v>666</v>
      </c>
      <c r="B123" s="72"/>
      <c r="C123" s="2"/>
      <c r="D123" s="2"/>
      <c r="E123" s="2"/>
      <c r="F123" s="2"/>
      <c r="G123" s="2"/>
      <c r="H123" s="118"/>
      <c r="I123" s="175">
        <v>2298</v>
      </c>
    </row>
    <row r="124" spans="1:9" outlineLevel="1" x14ac:dyDescent="0.4">
      <c r="A124" s="8" t="s">
        <v>667</v>
      </c>
      <c r="B124" s="72"/>
      <c r="C124" s="2"/>
      <c r="D124" s="2"/>
      <c r="E124" s="2"/>
      <c r="F124" s="2"/>
      <c r="G124" s="2"/>
      <c r="H124" s="118"/>
      <c r="I124" s="175" t="s">
        <v>668</v>
      </c>
    </row>
    <row r="125" spans="1:9" outlineLevel="1" collapsed="1" x14ac:dyDescent="0.4">
      <c r="A125" s="8" t="s">
        <v>669</v>
      </c>
      <c r="B125" s="72"/>
      <c r="C125" s="2"/>
      <c r="D125" s="2"/>
      <c r="E125" s="2"/>
      <c r="F125" s="2"/>
      <c r="G125" s="2"/>
      <c r="H125" s="118"/>
      <c r="I125" s="175">
        <v>3</v>
      </c>
    </row>
    <row r="126" spans="1:9" outlineLevel="1" x14ac:dyDescent="0.4">
      <c r="A126" s="8" t="s">
        <v>670</v>
      </c>
      <c r="B126" s="72"/>
      <c r="C126" s="2"/>
      <c r="D126" s="2"/>
      <c r="E126" s="2"/>
      <c r="F126" s="2"/>
      <c r="G126" s="2"/>
      <c r="H126" s="118"/>
      <c r="I126" s="175">
        <v>1412</v>
      </c>
    </row>
    <row r="127" spans="1:9" s="151" customFormat="1" x14ac:dyDescent="0.4">
      <c r="A127" s="152" t="s">
        <v>671</v>
      </c>
      <c r="B127" s="154"/>
      <c r="C127" s="149"/>
      <c r="D127" s="149"/>
      <c r="E127" s="149"/>
      <c r="F127" s="149"/>
      <c r="G127" s="149"/>
      <c r="H127" s="150"/>
      <c r="I127" s="149"/>
    </row>
    <row r="128" spans="1:9" outlineLevel="1" x14ac:dyDescent="0.4">
      <c r="A128" s="8" t="s">
        <v>672</v>
      </c>
      <c r="B128" s="72"/>
      <c r="C128" s="204" t="s">
        <v>673</v>
      </c>
      <c r="D128" s="204" t="s">
        <v>668</v>
      </c>
      <c r="E128" s="204" t="s">
        <v>674</v>
      </c>
      <c r="F128" s="204" t="s">
        <v>675</v>
      </c>
      <c r="G128" s="204" t="s">
        <v>668</v>
      </c>
      <c r="H128" s="118"/>
      <c r="I128" s="2"/>
    </row>
    <row r="129" spans="1:9" outlineLevel="1" x14ac:dyDescent="0.4">
      <c r="A129" s="8" t="s">
        <v>676</v>
      </c>
      <c r="B129" s="72"/>
      <c r="C129" s="204">
        <v>37.82</v>
      </c>
      <c r="D129" s="204">
        <v>98.62</v>
      </c>
      <c r="E129" s="204">
        <v>21.43</v>
      </c>
      <c r="F129" s="204">
        <v>21.1</v>
      </c>
      <c r="G129" s="204">
        <v>51.13</v>
      </c>
      <c r="H129" s="118"/>
      <c r="I129" s="2"/>
    </row>
    <row r="130" spans="1:9" outlineLevel="1" x14ac:dyDescent="0.4">
      <c r="A130" s="8" t="s">
        <v>549</v>
      </c>
      <c r="B130" s="72"/>
      <c r="C130" s="204">
        <v>5</v>
      </c>
      <c r="D130" s="241">
        <v>686</v>
      </c>
      <c r="E130" s="204">
        <v>89</v>
      </c>
      <c r="F130" s="204">
        <v>194</v>
      </c>
      <c r="G130" s="204">
        <v>35</v>
      </c>
      <c r="H130" s="118"/>
      <c r="I130" s="2"/>
    </row>
    <row r="131" spans="1:9" outlineLevel="1" x14ac:dyDescent="0.4">
      <c r="A131" s="8" t="s">
        <v>677</v>
      </c>
      <c r="B131" s="71"/>
      <c r="C131" s="204" t="s">
        <v>684</v>
      </c>
      <c r="D131" s="204" t="s">
        <v>678</v>
      </c>
      <c r="E131" s="204" t="s">
        <v>668</v>
      </c>
      <c r="F131" s="204" t="s">
        <v>679</v>
      </c>
      <c r="G131" s="204" t="s">
        <v>678</v>
      </c>
      <c r="H131" s="118"/>
      <c r="I131" s="2"/>
    </row>
    <row r="132" spans="1:9" outlineLevel="1" collapsed="1" x14ac:dyDescent="0.4">
      <c r="A132" s="8" t="s">
        <v>680</v>
      </c>
      <c r="B132" s="72"/>
      <c r="C132" s="204" t="s">
        <v>684</v>
      </c>
      <c r="D132" s="204">
        <v>51.57</v>
      </c>
      <c r="E132" s="204">
        <v>14.07</v>
      </c>
      <c r="F132" s="204">
        <v>20.97</v>
      </c>
      <c r="G132" s="204">
        <v>39.119999999999997</v>
      </c>
      <c r="H132" s="118"/>
      <c r="I132" s="2"/>
    </row>
    <row r="133" spans="1:9" outlineLevel="1" x14ac:dyDescent="0.4">
      <c r="A133" s="8" t="s">
        <v>554</v>
      </c>
      <c r="B133" s="72"/>
      <c r="C133" s="204" t="s">
        <v>684</v>
      </c>
      <c r="D133" s="204">
        <v>59</v>
      </c>
      <c r="E133" s="204">
        <v>35</v>
      </c>
      <c r="F133" s="204">
        <v>286</v>
      </c>
      <c r="G133" s="204">
        <v>8</v>
      </c>
      <c r="H133" s="118"/>
      <c r="I133" s="2"/>
    </row>
    <row r="134" spans="1:9" outlineLevel="1" collapsed="1" x14ac:dyDescent="0.4">
      <c r="A134" s="8" t="s">
        <v>681</v>
      </c>
      <c r="B134" s="70"/>
      <c r="C134" s="204" t="s">
        <v>684</v>
      </c>
      <c r="D134" s="204" t="s">
        <v>675</v>
      </c>
      <c r="E134" s="204" t="s">
        <v>675</v>
      </c>
      <c r="F134" s="204" t="s">
        <v>660</v>
      </c>
      <c r="G134" s="204" t="s">
        <v>682</v>
      </c>
      <c r="H134" s="118"/>
      <c r="I134" s="2"/>
    </row>
    <row r="135" spans="1:9" outlineLevel="1" x14ac:dyDescent="0.4">
      <c r="A135" s="8" t="s">
        <v>683</v>
      </c>
      <c r="B135" s="71"/>
      <c r="C135" s="204" t="s">
        <v>684</v>
      </c>
      <c r="D135" s="204">
        <v>48.03</v>
      </c>
      <c r="E135" s="204">
        <v>12.97</v>
      </c>
      <c r="F135" s="204">
        <v>17.32</v>
      </c>
      <c r="G135" s="204">
        <v>32.28</v>
      </c>
      <c r="H135" s="118"/>
      <c r="I135" s="2"/>
    </row>
    <row r="136" spans="1:9" outlineLevel="1" x14ac:dyDescent="0.4">
      <c r="A136" s="8" t="s">
        <v>558</v>
      </c>
      <c r="B136" s="72"/>
      <c r="C136" s="204" t="s">
        <v>684</v>
      </c>
      <c r="D136" s="241">
        <v>195</v>
      </c>
      <c r="E136" s="204">
        <v>195</v>
      </c>
      <c r="F136" s="204">
        <v>1771</v>
      </c>
      <c r="G136" s="204">
        <v>21</v>
      </c>
      <c r="H136" s="118"/>
      <c r="I136" s="2"/>
    </row>
    <row r="137" spans="1:9" s="151" customFormat="1" x14ac:dyDescent="0.4">
      <c r="A137" s="147" t="s">
        <v>559</v>
      </c>
      <c r="B137" s="154"/>
      <c r="C137" s="149"/>
      <c r="D137" s="149"/>
      <c r="E137" s="149"/>
      <c r="F137" s="149"/>
      <c r="G137" s="149"/>
      <c r="H137" s="150"/>
      <c r="I137" s="149"/>
    </row>
    <row r="138" spans="1:9" s="151" customFormat="1" x14ac:dyDescent="0.4">
      <c r="A138" s="152" t="s">
        <v>560</v>
      </c>
      <c r="B138" s="154"/>
      <c r="C138" s="149"/>
      <c r="D138" s="149"/>
      <c r="E138" s="149"/>
      <c r="F138" s="149"/>
      <c r="G138" s="149"/>
      <c r="H138" s="150"/>
      <c r="I138" s="149"/>
    </row>
    <row r="139" spans="1:9" outlineLevel="1" x14ac:dyDescent="0.4">
      <c r="A139" s="8" t="s">
        <v>561</v>
      </c>
      <c r="B139" s="72"/>
      <c r="C139" s="2">
        <v>2</v>
      </c>
      <c r="D139" s="2">
        <v>661</v>
      </c>
      <c r="E139" s="2">
        <v>48</v>
      </c>
      <c r="F139" s="2">
        <v>139</v>
      </c>
      <c r="G139" s="2">
        <v>258</v>
      </c>
      <c r="H139" s="118"/>
      <c r="I139" s="2"/>
    </row>
    <row r="140" spans="1:9" outlineLevel="1" x14ac:dyDescent="0.4">
      <c r="A140" s="8" t="s">
        <v>563</v>
      </c>
      <c r="B140" s="72"/>
      <c r="C140" s="2">
        <v>1</v>
      </c>
      <c r="D140" s="2">
        <v>335</v>
      </c>
      <c r="E140" s="2">
        <v>32</v>
      </c>
      <c r="F140" s="2">
        <v>88</v>
      </c>
      <c r="G140" s="2">
        <v>129</v>
      </c>
      <c r="H140" s="118"/>
      <c r="I140" s="2"/>
    </row>
    <row r="141" spans="1:9" outlineLevel="1" x14ac:dyDescent="0.4">
      <c r="A141" s="8" t="s">
        <v>564</v>
      </c>
      <c r="B141" s="71"/>
      <c r="C141" s="2" t="s">
        <v>684</v>
      </c>
      <c r="D141" s="2" t="s">
        <v>684</v>
      </c>
      <c r="E141" s="2" t="s">
        <v>684</v>
      </c>
      <c r="F141" s="2" t="s">
        <v>684</v>
      </c>
      <c r="G141" s="2" t="s">
        <v>684</v>
      </c>
      <c r="H141" s="118"/>
      <c r="I141" s="2"/>
    </row>
    <row r="142" spans="1:9" outlineLevel="1" x14ac:dyDescent="0.4">
      <c r="A142" s="8" t="s">
        <v>565</v>
      </c>
      <c r="B142" s="72"/>
      <c r="C142" s="2">
        <v>1</v>
      </c>
      <c r="D142" s="2">
        <v>128</v>
      </c>
      <c r="E142" s="2">
        <v>7</v>
      </c>
      <c r="F142" s="2">
        <v>36</v>
      </c>
      <c r="G142" s="2">
        <v>72</v>
      </c>
      <c r="H142" s="118"/>
      <c r="I142" s="2"/>
    </row>
    <row r="143" spans="1:9" outlineLevel="1" x14ac:dyDescent="0.4">
      <c r="A143" s="8" t="s">
        <v>566</v>
      </c>
      <c r="B143" s="72"/>
      <c r="C143" s="2">
        <v>0</v>
      </c>
      <c r="D143" s="2">
        <v>0</v>
      </c>
      <c r="E143" s="2">
        <v>0</v>
      </c>
      <c r="F143" s="2">
        <v>0</v>
      </c>
      <c r="G143" s="2">
        <v>0</v>
      </c>
      <c r="H143" s="118"/>
      <c r="I143" s="2"/>
    </row>
    <row r="144" spans="1:9" outlineLevel="1" collapsed="1" x14ac:dyDescent="0.4">
      <c r="A144" s="8" t="s">
        <v>568</v>
      </c>
      <c r="B144" s="72"/>
      <c r="C144" s="2">
        <v>0</v>
      </c>
      <c r="D144" s="2">
        <v>0</v>
      </c>
      <c r="E144" s="2">
        <v>0</v>
      </c>
      <c r="F144" s="2">
        <v>0</v>
      </c>
      <c r="G144" s="2">
        <v>0</v>
      </c>
      <c r="H144" s="118"/>
      <c r="I144" s="2"/>
    </row>
    <row r="145" spans="1:9" outlineLevel="1" collapsed="1" x14ac:dyDescent="0.4">
      <c r="A145" s="8" t="s">
        <v>685</v>
      </c>
      <c r="B145" s="72"/>
      <c r="C145" s="2"/>
      <c r="D145" s="2"/>
      <c r="E145" s="2"/>
      <c r="F145" s="2"/>
      <c r="G145" s="2"/>
      <c r="H145" s="118"/>
      <c r="I145" s="2">
        <v>161</v>
      </c>
    </row>
    <row r="146" spans="1:9" outlineLevel="1" x14ac:dyDescent="0.4">
      <c r="A146" s="8" t="s">
        <v>686</v>
      </c>
      <c r="B146" s="70"/>
      <c r="C146" s="2"/>
      <c r="D146" s="2"/>
      <c r="E146" s="2"/>
      <c r="F146" s="2"/>
      <c r="G146" s="2"/>
      <c r="H146" s="118"/>
      <c r="I146" s="2">
        <v>102</v>
      </c>
    </row>
    <row r="147" spans="1:9" s="151" customFormat="1" x14ac:dyDescent="0.4">
      <c r="A147" s="147" t="s">
        <v>572</v>
      </c>
      <c r="B147" s="153"/>
      <c r="C147" s="149"/>
      <c r="D147" s="149"/>
      <c r="E147" s="149"/>
      <c r="F147" s="149"/>
      <c r="G147" s="149"/>
      <c r="H147" s="150"/>
      <c r="I147" s="149"/>
    </row>
    <row r="148" spans="1:9" s="151" customFormat="1" x14ac:dyDescent="0.4">
      <c r="A148" s="152" t="s">
        <v>573</v>
      </c>
      <c r="B148" s="154"/>
      <c r="C148" s="149"/>
      <c r="D148" s="149"/>
      <c r="E148" s="149"/>
      <c r="F148" s="149"/>
      <c r="G148" s="149"/>
      <c r="H148" s="150"/>
      <c r="I148" s="149"/>
    </row>
    <row r="149" spans="1:9" outlineLevel="1" x14ac:dyDescent="0.4">
      <c r="A149" s="8" t="s">
        <v>574</v>
      </c>
      <c r="B149" s="71"/>
      <c r="C149" s="2">
        <v>0</v>
      </c>
      <c r="D149" s="2">
        <v>6</v>
      </c>
      <c r="E149" s="2">
        <v>0</v>
      </c>
      <c r="F149" s="2">
        <v>0</v>
      </c>
      <c r="G149" s="2">
        <v>2</v>
      </c>
      <c r="H149" s="118"/>
      <c r="I149" s="2"/>
    </row>
    <row r="150" spans="1:9" outlineLevel="1" collapsed="1" x14ac:dyDescent="0.4">
      <c r="A150" s="8" t="s">
        <v>575</v>
      </c>
      <c r="B150" s="72"/>
      <c r="C150" s="2">
        <v>0</v>
      </c>
      <c r="D150" s="161">
        <f>5/6</f>
        <v>0.83333333333333337</v>
      </c>
      <c r="E150" s="2">
        <v>0</v>
      </c>
      <c r="F150" s="2">
        <v>0</v>
      </c>
      <c r="G150" s="161">
        <f>1/2</f>
        <v>0.5</v>
      </c>
      <c r="H150" s="118"/>
      <c r="I150" s="2"/>
    </row>
    <row r="151" spans="1:9" outlineLevel="1" x14ac:dyDescent="0.4">
      <c r="A151" s="8" t="s">
        <v>577</v>
      </c>
      <c r="B151" s="72"/>
      <c r="C151" s="2">
        <v>0</v>
      </c>
      <c r="D151" s="160" t="s">
        <v>687</v>
      </c>
      <c r="E151" s="2">
        <v>0</v>
      </c>
      <c r="F151" s="2">
        <v>0</v>
      </c>
      <c r="G151" s="162" t="s">
        <v>688</v>
      </c>
      <c r="H151" s="118"/>
      <c r="I151" s="2"/>
    </row>
    <row r="152" spans="1:9" outlineLevel="1" collapsed="1" x14ac:dyDescent="0.4">
      <c r="A152" s="8" t="s">
        <v>579</v>
      </c>
      <c r="B152" s="72"/>
      <c r="C152" s="2">
        <v>0</v>
      </c>
      <c r="D152" s="2">
        <v>0</v>
      </c>
      <c r="E152" s="2">
        <v>0</v>
      </c>
      <c r="F152" s="2">
        <v>0</v>
      </c>
      <c r="G152" s="2">
        <v>0</v>
      </c>
      <c r="H152" s="118"/>
      <c r="I152" s="2"/>
    </row>
    <row r="153" spans="1:9" outlineLevel="1" x14ac:dyDescent="0.4">
      <c r="A153" s="8" t="s">
        <v>580</v>
      </c>
      <c r="B153" s="72"/>
      <c r="C153" s="2">
        <v>0</v>
      </c>
      <c r="D153" s="2">
        <v>0</v>
      </c>
      <c r="E153" s="2">
        <v>0</v>
      </c>
      <c r="F153" s="2">
        <v>0</v>
      </c>
      <c r="G153" s="2">
        <v>0</v>
      </c>
      <c r="H153" s="118"/>
      <c r="I153" s="2"/>
    </row>
    <row r="154" spans="1:9" s="151" customFormat="1" x14ac:dyDescent="0.4">
      <c r="A154" s="152" t="s">
        <v>581</v>
      </c>
      <c r="B154" s="153"/>
      <c r="C154" s="149"/>
      <c r="D154" s="149"/>
      <c r="E154" s="149"/>
      <c r="F154" s="149"/>
      <c r="G154" s="149"/>
      <c r="H154" s="150"/>
      <c r="I154" s="149"/>
    </row>
    <row r="155" spans="1:9" outlineLevel="1" x14ac:dyDescent="0.4">
      <c r="A155" s="8" t="s">
        <v>582</v>
      </c>
      <c r="B155" s="72"/>
      <c r="C155" s="2">
        <v>0</v>
      </c>
      <c r="D155" s="2">
        <v>0</v>
      </c>
      <c r="E155" s="2">
        <v>0</v>
      </c>
      <c r="F155" s="2">
        <v>0</v>
      </c>
      <c r="G155" s="2">
        <v>0</v>
      </c>
      <c r="H155" s="118"/>
      <c r="I155" s="2"/>
    </row>
    <row r="156" spans="1:9" outlineLevel="1" collapsed="1" x14ac:dyDescent="0.4">
      <c r="A156" s="8" t="s">
        <v>583</v>
      </c>
      <c r="B156" s="72"/>
      <c r="C156" s="2">
        <v>0</v>
      </c>
      <c r="D156" s="2">
        <v>0</v>
      </c>
      <c r="E156" s="2">
        <v>0</v>
      </c>
      <c r="F156" s="2">
        <v>0</v>
      </c>
      <c r="G156" s="2">
        <v>0</v>
      </c>
      <c r="H156" s="118"/>
      <c r="I156" s="2"/>
    </row>
    <row r="157" spans="1:9" outlineLevel="1" collapsed="1" x14ac:dyDescent="0.4">
      <c r="A157" s="8" t="s">
        <v>584</v>
      </c>
      <c r="B157" s="72"/>
      <c r="C157" s="2">
        <v>0</v>
      </c>
      <c r="D157" s="2">
        <v>0</v>
      </c>
      <c r="E157" s="2">
        <v>0</v>
      </c>
      <c r="F157" s="2">
        <v>0</v>
      </c>
      <c r="G157" s="2">
        <v>0</v>
      </c>
      <c r="H157" s="118"/>
      <c r="I157" s="2"/>
    </row>
    <row r="158" spans="1:9" s="151" customFormat="1" x14ac:dyDescent="0.4">
      <c r="A158" s="152" t="s">
        <v>585</v>
      </c>
      <c r="B158" s="153"/>
      <c r="C158" s="149"/>
      <c r="D158" s="149"/>
      <c r="E158" s="149"/>
      <c r="F158" s="149"/>
      <c r="G158" s="149"/>
      <c r="H158" s="150"/>
      <c r="I158" s="149"/>
    </row>
    <row r="159" spans="1:9" outlineLevel="1" x14ac:dyDescent="0.4">
      <c r="A159" s="8" t="s">
        <v>586</v>
      </c>
      <c r="B159" s="72"/>
      <c r="C159" s="2">
        <v>0</v>
      </c>
      <c r="D159" s="2">
        <v>0</v>
      </c>
      <c r="E159" s="2">
        <v>0</v>
      </c>
      <c r="F159" s="2">
        <v>0</v>
      </c>
      <c r="G159" s="2">
        <v>0</v>
      </c>
      <c r="H159" s="118"/>
      <c r="I159" s="2"/>
    </row>
    <row r="160" spans="1:9" outlineLevel="1" x14ac:dyDescent="0.4">
      <c r="A160" s="8" t="s">
        <v>587</v>
      </c>
      <c r="B160" s="72"/>
      <c r="C160" s="2">
        <v>0</v>
      </c>
      <c r="D160" s="2">
        <v>0</v>
      </c>
      <c r="E160" s="2">
        <v>0</v>
      </c>
      <c r="F160" s="2">
        <v>0</v>
      </c>
      <c r="G160" s="2">
        <v>0</v>
      </c>
      <c r="H160" s="118"/>
      <c r="I160" s="2"/>
    </row>
    <row r="161" spans="1:9" outlineLevel="1" x14ac:dyDescent="0.4">
      <c r="A161" s="8" t="s">
        <v>588</v>
      </c>
      <c r="B161" s="70"/>
      <c r="C161" s="2">
        <v>0</v>
      </c>
      <c r="D161" s="2">
        <v>0</v>
      </c>
      <c r="E161" s="2">
        <v>0</v>
      </c>
      <c r="F161" s="2">
        <v>0</v>
      </c>
      <c r="G161" s="2">
        <v>0</v>
      </c>
      <c r="H161" s="118"/>
      <c r="I161" s="2"/>
    </row>
    <row r="162" spans="1:9" s="151" customFormat="1" x14ac:dyDescent="0.4">
      <c r="A162" s="147" t="s">
        <v>589</v>
      </c>
      <c r="B162" s="153"/>
      <c r="C162" s="149"/>
      <c r="D162" s="149"/>
      <c r="E162" s="149"/>
      <c r="F162" s="149"/>
      <c r="G162" s="149"/>
      <c r="H162" s="150"/>
      <c r="I162" s="149"/>
    </row>
    <row r="163" spans="1:9" s="151" customFormat="1" x14ac:dyDescent="0.4">
      <c r="A163" s="152" t="s">
        <v>590</v>
      </c>
      <c r="B163" s="154"/>
      <c r="C163" s="149"/>
      <c r="D163" s="149"/>
      <c r="E163" s="149"/>
      <c r="F163" s="149"/>
      <c r="G163" s="149"/>
      <c r="H163" s="150"/>
      <c r="I163" s="149"/>
    </row>
    <row r="164" spans="1:9" ht="29.15" outlineLevel="1" x14ac:dyDescent="0.4">
      <c r="A164" s="155" t="s">
        <v>689</v>
      </c>
      <c r="B164" s="72"/>
      <c r="C164" s="2">
        <v>1</v>
      </c>
      <c r="D164" s="2">
        <v>26</v>
      </c>
      <c r="E164" s="2">
        <v>4</v>
      </c>
      <c r="F164" s="2">
        <v>4</v>
      </c>
      <c r="G164" s="2">
        <v>19</v>
      </c>
      <c r="H164" s="118"/>
      <c r="I164" s="2">
        <f>SUM(C164:G164)</f>
        <v>54</v>
      </c>
    </row>
    <row r="165" spans="1:9" s="151" customFormat="1" x14ac:dyDescent="0.4">
      <c r="A165" s="147" t="s">
        <v>592</v>
      </c>
      <c r="B165" s="154"/>
      <c r="C165" s="149"/>
      <c r="D165" s="149"/>
      <c r="E165" s="149"/>
      <c r="F165" s="149"/>
      <c r="G165" s="149"/>
      <c r="H165" s="150"/>
      <c r="I165" s="149"/>
    </row>
    <row r="166" spans="1:9" s="151" customFormat="1" x14ac:dyDescent="0.4">
      <c r="A166" s="152" t="s">
        <v>690</v>
      </c>
      <c r="B166" s="154"/>
      <c r="C166" s="149"/>
      <c r="D166" s="149"/>
      <c r="E166" s="149"/>
      <c r="F166" s="149"/>
      <c r="G166" s="149"/>
      <c r="H166" s="150"/>
      <c r="I166" s="149"/>
    </row>
    <row r="167" spans="1:9" outlineLevel="1" collapsed="1" x14ac:dyDescent="0.4">
      <c r="A167" s="254" t="s">
        <v>594</v>
      </c>
      <c r="B167" s="72"/>
      <c r="C167" s="204" t="s">
        <v>684</v>
      </c>
      <c r="D167" s="2">
        <v>13</v>
      </c>
      <c r="E167" s="2">
        <v>6</v>
      </c>
      <c r="F167" s="244">
        <v>6</v>
      </c>
      <c r="G167" s="2">
        <v>19</v>
      </c>
      <c r="H167" s="118"/>
      <c r="I167" s="2"/>
    </row>
    <row r="168" spans="1:9" outlineLevel="1" x14ac:dyDescent="0.4">
      <c r="A168" s="254" t="s">
        <v>595</v>
      </c>
      <c r="B168" s="72"/>
      <c r="C168" s="204" t="s">
        <v>684</v>
      </c>
      <c r="D168" s="249">
        <v>1323</v>
      </c>
      <c r="E168" s="249">
        <v>223</v>
      </c>
      <c r="F168" s="249">
        <v>227</v>
      </c>
      <c r="G168" s="2">
        <v>229</v>
      </c>
      <c r="H168" s="118"/>
      <c r="I168" s="2"/>
    </row>
    <row r="169" spans="1:9" outlineLevel="1" x14ac:dyDescent="0.4">
      <c r="A169" s="8" t="s">
        <v>596</v>
      </c>
      <c r="B169" s="72"/>
      <c r="C169" s="204" t="s">
        <v>684</v>
      </c>
      <c r="D169" s="233">
        <v>0.71</v>
      </c>
      <c r="E169" s="233">
        <v>0.83</v>
      </c>
      <c r="F169" s="233">
        <v>0.88</v>
      </c>
      <c r="G169" s="233">
        <v>0.95</v>
      </c>
      <c r="H169" s="118"/>
      <c r="I169" s="2"/>
    </row>
    <row r="170" spans="1:9" ht="29.15" outlineLevel="1" x14ac:dyDescent="0.4">
      <c r="A170" s="155" t="s">
        <v>597</v>
      </c>
      <c r="B170" s="72"/>
      <c r="C170" s="204" t="s">
        <v>684</v>
      </c>
      <c r="D170" s="234">
        <v>1</v>
      </c>
      <c r="E170" s="234">
        <v>0.67</v>
      </c>
      <c r="F170" s="234">
        <v>0.63</v>
      </c>
      <c r="G170" s="234">
        <v>0.79</v>
      </c>
      <c r="H170" s="118"/>
      <c r="I170" s="2"/>
    </row>
    <row r="171" spans="1:9" outlineLevel="1" collapsed="1" x14ac:dyDescent="0.4">
      <c r="A171" s="8" t="s">
        <v>598</v>
      </c>
      <c r="B171" s="72"/>
      <c r="C171" s="204" t="s">
        <v>684</v>
      </c>
      <c r="D171" s="204" t="s">
        <v>684</v>
      </c>
      <c r="E171" s="204" t="s">
        <v>684</v>
      </c>
      <c r="F171" s="204" t="s">
        <v>684</v>
      </c>
      <c r="G171" s="204" t="s">
        <v>684</v>
      </c>
      <c r="H171" s="118"/>
      <c r="I171" s="2"/>
    </row>
    <row r="172" spans="1:9" outlineLevel="1" x14ac:dyDescent="0.4">
      <c r="A172" s="8" t="s">
        <v>599</v>
      </c>
      <c r="B172" s="71"/>
      <c r="C172" s="204" t="s">
        <v>684</v>
      </c>
      <c r="D172" s="204" t="s">
        <v>684</v>
      </c>
      <c r="E172" s="204" t="s">
        <v>684</v>
      </c>
      <c r="F172" s="204" t="s">
        <v>684</v>
      </c>
      <c r="G172" s="204" t="s">
        <v>684</v>
      </c>
      <c r="H172" s="118"/>
      <c r="I172" s="2"/>
    </row>
    <row r="173" spans="1:9" outlineLevel="1" x14ac:dyDescent="0.4">
      <c r="A173" s="8" t="s">
        <v>601</v>
      </c>
      <c r="B173" s="72"/>
      <c r="C173" s="204" t="s">
        <v>684</v>
      </c>
      <c r="D173" s="204" t="s">
        <v>684</v>
      </c>
      <c r="E173" s="204" t="s">
        <v>684</v>
      </c>
      <c r="F173" s="204" t="s">
        <v>684</v>
      </c>
      <c r="G173" s="204" t="s">
        <v>684</v>
      </c>
      <c r="H173" s="118"/>
      <c r="I173" s="2"/>
    </row>
    <row r="174" spans="1:9" outlineLevel="1" collapsed="1" x14ac:dyDescent="0.4">
      <c r="A174" s="8" t="s">
        <v>602</v>
      </c>
      <c r="B174" s="72"/>
      <c r="C174" s="204" t="s">
        <v>684</v>
      </c>
      <c r="D174" s="204" t="s">
        <v>684</v>
      </c>
      <c r="E174" s="204" t="s">
        <v>684</v>
      </c>
      <c r="F174" s="204" t="s">
        <v>684</v>
      </c>
      <c r="G174" s="204" t="s">
        <v>684</v>
      </c>
      <c r="H174" s="118"/>
      <c r="I174" s="2"/>
    </row>
    <row r="175" spans="1:9" s="151" customFormat="1" x14ac:dyDescent="0.4">
      <c r="A175" s="147" t="s">
        <v>603</v>
      </c>
      <c r="B175" s="154"/>
      <c r="C175" s="149"/>
      <c r="D175" s="149"/>
      <c r="E175" s="149"/>
      <c r="F175" s="149"/>
      <c r="G175" s="149"/>
      <c r="H175" s="150"/>
      <c r="I175" s="149"/>
    </row>
    <row r="176" spans="1:9" s="151" customFormat="1" x14ac:dyDescent="0.4">
      <c r="A176" s="152" t="s">
        <v>604</v>
      </c>
      <c r="B176" s="154"/>
      <c r="C176" s="149"/>
      <c r="D176" s="149"/>
      <c r="E176" s="149"/>
      <c r="F176" s="149"/>
      <c r="G176" s="149"/>
      <c r="H176" s="150"/>
      <c r="I176" s="149"/>
    </row>
    <row r="177" spans="1:9" outlineLevel="1" collapsed="1" x14ac:dyDescent="0.4">
      <c r="A177" s="8" t="s">
        <v>691</v>
      </c>
      <c r="B177" s="72"/>
      <c r="C177" s="204" t="s">
        <v>684</v>
      </c>
      <c r="D177" s="204" t="s">
        <v>684</v>
      </c>
      <c r="E177" s="204" t="s">
        <v>684</v>
      </c>
      <c r="F177" s="204" t="s">
        <v>684</v>
      </c>
      <c r="G177" s="204" t="s">
        <v>684</v>
      </c>
      <c r="H177" s="118"/>
      <c r="I177" s="2"/>
    </row>
    <row r="178" spans="1:9" s="151" customFormat="1" x14ac:dyDescent="0.4">
      <c r="A178" s="147" t="s">
        <v>607</v>
      </c>
      <c r="B178" s="154"/>
      <c r="C178" s="149"/>
      <c r="D178" s="149"/>
      <c r="E178" s="149"/>
      <c r="F178" s="149"/>
      <c r="G178" s="149"/>
      <c r="H178" s="150"/>
      <c r="I178" s="149"/>
    </row>
    <row r="179" spans="1:9" s="151" customFormat="1" x14ac:dyDescent="0.4">
      <c r="A179" s="152" t="s">
        <v>608</v>
      </c>
      <c r="B179" s="154"/>
      <c r="C179" s="149"/>
      <c r="D179" s="149"/>
      <c r="E179" s="149"/>
      <c r="F179" s="149"/>
      <c r="G179" s="149"/>
      <c r="H179" s="150"/>
      <c r="I179" s="149"/>
    </row>
    <row r="180" spans="1:9" outlineLevel="1" collapsed="1" x14ac:dyDescent="0.4">
      <c r="A180" s="8" t="s">
        <v>692</v>
      </c>
      <c r="B180" s="72"/>
      <c r="C180" s="2">
        <v>0</v>
      </c>
      <c r="D180" s="2">
        <v>3</v>
      </c>
      <c r="E180" s="2">
        <v>0</v>
      </c>
      <c r="F180" s="2">
        <v>0</v>
      </c>
      <c r="G180" s="2">
        <v>0</v>
      </c>
      <c r="H180" s="118"/>
      <c r="I180" s="2">
        <f>SUM(C180:G180)</f>
        <v>3</v>
      </c>
    </row>
    <row r="181" spans="1:9" s="151" customFormat="1" x14ac:dyDescent="0.4">
      <c r="A181" s="147" t="s">
        <v>610</v>
      </c>
      <c r="B181" s="154"/>
      <c r="C181" s="149"/>
      <c r="D181" s="149"/>
      <c r="E181" s="149"/>
      <c r="F181" s="149"/>
      <c r="G181" s="149"/>
      <c r="H181" s="150"/>
      <c r="I181" s="149"/>
    </row>
    <row r="182" spans="1:9" s="151" customFormat="1" x14ac:dyDescent="0.4">
      <c r="A182" s="152" t="s">
        <v>611</v>
      </c>
      <c r="B182" s="148"/>
      <c r="C182" s="149"/>
      <c r="D182" s="149"/>
      <c r="E182" s="149"/>
      <c r="F182" s="149"/>
      <c r="G182" s="149"/>
      <c r="H182" s="150"/>
      <c r="I182" s="149"/>
    </row>
    <row r="183" spans="1:9" outlineLevel="1" x14ac:dyDescent="0.4">
      <c r="A183" s="254" t="s">
        <v>612</v>
      </c>
      <c r="B183" s="71"/>
      <c r="C183" s="2">
        <v>0</v>
      </c>
      <c r="D183" s="2">
        <v>235</v>
      </c>
      <c r="E183" s="2">
        <v>54</v>
      </c>
      <c r="F183" s="2">
        <v>57</v>
      </c>
      <c r="G183" s="2">
        <v>70</v>
      </c>
      <c r="H183" s="118"/>
      <c r="I183" s="2"/>
    </row>
    <row r="184" spans="1:9" s="151" customFormat="1" collapsed="1" x14ac:dyDescent="0.4">
      <c r="A184" s="147" t="s">
        <v>614</v>
      </c>
      <c r="B184" s="154"/>
      <c r="C184" s="149"/>
      <c r="D184" s="149"/>
      <c r="E184" s="149"/>
      <c r="F184" s="149"/>
      <c r="G184" s="149"/>
      <c r="H184" s="150"/>
      <c r="I184" s="149"/>
    </row>
    <row r="185" spans="1:9" s="151" customFormat="1" x14ac:dyDescent="0.4">
      <c r="A185" s="152" t="s">
        <v>615</v>
      </c>
      <c r="B185" s="154"/>
      <c r="C185" s="149"/>
      <c r="D185" s="149"/>
      <c r="E185" s="149"/>
      <c r="F185" s="149"/>
      <c r="G185" s="149"/>
      <c r="H185" s="150"/>
      <c r="I185" s="149"/>
    </row>
    <row r="186" spans="1:9" outlineLevel="1" x14ac:dyDescent="0.4">
      <c r="A186" s="254" t="s">
        <v>616</v>
      </c>
      <c r="B186" s="72"/>
      <c r="C186" s="139">
        <v>0</v>
      </c>
      <c r="D186" s="253">
        <v>43</v>
      </c>
      <c r="E186" s="139">
        <v>0</v>
      </c>
      <c r="F186" s="139">
        <v>7</v>
      </c>
      <c r="G186" s="139">
        <v>6</v>
      </c>
      <c r="H186" s="118"/>
      <c r="I186" s="139">
        <v>56</v>
      </c>
    </row>
    <row r="187" spans="1:9" outlineLevel="1" x14ac:dyDescent="0.4">
      <c r="A187" s="8" t="s">
        <v>618</v>
      </c>
      <c r="B187" s="72"/>
      <c r="C187" s="186">
        <v>0</v>
      </c>
      <c r="D187" s="186">
        <v>3356.73</v>
      </c>
      <c r="E187" s="186">
        <v>0</v>
      </c>
      <c r="F187" s="186">
        <v>11088.14</v>
      </c>
      <c r="G187" s="186">
        <v>0</v>
      </c>
      <c r="H187" s="118"/>
      <c r="I187" s="186">
        <v>14444.87</v>
      </c>
    </row>
    <row r="188" spans="1:9" collapsed="1" x14ac:dyDescent="0.4">
      <c r="A188" s="68"/>
      <c r="B188" s="72"/>
      <c r="C188" s="2"/>
      <c r="D188" s="2"/>
      <c r="E188" s="2"/>
      <c r="F188" s="2"/>
      <c r="G188" s="2"/>
      <c r="H188" s="118"/>
      <c r="I188" s="2"/>
    </row>
    <row r="189" spans="1:9" x14ac:dyDescent="0.4">
      <c r="A189" s="68"/>
      <c r="B189" s="72"/>
      <c r="C189" s="2"/>
      <c r="D189" s="2"/>
      <c r="E189" s="2"/>
      <c r="F189" s="2"/>
      <c r="G189" s="2"/>
      <c r="H189" s="118"/>
      <c r="I189" s="2"/>
    </row>
    <row r="190" spans="1:9" x14ac:dyDescent="0.4">
      <c r="A190" s="68"/>
      <c r="B190" s="72"/>
      <c r="C190" s="2"/>
      <c r="D190" s="2"/>
      <c r="E190" s="2"/>
      <c r="F190" s="2"/>
      <c r="G190" s="2"/>
      <c r="H190" s="118"/>
      <c r="I190" s="2"/>
    </row>
    <row r="191" spans="1:9" x14ac:dyDescent="0.4">
      <c r="A191" s="68"/>
      <c r="B191" s="72"/>
      <c r="C191" s="2"/>
      <c r="D191" s="2"/>
      <c r="E191" s="2"/>
      <c r="F191" s="2"/>
      <c r="G191" s="2"/>
      <c r="H191" s="118"/>
      <c r="I191" s="2"/>
    </row>
    <row r="192" spans="1:9" x14ac:dyDescent="0.4">
      <c r="A192" s="19"/>
      <c r="B192" s="70"/>
      <c r="C192" s="2"/>
      <c r="D192" s="2"/>
      <c r="E192" s="2"/>
      <c r="F192" s="2"/>
      <c r="G192" s="2"/>
      <c r="H192" s="118"/>
      <c r="I192" s="2"/>
    </row>
    <row r="193" spans="1:9" x14ac:dyDescent="0.4">
      <c r="A193" s="67"/>
      <c r="B193" s="71"/>
      <c r="C193" s="2"/>
      <c r="D193" s="2"/>
      <c r="E193" s="2"/>
      <c r="F193" s="2"/>
      <c r="G193" s="2"/>
      <c r="H193" s="118"/>
      <c r="I193" s="2"/>
    </row>
    <row r="194" spans="1:9" collapsed="1" x14ac:dyDescent="0.4">
      <c r="A194" s="68"/>
      <c r="B194" s="72"/>
      <c r="C194" s="2"/>
      <c r="D194" s="2"/>
      <c r="E194" s="2"/>
      <c r="F194" s="2"/>
      <c r="G194" s="2"/>
      <c r="H194" s="118"/>
      <c r="I194" s="2"/>
    </row>
    <row r="195" spans="1:9" x14ac:dyDescent="0.4">
      <c r="A195" s="68"/>
      <c r="B195" s="72"/>
      <c r="C195" s="2"/>
      <c r="D195" s="2"/>
      <c r="E195" s="2"/>
      <c r="F195" s="2"/>
      <c r="G195" s="2"/>
      <c r="H195" s="118"/>
      <c r="I195" s="2"/>
    </row>
    <row r="196" spans="1:9" x14ac:dyDescent="0.4">
      <c r="A196" s="68"/>
      <c r="B196" s="72"/>
      <c r="C196" s="2"/>
      <c r="D196" s="2"/>
      <c r="E196" s="2"/>
      <c r="F196" s="2"/>
      <c r="G196" s="2"/>
      <c r="H196" s="118"/>
      <c r="I196" s="2"/>
    </row>
    <row r="197" spans="1:9" collapsed="1" x14ac:dyDescent="0.4">
      <c r="A197" s="68"/>
      <c r="B197" s="72"/>
      <c r="C197" s="2"/>
      <c r="D197" s="2"/>
      <c r="E197" s="2"/>
      <c r="F197" s="2"/>
      <c r="G197" s="2"/>
      <c r="H197" s="118"/>
      <c r="I197" s="2"/>
    </row>
    <row r="198" spans="1:9" collapsed="1" x14ac:dyDescent="0.4">
      <c r="A198" s="68"/>
      <c r="B198" s="72"/>
      <c r="C198" s="2"/>
      <c r="D198" s="2"/>
      <c r="E198" s="2"/>
      <c r="F198" s="2"/>
      <c r="G198" s="2"/>
      <c r="H198" s="118"/>
      <c r="I198" s="2"/>
    </row>
    <row r="199" spans="1:9" x14ac:dyDescent="0.4">
      <c r="A199" s="67"/>
      <c r="B199" s="71"/>
      <c r="C199" s="2"/>
      <c r="D199" s="2"/>
      <c r="E199" s="2"/>
      <c r="F199" s="2"/>
      <c r="G199" s="2"/>
      <c r="H199" s="118"/>
      <c r="I199" s="2"/>
    </row>
    <row r="200" spans="1:9" x14ac:dyDescent="0.4">
      <c r="A200" s="68"/>
      <c r="B200" s="72"/>
      <c r="C200" s="2"/>
      <c r="D200" s="2"/>
      <c r="E200" s="2"/>
      <c r="F200" s="2"/>
      <c r="G200" s="2"/>
      <c r="H200" s="118"/>
      <c r="I200" s="2"/>
    </row>
    <row r="201" spans="1:9" collapsed="1" x14ac:dyDescent="0.4">
      <c r="A201" s="68"/>
      <c r="B201" s="72"/>
      <c r="C201" s="2"/>
      <c r="D201" s="2"/>
      <c r="E201" s="2"/>
      <c r="F201" s="2"/>
      <c r="G201" s="2"/>
      <c r="H201" s="118"/>
      <c r="I201" s="2"/>
    </row>
    <row r="202" spans="1:9" x14ac:dyDescent="0.4">
      <c r="A202" s="68"/>
      <c r="B202" s="72"/>
      <c r="C202" s="2"/>
      <c r="D202" s="2"/>
      <c r="E202" s="2"/>
      <c r="F202" s="2"/>
      <c r="G202" s="2"/>
      <c r="H202" s="118"/>
      <c r="I202" s="2"/>
    </row>
    <row r="203" spans="1:9" x14ac:dyDescent="0.4">
      <c r="A203" s="67"/>
      <c r="B203" s="71"/>
      <c r="C203" s="2"/>
      <c r="D203" s="2"/>
      <c r="E203" s="2"/>
      <c r="F203" s="2"/>
      <c r="G203" s="2"/>
      <c r="H203" s="118"/>
      <c r="I203" s="2"/>
    </row>
    <row r="204" spans="1:9" collapsed="1" x14ac:dyDescent="0.4">
      <c r="A204" s="68"/>
      <c r="B204" s="72"/>
      <c r="C204" s="2"/>
      <c r="D204" s="2"/>
      <c r="E204" s="2"/>
      <c r="F204" s="2"/>
      <c r="G204" s="2"/>
      <c r="H204" s="118"/>
      <c r="I204" s="2"/>
    </row>
    <row r="205" spans="1:9" x14ac:dyDescent="0.4">
      <c r="A205" s="68"/>
      <c r="B205" s="72"/>
      <c r="C205" s="2"/>
      <c r="D205" s="2"/>
      <c r="E205" s="2"/>
      <c r="F205" s="2"/>
      <c r="G205" s="2"/>
      <c r="H205" s="118"/>
      <c r="I205" s="2"/>
    </row>
    <row r="206" spans="1:9" x14ac:dyDescent="0.4">
      <c r="A206" s="68"/>
      <c r="B206" s="72"/>
      <c r="C206" s="2"/>
      <c r="D206" s="2"/>
      <c r="E206" s="2"/>
      <c r="F206" s="2"/>
      <c r="G206" s="2"/>
      <c r="H206" s="118"/>
      <c r="I206" s="2"/>
    </row>
    <row r="207" spans="1:9" x14ac:dyDescent="0.4">
      <c r="A207" s="19"/>
      <c r="B207" s="70"/>
      <c r="C207" s="2"/>
      <c r="D207" s="2"/>
      <c r="E207" s="2"/>
      <c r="F207" s="2"/>
      <c r="G207" s="2"/>
      <c r="H207" s="118"/>
      <c r="I207" s="2"/>
    </row>
    <row r="208" spans="1:9" x14ac:dyDescent="0.4">
      <c r="A208" s="67"/>
      <c r="B208" s="71"/>
      <c r="C208" s="2"/>
      <c r="D208" s="2"/>
      <c r="E208" s="2"/>
      <c r="F208" s="2"/>
      <c r="G208" s="2"/>
      <c r="H208" s="118"/>
      <c r="I208" s="2"/>
    </row>
    <row r="209" spans="1:9" x14ac:dyDescent="0.4">
      <c r="A209" s="68"/>
      <c r="B209" s="72"/>
      <c r="C209" s="2"/>
      <c r="D209" s="2"/>
      <c r="E209" s="2"/>
      <c r="F209" s="2"/>
      <c r="G209" s="2"/>
      <c r="H209" s="118"/>
      <c r="I209" s="2"/>
    </row>
    <row r="210" spans="1:9" x14ac:dyDescent="0.4">
      <c r="A210" s="19"/>
      <c r="B210" s="70"/>
      <c r="C210" s="2"/>
      <c r="D210" s="2"/>
      <c r="E210" s="2"/>
      <c r="F210" s="2"/>
      <c r="G210" s="2"/>
      <c r="H210" s="118"/>
      <c r="I210" s="2"/>
    </row>
    <row r="211" spans="1:9" x14ac:dyDescent="0.4">
      <c r="A211" s="67"/>
      <c r="B211" s="71"/>
      <c r="C211" s="2"/>
      <c r="D211" s="2"/>
      <c r="E211" s="2"/>
      <c r="F211" s="2"/>
      <c r="G211" s="2"/>
      <c r="H211" s="118"/>
      <c r="I211" s="2"/>
    </row>
    <row r="212" spans="1:9" x14ac:dyDescent="0.4">
      <c r="A212" s="68"/>
      <c r="B212" s="72"/>
      <c r="C212" s="2"/>
      <c r="D212" s="2"/>
      <c r="E212" s="2"/>
      <c r="F212" s="2"/>
      <c r="G212" s="2"/>
      <c r="H212" s="118"/>
      <c r="I212" s="2"/>
    </row>
    <row r="213" spans="1:9" collapsed="1" x14ac:dyDescent="0.4">
      <c r="A213" s="68"/>
      <c r="B213" s="72"/>
      <c r="C213" s="2"/>
      <c r="D213" s="2"/>
      <c r="E213" s="2"/>
      <c r="F213" s="2"/>
      <c r="G213" s="2"/>
      <c r="H213" s="118"/>
      <c r="I213" s="2"/>
    </row>
    <row r="214" spans="1:9" x14ac:dyDescent="0.4">
      <c r="A214" s="68"/>
      <c r="B214" s="72"/>
      <c r="C214" s="2"/>
      <c r="D214" s="2"/>
      <c r="E214" s="2"/>
      <c r="F214" s="2"/>
      <c r="G214" s="2"/>
      <c r="H214" s="118"/>
      <c r="I214" s="2"/>
    </row>
    <row r="215" spans="1:9" x14ac:dyDescent="0.4">
      <c r="A215" s="68"/>
      <c r="B215" s="72"/>
      <c r="C215" s="2"/>
      <c r="D215" s="2"/>
      <c r="E215" s="2"/>
      <c r="F215" s="2"/>
      <c r="G215" s="2"/>
      <c r="H215" s="118"/>
      <c r="I215" s="2"/>
    </row>
    <row r="216" spans="1:9" collapsed="1" x14ac:dyDescent="0.4">
      <c r="A216" s="68"/>
      <c r="B216" s="72"/>
      <c r="C216" s="2"/>
      <c r="D216" s="2"/>
      <c r="E216" s="2"/>
      <c r="F216" s="2"/>
      <c r="G216" s="2"/>
      <c r="H216" s="118"/>
      <c r="I216" s="2"/>
    </row>
    <row r="217" spans="1:9" x14ac:dyDescent="0.4">
      <c r="A217" s="68"/>
      <c r="B217" s="72"/>
      <c r="C217" s="2"/>
      <c r="D217" s="2"/>
      <c r="E217" s="2"/>
      <c r="F217" s="2"/>
      <c r="G217" s="2"/>
      <c r="H217" s="118"/>
      <c r="I217" s="2"/>
    </row>
    <row r="218" spans="1:9" x14ac:dyDescent="0.4">
      <c r="A218" s="68"/>
      <c r="B218" s="72"/>
      <c r="C218" s="2"/>
      <c r="D218" s="2"/>
      <c r="E218" s="2"/>
      <c r="F218" s="2"/>
      <c r="G218" s="2"/>
      <c r="H218" s="118"/>
      <c r="I218" s="2"/>
    </row>
    <row r="219" spans="1:9" x14ac:dyDescent="0.4">
      <c r="A219" s="68"/>
      <c r="B219" s="72"/>
      <c r="C219" s="2"/>
      <c r="D219" s="2"/>
      <c r="E219" s="2"/>
      <c r="F219" s="2"/>
      <c r="G219" s="2"/>
      <c r="H219" s="118"/>
      <c r="I219" s="2"/>
    </row>
    <row r="220" spans="1:9" x14ac:dyDescent="0.4">
      <c r="A220" s="19"/>
      <c r="B220" s="70"/>
      <c r="C220" s="2"/>
      <c r="D220" s="2"/>
      <c r="E220" s="2"/>
      <c r="F220" s="2"/>
      <c r="G220" s="2"/>
      <c r="H220" s="118"/>
      <c r="I220" s="2"/>
    </row>
    <row r="221" spans="1:9" x14ac:dyDescent="0.4">
      <c r="A221" s="67"/>
      <c r="B221" s="71"/>
      <c r="C221" s="2"/>
      <c r="D221" s="2"/>
      <c r="E221" s="2"/>
      <c r="F221" s="2"/>
      <c r="G221" s="2"/>
      <c r="H221" s="118"/>
      <c r="I221" s="2"/>
    </row>
    <row r="222" spans="1:9" x14ac:dyDescent="0.4">
      <c r="A222" s="68"/>
      <c r="B222" s="72"/>
      <c r="C222" s="2"/>
      <c r="D222" s="2"/>
      <c r="E222" s="2"/>
      <c r="F222" s="2"/>
      <c r="G222" s="2"/>
      <c r="H222" s="118"/>
      <c r="I222" s="2"/>
    </row>
    <row r="223" spans="1:9" collapsed="1" x14ac:dyDescent="0.4">
      <c r="A223" s="19"/>
      <c r="B223" s="70"/>
      <c r="C223" s="2"/>
      <c r="D223" s="2"/>
      <c r="E223" s="2"/>
      <c r="F223" s="2"/>
      <c r="G223" s="2"/>
      <c r="H223" s="118"/>
      <c r="I223" s="2"/>
    </row>
    <row r="224" spans="1:9" x14ac:dyDescent="0.4">
      <c r="A224" s="67"/>
      <c r="B224" s="71"/>
      <c r="C224" s="2"/>
      <c r="D224" s="2"/>
      <c r="E224" s="2"/>
      <c r="F224" s="2"/>
      <c r="G224" s="2"/>
      <c r="H224" s="118"/>
      <c r="I224" s="2"/>
    </row>
    <row r="225" spans="1:9" x14ac:dyDescent="0.4">
      <c r="A225" s="68"/>
      <c r="B225" s="72"/>
      <c r="C225" s="2"/>
      <c r="D225" s="2"/>
      <c r="E225" s="2"/>
      <c r="F225" s="2"/>
      <c r="G225" s="2"/>
      <c r="H225" s="118"/>
      <c r="I225" s="2"/>
    </row>
    <row r="226" spans="1:9" collapsed="1" x14ac:dyDescent="0.4">
      <c r="A226" s="19"/>
      <c r="B226" s="70"/>
      <c r="C226" s="2"/>
      <c r="D226" s="2"/>
      <c r="E226" s="2"/>
      <c r="F226" s="2"/>
      <c r="G226" s="2"/>
      <c r="H226" s="118"/>
      <c r="I226" s="2"/>
    </row>
    <row r="227" spans="1:9" x14ac:dyDescent="0.4">
      <c r="A227" s="67"/>
      <c r="B227" s="71"/>
      <c r="C227" s="2"/>
      <c r="D227" s="2"/>
      <c r="E227" s="2"/>
      <c r="F227" s="2"/>
      <c r="G227" s="2"/>
      <c r="H227" s="118"/>
      <c r="I227" s="2"/>
    </row>
    <row r="228" spans="1:9" x14ac:dyDescent="0.4">
      <c r="A228" s="68"/>
      <c r="B228" s="72"/>
      <c r="C228" s="2"/>
      <c r="D228" s="2"/>
      <c r="E228" s="2"/>
      <c r="F228" s="2"/>
      <c r="G228" s="2"/>
      <c r="H228" s="118"/>
      <c r="I228" s="2"/>
    </row>
    <row r="229" spans="1:9" collapsed="1" x14ac:dyDescent="0.4">
      <c r="A229" s="68"/>
      <c r="B229" s="72"/>
      <c r="C229" s="2"/>
      <c r="D229" s="2"/>
      <c r="E229" s="2"/>
      <c r="F229" s="2"/>
      <c r="G229" s="2"/>
      <c r="H229" s="118"/>
      <c r="I229" s="2"/>
    </row>
    <row r="230" spans="1:9" x14ac:dyDescent="0.4">
      <c r="A230" s="19"/>
      <c r="B230" s="70"/>
      <c r="C230" s="2"/>
      <c r="D230" s="2"/>
      <c r="E230" s="2"/>
      <c r="F230" s="2"/>
      <c r="G230" s="2"/>
      <c r="H230" s="118"/>
      <c r="I230" s="2"/>
    </row>
    <row r="231" spans="1:9" x14ac:dyDescent="0.4">
      <c r="A231" s="67"/>
      <c r="B231" s="71"/>
      <c r="C231" s="2"/>
      <c r="D231" s="2"/>
      <c r="E231" s="2"/>
      <c r="F231" s="2"/>
      <c r="G231" s="2"/>
      <c r="H231" s="118"/>
      <c r="I231" s="2"/>
    </row>
    <row r="232" spans="1:9" collapsed="1" x14ac:dyDescent="0.4">
      <c r="A232" s="68"/>
      <c r="B232" s="72"/>
      <c r="C232" s="2"/>
      <c r="D232" s="2"/>
      <c r="E232" s="2"/>
      <c r="F232" s="2"/>
      <c r="G232" s="2"/>
      <c r="H232" s="118"/>
      <c r="I232" s="2"/>
    </row>
    <row r="236" spans="1:9" collapsed="1" x14ac:dyDescent="0.4"/>
    <row r="237" spans="1:9" x14ac:dyDescent="0.4">
      <c r="A237" s="8"/>
      <c r="B237" s="74"/>
    </row>
  </sheetData>
  <autoFilter ref="A1:I187" xr:uid="{00000000-0001-0000-0A00-000000000000}"/>
  <sortState xmlns:xlrd2="http://schemas.microsoft.com/office/spreadsheetml/2017/richdata2" ref="A5:I22">
    <sortCondition ref="A22"/>
  </sortState>
  <pageMargins left="0.7" right="0.7" top="0.75" bottom="0.75" header="0.3" footer="0.3"/>
  <pageSetup orientation="portrait" horizontalDpi="1200" verticalDpi="1200" r:id="rId1"/>
  <extLst>
    <ext xmlns:x14="http://schemas.microsoft.com/office/spreadsheetml/2009/9/main" uri="{05C60535-1F16-4fd2-B633-F4F36F0B64E0}">
      <x14:sparklineGroups xmlns:xm="http://schemas.microsoft.com/office/excel/2006/main">
        <x14:sparklineGroup displayEmptyCellsAs="gap" xr2:uid="{D5BEFE29-2307-4527-8CA6-7B4CC647CB4B}">
          <x14:colorSeries rgb="FF376092"/>
          <x14:colorNegative rgb="FFD00000"/>
          <x14:colorAxis rgb="FF000000"/>
          <x14:colorMarkers rgb="FFD00000"/>
          <x14:colorFirst rgb="FFD00000"/>
          <x14:colorLast rgb="FFD00000"/>
          <x14:colorHigh rgb="FFD00000"/>
          <x14:colorLow rgb="FFD00000"/>
          <x14:sparklines>
            <x14:sparkline>
              <xm:f>'8.Dashboard'!C9:G9</xm:f>
              <xm:sqref>H9</xm:sqref>
            </x14:sparkline>
          </x14:sparklines>
        </x14:sparklineGroup>
        <x14:sparklineGroup displayEmptyCellsAs="gap" xr2:uid="{3E90E4F2-ED40-4A27-974B-814A16F93A6C}">
          <x14:colorSeries rgb="FF376092"/>
          <x14:colorNegative rgb="FFD00000"/>
          <x14:colorAxis rgb="FF000000"/>
          <x14:colorMarkers rgb="FFD00000"/>
          <x14:colorFirst rgb="FFD00000"/>
          <x14:colorLast rgb="FFD00000"/>
          <x14:colorHigh rgb="FFD00000"/>
          <x14:colorLow rgb="FFD00000"/>
          <x14:sparklines>
            <x14:sparkline>
              <xm:f>'8.Dashboard'!D10:G10</xm:f>
              <xm:sqref>H10</xm:sqref>
            </x14:sparkline>
          </x14:sparklines>
        </x14:sparklineGroup>
      </x14:sparklineGroup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Confidential Declarations under D0606066" ma:contentTypeID="0x010100F153A6682781E6448244A7855756DC7D00F30C05EAFB5BF543B7424B9905D332E4" ma:contentTypeVersion="23" ma:contentTypeDescription="Declaration template" ma:contentTypeScope="" ma:versionID="acfb9eb6dcff1fb14406b9f23b97d34a">
  <xsd:schema xmlns:xsd="http://www.w3.org/2001/XMLSchema" xmlns:xs="http://www.w3.org/2001/XMLSchema" xmlns:p="http://schemas.microsoft.com/office/2006/metadata/properties" xmlns:ns1="8430d550-c2bd-4ade-ae56-0b82b076c537" xmlns:ns3="d1269d0e-3d21-492c-95ee-c4f1a377396e" xmlns:ns4="http://schemas.microsoft.com/sharepoint/v3/fields" xmlns:ns5="e45da448-bf9c-43e8-8676-7e88d583ded9" targetNamespace="http://schemas.microsoft.com/office/2006/metadata/properties" ma:root="true" ma:fieldsID="998f9af3abae82a1b6d1bb4e2c852b31" ns1:_="" ns3:_="" ns4:_="" ns5:_="">
    <xsd:import namespace="8430d550-c2bd-4ade-ae56-0b82b076c537"/>
    <xsd:import namespace="d1269d0e-3d21-492c-95ee-c4f1a377396e"/>
    <xsd:import namespace="http://schemas.microsoft.com/sharepoint/v3/fields"/>
    <xsd:import namespace="e45da448-bf9c-43e8-8676-7e88d583ded9"/>
    <xsd:element name="properties">
      <xsd:complexType>
        <xsd:sequence>
          <xsd:element name="documentManagement">
            <xsd:complexType>
              <xsd:all>
                <xsd:element ref="ns1:HeaderSpid"/>
                <xsd:element ref="ns1:RimsSpid" minOccurs="0"/>
                <xsd:element ref="ns1:Assignee"/>
                <xsd:element ref="ns1:Attorney"/>
                <xsd:element ref="ns1:Question_x0020_Number"/>
                <xsd:element ref="ns1:Response_x0020_Date" minOccurs="0"/>
                <xsd:element ref="ns1:Received_x0020_Date" minOccurs="0"/>
                <xsd:element ref="ns1:Document_x0020_Type" minOccurs="0"/>
                <xsd:element ref="ns1:Data_x0020_Request_x0020_Set_x0020_Name1" minOccurs="0"/>
                <xsd:element ref="ns1:Data_x0020_Request_x0020_Set_x0020_Name" minOccurs="0"/>
                <xsd:element ref="ns1:Question"/>
                <xsd:element ref="ns3:Party" minOccurs="0"/>
                <xsd:element ref="ns1:Classification" minOccurs="0"/>
                <xsd:element ref="ns4:_Status"/>
                <xsd:element ref="ns1:Year" minOccurs="0"/>
                <xsd:element ref="ns1:Proceeding_x0020_Number" minOccurs="0"/>
                <xsd:element ref="ns3:Document_x0020_Review_x0020_Status" minOccurs="0"/>
                <xsd:element ref="ns1:Witness" minOccurs="0"/>
                <xsd:element ref="ns1:_dlc_DocId" minOccurs="0"/>
                <xsd:element ref="ns1:_dlc_DocIdUrl" minOccurs="0"/>
                <xsd:element ref="ns1:_dlc_DocIdPersistId" minOccurs="0"/>
                <xsd:element ref="ns1:DR_x0020_360_x0020_Link" minOccurs="0"/>
                <xsd:element ref="ns1:Acronym" minOccurs="0"/>
                <xsd:element ref="ns1:Party" minOccurs="0"/>
                <xsd:element ref="ns1:Review_x0020_Status" minOccurs="0"/>
                <xsd:element ref="ns1:Agency" minOccurs="0"/>
                <xsd:element ref="ns3:Volume" minOccurs="0"/>
                <xsd:element ref="ns3:Exhibit" minOccurs="0"/>
                <xsd:element ref="ns3:MarkedForDeletion" minOccurs="0"/>
                <xsd:element ref="ns3:DeletedBy" minOccurs="0"/>
                <xsd:element ref="ns3:lcf76f155ced4ddcb4097134ff3c332f" minOccurs="0"/>
                <xsd:element ref="ns5: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430d550-c2bd-4ade-ae56-0b82b076c537" elementFormDefault="qualified">
    <xsd:import namespace="http://schemas.microsoft.com/office/2006/documentManagement/types"/>
    <xsd:import namespace="http://schemas.microsoft.com/office/infopath/2007/PartnerControls"/>
    <xsd:element name="HeaderSpid" ma:index="0" ma:displayName="HeaderSpid" ma:indexed="true" ma:internalName="HeaderSpid" ma:readOnly="false">
      <xsd:simpleType>
        <xsd:restriction base="dms:Text">
          <xsd:maxLength value="255"/>
        </xsd:restriction>
      </xsd:simpleType>
    </xsd:element>
    <xsd:element name="RimsSpid" ma:index="1" nillable="true" ma:displayName="RimsSpid" ma:indexed="true" ma:internalName="RimsSpid">
      <xsd:simpleType>
        <xsd:restriction base="dms:Text">
          <xsd:maxLength value="255"/>
        </xsd:restriction>
      </xsd:simpleType>
    </xsd:element>
    <xsd:element name="Assignee" ma:index="4" ma:displayName="Assignee" ma:indexed="true" ma:list="UserInfo" ma:SharePointGroup="0" ma:internalName="Assignee" ma:showField="ImnName">
      <xsd:complexType>
        <xsd:complexContent>
          <xsd:extension base="dms:User">
            <xsd:sequence>
              <xsd:element name="UserInfo" minOccurs="0" maxOccurs="unbounded">
                <xsd:complexType>
                  <xsd:sequence>
                    <xsd:element name="DisplayName" type="xsd:string" minOccurs="0"/>
                    <xsd:element name="AccountId" type="dms:UserId" minOccurs="0"/>
                    <xsd:element name="AccountType" type="xsd:string" minOccurs="0"/>
                  </xsd:sequence>
                </xsd:complexType>
              </xsd:element>
            </xsd:sequence>
          </xsd:extension>
        </xsd:complexContent>
      </xsd:complexType>
    </xsd:element>
    <xsd:element name="Attorney" ma:index="5" ma:displayName="Attorney" ma:list="UserInfo" ma:SharePointGroup="0" ma:internalName="Attorney" ma:showField="ImnName">
      <xsd:complexType>
        <xsd:complexContent>
          <xsd:extension base="dms:User">
            <xsd:sequence>
              <xsd:element name="UserInfo" minOccurs="0" maxOccurs="unbounded">
                <xsd:complexType>
                  <xsd:sequence>
                    <xsd:element name="DisplayName" type="xsd:string" minOccurs="0"/>
                    <xsd:element name="AccountId" type="dms:UserId" minOccurs="0"/>
                    <xsd:element name="AccountType" type="xsd:string" minOccurs="0"/>
                  </xsd:sequence>
                </xsd:complexType>
              </xsd:element>
            </xsd:sequence>
          </xsd:extension>
        </xsd:complexContent>
      </xsd:complexType>
    </xsd:element>
    <xsd:element name="Question_x0020_Number" ma:index="6" ma:displayName="Question Number" ma:indexed="true" ma:internalName="Question_x0020_Number" ma:readOnly="false">
      <xsd:simpleType>
        <xsd:restriction base="dms:Text">
          <xsd:maxLength value="255"/>
        </xsd:restriction>
      </xsd:simpleType>
    </xsd:element>
    <xsd:element name="Response_x0020_Date" ma:index="7" nillable="true" ma:displayName="Response Date" ma:format="DateOnly" ma:internalName="Response_x0020_Date">
      <xsd:simpleType>
        <xsd:restriction base="dms:DateTime"/>
      </xsd:simpleType>
    </xsd:element>
    <xsd:element name="Received_x0020_Date" ma:index="8" nillable="true" ma:displayName="Received Date" ma:format="DateOnly" ma:indexed="true" ma:internalName="Received_x0020_Date">
      <xsd:simpleType>
        <xsd:restriction base="dms:DateTime"/>
      </xsd:simpleType>
    </xsd:element>
    <xsd:element name="Document_x0020_Type" ma:index="9" nillable="true" ma:displayName="Document Type" ma:default="Attachment" ma:format="Dropdown" ma:indexed="true" ma:internalName="Document_x0020_Type">
      <xsd:simpleType>
        <xsd:restriction base="dms:Choice">
          <xsd:enumeration value="Attachment"/>
          <xsd:enumeration value="Answer"/>
          <xsd:enumeration value="Declaration"/>
          <xsd:enumeration value="Production Overlay"/>
          <xsd:enumeration value="CPUC Initial Request"/>
          <xsd:enumeration value="DO NOT PRODUCE"/>
          <xsd:enumeration value="Transmittal"/>
          <xsd:enumeration value="Confirmation"/>
        </xsd:restriction>
      </xsd:simpleType>
    </xsd:element>
    <xsd:element name="Data_x0020_Request_x0020_Set_x0020_Name1" ma:index="10" nillable="true" ma:displayName="Data Request Set Name" ma:indexed="true" ma:internalName="Data_x0020_Request_x0020_Set_x0020_Name1">
      <xsd:simpleType>
        <xsd:restriction base="dms:Text">
          <xsd:maxLength value="255"/>
        </xsd:restriction>
      </xsd:simpleType>
    </xsd:element>
    <xsd:element name="Data_x0020_Request_x0020_Set_x0020_Name" ma:index="11" nillable="true" ma:displayName="Data Request Set" ma:internalName="Data_x0020_Request_x0020_Set_x0020_Name">
      <xsd:simpleType>
        <xsd:restriction base="dms:Text">
          <xsd:maxLength value="255"/>
        </xsd:restriction>
      </xsd:simpleType>
    </xsd:element>
    <xsd:element name="Question" ma:index="12" ma:displayName="Question" ma:internalName="Question">
      <xsd:simpleType>
        <xsd:restriction base="dms:Note"/>
      </xsd:simpleType>
    </xsd:element>
    <xsd:element name="Classification" ma:index="14" nillable="true" ma:displayName="Classification" ma:default="Public" ma:format="Dropdown" ma:internalName="Classification">
      <xsd:simpleType>
        <xsd:restriction base="dms:Choice">
          <xsd:enumeration value="Public"/>
          <xsd:enumeration value="Confidential"/>
          <xsd:enumeration value="Internal"/>
        </xsd:restriction>
      </xsd:simpleType>
    </xsd:element>
    <xsd:element name="Year" ma:index="16" nillable="true" ma:displayName="Year" ma:internalName="Year">
      <xsd:simpleType>
        <xsd:restriction base="dms:Text">
          <xsd:maxLength value="255"/>
        </xsd:restriction>
      </xsd:simpleType>
    </xsd:element>
    <xsd:element name="Proceeding_x0020_Number" ma:index="17" nillable="true" ma:displayName="Proceeding Number" ma:indexed="true" ma:internalName="Proceeding_x0020_Number">
      <xsd:simpleType>
        <xsd:restriction base="dms:Text">
          <xsd:maxLength value="255"/>
        </xsd:restriction>
      </xsd:simpleType>
    </xsd:element>
    <xsd:element name="Witness" ma:index="19" nillable="true" ma:displayName="Witness" ma:hidden="true" ma:list="UserInfo" ma:SharePointGroup="0" ma:internalName="Witness"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_dlc_DocId" ma:index="25" nillable="true" ma:displayName="Document ID Value" ma:description="The value of the document ID assigned to this item." ma:internalName="_dlc_DocId" ma:readOnly="true">
      <xsd:simpleType>
        <xsd:restriction base="dms:Text"/>
      </xsd:simpleType>
    </xsd:element>
    <xsd:element name="_dlc_DocIdUrl" ma:index="27"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8" nillable="true" ma:displayName="Persist ID" ma:description="Keep ID on add." ma:hidden="true" ma:internalName="_dlc_DocIdPersistId" ma:readOnly="true">
      <xsd:simpleType>
        <xsd:restriction base="dms:Boolean"/>
      </xsd:simpleType>
    </xsd:element>
    <xsd:element name="DR_x0020_360_x0020_Link" ma:index="29" nillable="true" ma:displayName="DR 360 Link" ma:format="Hyperlink" ma:hidden="true" ma:internalName="DR_x0020_360_x0020_Link">
      <xsd:complexType>
        <xsd:complexContent>
          <xsd:extension base="dms:URL">
            <xsd:sequence>
              <xsd:element name="Url" type="dms:ValidUrl" minOccurs="0" nillable="true"/>
              <xsd:element name="Description" type="xsd:string" nillable="true"/>
            </xsd:sequence>
          </xsd:extension>
        </xsd:complexContent>
      </xsd:complexType>
    </xsd:element>
    <xsd:element name="Acronym" ma:index="30" nillable="true" ma:displayName="Acronym" ma:internalName="Acronym">
      <xsd:simpleType>
        <xsd:restriction base="dms:Text">
          <xsd:maxLength value="255"/>
        </xsd:restriction>
      </xsd:simpleType>
    </xsd:element>
    <xsd:element name="Party" ma:index="31" nillable="true" ma:displayName="PartyTxt" ma:internalName="Party0">
      <xsd:simpleType>
        <xsd:restriction base="dms:Text">
          <xsd:maxLength value="255"/>
        </xsd:restriction>
      </xsd:simpleType>
    </xsd:element>
    <xsd:element name="Review_x0020_Status" ma:index="32" nillable="true" ma:displayName="Review Status" ma:format="Hyperlink" ma:internalName="Review_x0020_Status">
      <xsd:complexType>
        <xsd:complexContent>
          <xsd:extension base="dms:URL">
            <xsd:sequence>
              <xsd:element name="Url" type="dms:ValidUrl" minOccurs="0" nillable="true"/>
              <xsd:element name="Description" type="xsd:string" nillable="true"/>
            </xsd:sequence>
          </xsd:extension>
        </xsd:complexContent>
      </xsd:complexType>
    </xsd:element>
    <xsd:element name="Agency" ma:index="33" nillable="true" ma:displayName="Agency" ma:internalName="Agency">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1269d0e-3d21-492c-95ee-c4f1a377396e" elementFormDefault="qualified">
    <xsd:import namespace="http://schemas.microsoft.com/office/2006/documentManagement/types"/>
    <xsd:import namespace="http://schemas.microsoft.com/office/infopath/2007/PartnerControls"/>
    <xsd:element name="Party" ma:index="13" nillable="true" ma:displayName="Party" ma:indexed="true" ma:list="{0d6e30c2-f70e-486c-88bb-1fbf684d938e}" ma:internalName="Party" ma:showField="Title" ma:web="8430d550-c2bd-4ade-ae56-0b82b076c537">
      <xsd:simpleType>
        <xsd:restriction base="dms:Lookup"/>
      </xsd:simpleType>
    </xsd:element>
    <xsd:element name="Document_x0020_Review_x0020_Status" ma:index="18" nillable="true" ma:displayName="Document Review Status" ma:indexed="true" ma:internalName="Document_x0020_Review_x0020_Status">
      <xsd:simpleType>
        <xsd:restriction base="dms:Text">
          <xsd:maxLength value="255"/>
        </xsd:restriction>
      </xsd:simpleType>
    </xsd:element>
    <xsd:element name="Volume" ma:index="34" nillable="true" ma:displayName="Volume" ma:internalName="Volume">
      <xsd:simpleType>
        <xsd:restriction base="dms:Text">
          <xsd:maxLength value="255"/>
        </xsd:restriction>
      </xsd:simpleType>
    </xsd:element>
    <xsd:element name="Exhibit" ma:index="35" nillable="true" ma:displayName="Exhibit" ma:internalName="Exhibit">
      <xsd:simpleType>
        <xsd:restriction base="dms:Text">
          <xsd:maxLength value="255"/>
        </xsd:restriction>
      </xsd:simpleType>
    </xsd:element>
    <xsd:element name="MarkedForDeletion" ma:index="36" nillable="true" ma:displayName="Marked For Deletion" ma:default="0" ma:indexed="true" ma:internalName="MarkedForDeletion">
      <xsd:simpleType>
        <xsd:restriction base="dms:Boolean"/>
      </xsd:simpleType>
    </xsd:element>
    <xsd:element name="DeletedBy" ma:index="37" nillable="true" ma:displayName="Submitted By" ma:list="UserInfo" ma:SharePointGroup="0" ma:internalName="DeletedBy"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lcf76f155ced4ddcb4097134ff3c332f" ma:index="38" nillable="true" ma:displayName="Image Tags_0" ma:hidden="true" ma:internalName="lcf76f155ced4ddcb4097134ff3c332f">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Status" ma:index="15" ma:displayName="Status" ma:format="Dropdown" ma:indexed="true" ma:internalName="_Status">
      <xsd:simpleType>
        <xsd:restriction base="dms:Choice">
          <xsd:enumeration value="(1) New"/>
          <xsd:enumeration value="(2) In Progress"/>
          <xsd:enumeration value="(3) Review"/>
          <xsd:enumeration value="(4) Law Review"/>
          <xsd:enumeration value="(5) Approved For Case Admin"/>
          <xsd:enumeration value="(6) Complete"/>
        </xsd:restriction>
      </xsd:simpleType>
    </xsd:element>
  </xsd:schema>
  <xsd:schema xmlns:xsd="http://www.w3.org/2001/XMLSchema" xmlns:xs="http://www.w3.org/2001/XMLSchema" xmlns:dms="http://schemas.microsoft.com/office/2006/documentManagement/types" xmlns:pc="http://schemas.microsoft.com/office/infopath/2007/PartnerControls" targetNamespace="e45da448-bf9c-43e8-8676-7e88d583ded9" elementFormDefault="qualified">
    <xsd:import namespace="http://schemas.microsoft.com/office/2006/documentManagement/types"/>
    <xsd:import namespace="http://schemas.microsoft.com/office/infopath/2007/PartnerControls"/>
    <xsd:element name="TaxCatchAll" ma:index="39" nillable="true" ma:displayName="Taxonomy Catch All Column" ma:hidden="true" ma:list="{65a278c3-a9af-4b00-9d48-f36cd2a1cf94}" ma:internalName="TaxCatchAll" ma:showField="CatchAllData" ma:web="8430d550-c2bd-4ade-ae56-0b82b076c53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6"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axOccurs="1" ma:displayName="Status">
          <xsd:simpleType xmlns:xs="http://www.w3.org/2001/XMLSchema">
            <xsd:restriction base="xsd:string">
              <xsd:minLength value="1"/>
            </xsd:restriction>
          </xsd:simpleType>
        </xsd:element>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Data_x0020_Request_x0020_Set_x0020_Name xmlns="8430d550-c2bd-4ade-ae56-0b82b076c537">DR - 87992 01</Data_x0020_Request_x0020_Set_x0020_Name>
    <Document_x0020_Review_x0020_Status xmlns="d1269d0e-3d21-492c-95ee-c4f1a377396e">Pending for Case Admin</Document_x0020_Review_x0020_Status>
    <Response_x0020_Date xmlns="8430d550-c2bd-4ade-ae56-0b82b076c537">2024-04-01T18:27:34+00:00</Response_x0020_Date>
    <TaxCatchAll xmlns="e45da448-bf9c-43e8-8676-7e88d583ded9" xsi:nil="true"/>
    <Acronym xmlns="8430d550-c2bd-4ade-ae56-0b82b076c537">PSPS OIR</Acronym>
    <RimsSpid xmlns="8430d550-c2bd-4ade-ae56-0b82b076c537">21585</RimsSpid>
    <Witness xmlns="8430d550-c2bd-4ade-ae56-0b82b076c537">
      <UserInfo>
        <DisplayName/>
        <AccountId xsi:nil="true"/>
        <AccountType/>
      </UserInfo>
    </Witness>
    <MarkedForDeletion xmlns="d1269d0e-3d21-492c-95ee-c4f1a377396e">false</MarkedForDeletion>
    <_Status xmlns="http://schemas.microsoft.com/sharepoint/v3/fields"/>
    <Assignee xmlns="8430d550-c2bd-4ade-ae56-0b82b076c537">
      <UserInfo>
        <DisplayName>Boonping Goh</DisplayName>
        <AccountId>3713</AccountId>
        <AccountType/>
      </UserInfo>
    </Assignee>
    <Question_x0020_Number xmlns="8430d550-c2bd-4ade-ae56-0b82b076c537">01</Question_x0020_Number>
    <Data_x0020_Request_x0020_Set_x0020_Name1 xmlns="8430d550-c2bd-4ade-ae56-0b82b076c537">CPUC-SCE-PSPS PSDR</Data_x0020_Request_x0020_Set_x0020_Name1>
    <Attorney xmlns="8430d550-c2bd-4ade-ae56-0b82b076c537">
      <UserInfo>
        <DisplayName>Olivia Samad</DisplayName>
        <AccountId>1774</AccountId>
        <AccountType/>
      </UserInfo>
    </Attorney>
    <Received_x0020_Date xmlns="8430d550-c2bd-4ade-ae56-0b82b076c537">2024-02-12T08:00:00+00:00</Received_x0020_Date>
    <Year xmlns="8430d550-c2bd-4ade-ae56-0b82b076c537" xsi:nil="true"/>
    <HeaderSpid xmlns="8430d550-c2bd-4ade-ae56-0b82b076c537">9196</HeaderSpid>
    <Question xmlns="8430d550-c2bd-4ade-ae56-0b82b076c537">A due date extension for the PSPS Post-Season Data Report (PSDR) has been requested and granted. Please submit your PSDR for calendar year (CY) 2023 to me and Tony Noll by April 1, 2024. </Question>
    <Classification xmlns="8430d550-c2bd-4ade-ae56-0b82b076c537">Public</Classification>
    <Proceeding_x0020_Number xmlns="8430d550-c2bd-4ade-ae56-0b82b076c537">R.18-12-005</Proceeding_x0020_Number>
    <Party xmlns="8430d550-c2bd-4ade-ae56-0b82b076c537">CPUC</Party>
    <Volume xmlns="d1269d0e-3d21-492c-95ee-c4f1a377396e" xsi:nil="true"/>
    <Exhibit xmlns="d1269d0e-3d21-492c-95ee-c4f1a377396e" xsi:nil="true"/>
    <DR_x0020_360_x0020_Link xmlns="8430d550-c2bd-4ade-ae56-0b82b076c537">
      <Url xsi:nil="true"/>
      <Description xsi:nil="true"/>
    </DR_x0020_360_x0020_Link>
    <Review_x0020_Status xmlns="8430d550-c2bd-4ade-ae56-0b82b076c537">
      <Url>https://edisonintl.sharepoint.com/teams/rcms365/Lists/Data Request Review Tasks/Review%20Task%20View.aspx?QuestionDocID=212512  </Url>
      <Description>Ready for Case Admin</Description>
    </Review_x0020_Status>
    <DeletedBy xmlns="d1269d0e-3d21-492c-95ee-c4f1a377396e">
      <UserInfo>
        <DisplayName/>
        <AccountId xsi:nil="true"/>
        <AccountType/>
      </UserInfo>
    </DeletedBy>
    <Document_x0020_Type xmlns="8430d550-c2bd-4ade-ae56-0b82b076c537">Attachment</Document_x0020_Type>
    <Party xmlns="d1269d0e-3d21-492c-95ee-c4f1a377396e">4</Party>
    <Agency xmlns="8430d550-c2bd-4ade-ae56-0b82b076c537">CPUC</Agency>
    <lcf76f155ced4ddcb4097134ff3c332f xmlns="d1269d0e-3d21-492c-95ee-c4f1a377396e" xsi:nil="true"/>
    <_dlc_DocId xmlns="8430d550-c2bd-4ade-ae56-0b82b076c537">RCMS365-1419139168-216559</_dlc_DocId>
    <_dlc_DocIdUrl xmlns="8430d550-c2bd-4ade-ae56-0b82b076c537">
      <Url>https://edisonintl.sharepoint.com/teams/rcms365/_layouts/15/DocIdRedir.aspx?ID=RCMS365-1419139168-216559</Url>
      <Description>RCMS365-1419139168-216559</Description>
    </_dlc_DocIdUrl>
  </documentManagement>
</p:properti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ED568CB3-61C7-4B36-8FB1-5B6D29CDFC0A}"/>
</file>

<file path=customXml/itemProps2.xml><?xml version="1.0" encoding="utf-8"?>
<ds:datastoreItem xmlns:ds="http://schemas.openxmlformats.org/officeDocument/2006/customXml" ds:itemID="{50AD34C0-647F-4FE9-8B79-B8B058D125B0}"/>
</file>

<file path=customXml/itemProps3.xml><?xml version="1.0" encoding="utf-8"?>
<ds:datastoreItem xmlns:ds="http://schemas.openxmlformats.org/officeDocument/2006/customXml" ds:itemID="{1243CBD0-F54A-4F0A-B5B2-5D9FA8DD4779}"/>
</file>

<file path=customXml/itemProps4.xml><?xml version="1.0" encoding="utf-8"?>
<ds:datastoreItem xmlns:ds="http://schemas.openxmlformats.org/officeDocument/2006/customXml" ds:itemID="{C25D980E-E376-47BC-B938-9191D87D05D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Named Ranges</vt:lpstr>
      </vt:variant>
      <vt:variant>
        <vt:i4>1</vt:i4>
      </vt:variant>
    </vt:vector>
  </HeadingPairs>
  <TitlesOfParts>
    <vt:vector size="23" baseType="lpstr">
      <vt:lpstr>Change Log</vt:lpstr>
      <vt:lpstr>1.Instructions</vt:lpstr>
      <vt:lpstr>2.Acronyms</vt:lpstr>
      <vt:lpstr>3.CPUC Definitions</vt:lpstr>
      <vt:lpstr>4.Defn CFCI</vt:lpstr>
      <vt:lpstr>5.Defn PSP</vt:lpstr>
      <vt:lpstr>6.Utility Definitions</vt:lpstr>
      <vt:lpstr>7.Data Dictionary</vt:lpstr>
      <vt:lpstr>8.Dashboard</vt:lpstr>
      <vt:lpstr>9.Decision Factors</vt:lpstr>
      <vt:lpstr>10.Distribution</vt:lpstr>
      <vt:lpstr>11.Transmission</vt:lpstr>
      <vt:lpstr>12.Counties</vt:lpstr>
      <vt:lpstr>13.Tribes</vt:lpstr>
      <vt:lpstr>14.CONF- CFCI</vt:lpstr>
      <vt:lpstr>15.CONF-Backup Power Resources</vt:lpstr>
      <vt:lpstr>16.Mitigation</vt:lpstr>
      <vt:lpstr>17.CRCs</vt:lpstr>
      <vt:lpstr>18.Damages</vt:lpstr>
      <vt:lpstr>19.Hazards</vt:lpstr>
      <vt:lpstr>20.Claims</vt:lpstr>
      <vt:lpstr>21.EM and Exercises</vt:lpstr>
      <vt:lpstr>'1.Instructions'!_Hlk87713860</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2024-04-01T16:19:43Z</dcterms:created>
  <dcterms:modified xsi:type="dcterms:W3CDTF">2024-04-01T16:21:18Z</dcterms:modified>
  <cp:category/>
  <cp:contentStatus>(5) Approved For Case Admin</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c3dd1c7-2c40-4a31-84b2-bec599b321a0_Enabled">
    <vt:lpwstr>true</vt:lpwstr>
  </property>
  <property fmtid="{D5CDD505-2E9C-101B-9397-08002B2CF9AE}" pid="3" name="MSIP_Label_bc3dd1c7-2c40-4a31-84b2-bec599b321a0_SetDate">
    <vt:lpwstr>2024-04-01T16:19:56Z</vt:lpwstr>
  </property>
  <property fmtid="{D5CDD505-2E9C-101B-9397-08002B2CF9AE}" pid="4" name="MSIP_Label_bc3dd1c7-2c40-4a31-84b2-bec599b321a0_Method">
    <vt:lpwstr>Standard</vt:lpwstr>
  </property>
  <property fmtid="{D5CDD505-2E9C-101B-9397-08002B2CF9AE}" pid="5" name="MSIP_Label_bc3dd1c7-2c40-4a31-84b2-bec599b321a0_Name">
    <vt:lpwstr>bc3dd1c7-2c40-4a31-84b2-bec599b321a0</vt:lpwstr>
  </property>
  <property fmtid="{D5CDD505-2E9C-101B-9397-08002B2CF9AE}" pid="6" name="MSIP_Label_bc3dd1c7-2c40-4a31-84b2-bec599b321a0_SiteId">
    <vt:lpwstr>5b2a8fee-4c95-4bdc-8aae-196f8aacb1b6</vt:lpwstr>
  </property>
  <property fmtid="{D5CDD505-2E9C-101B-9397-08002B2CF9AE}" pid="7" name="MSIP_Label_bc3dd1c7-2c40-4a31-84b2-bec599b321a0_ActionId">
    <vt:lpwstr>9c5abefc-5dd8-4780-9290-31221ee49350</vt:lpwstr>
  </property>
  <property fmtid="{D5CDD505-2E9C-101B-9397-08002B2CF9AE}" pid="8" name="MSIP_Label_bc3dd1c7-2c40-4a31-84b2-bec599b321a0_ContentBits">
    <vt:lpwstr>0</vt:lpwstr>
  </property>
  <property fmtid="{D5CDD505-2E9C-101B-9397-08002B2CF9AE}" pid="9" name="ContentTypeId">
    <vt:lpwstr>0x010100F153A6682781E6448244A7855756DC7D00F30C05EAFB5BF543B7424B9905D332E4</vt:lpwstr>
  </property>
  <property fmtid="{D5CDD505-2E9C-101B-9397-08002B2CF9AE}" pid="10" name="_dlc_DocIdItemGuid">
    <vt:lpwstr>867bbade-a1e1-4c08-8361-c96b411cee2f</vt:lpwstr>
  </property>
  <property fmtid="{D5CDD505-2E9C-101B-9397-08002B2CF9AE}" pid="11" name="MediaServiceImageTags">
    <vt:lpwstr/>
  </property>
  <property fmtid="{D5CDD505-2E9C-101B-9397-08002B2CF9AE}" pid="12" name="_docset_NoMedatataSyncRequired">
    <vt:lpwstr>False</vt:lpwstr>
  </property>
</Properties>
</file>