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od\Documents\"/>
    </mc:Choice>
  </mc:AlternateContent>
  <xr:revisionPtr revIDLastSave="0" documentId="8_{FB79BB63-4410-4B9A-8633-9C8BBF2699B3}" xr6:coauthVersionLast="47" xr6:coauthVersionMax="47" xr10:uidLastSave="{00000000-0000-0000-0000-000000000000}"/>
  <bookViews>
    <workbookView xWindow="-120" yWindow="-120" windowWidth="25440" windowHeight="15390" activeTab="1" xr2:uid="{97E35FCA-2897-40AF-833B-6593535AA2D5}"/>
  </bookViews>
  <sheets>
    <sheet name="Instructions" sheetId="1" r:id="rId1"/>
    <sheet name="E&amp;O Cost" sheetId="2" r:id="rId2"/>
  </sheets>
  <definedNames>
    <definedName name="_xlnm._FilterDatabase" localSheetId="1" hidden="1">'E&amp;O Cost'!$A$4:$G$29</definedName>
    <definedName name="_xlnm.Print_Area" localSheetId="1">'E&amp;O Cost'!$A$1:$G$41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 l="1"/>
  <c r="F29" i="2" l="1"/>
  <c r="G6" i="2"/>
  <c r="G7" i="2"/>
  <c r="G8" i="2"/>
  <c r="G9" i="2"/>
  <c r="G10" i="2"/>
  <c r="G11" i="2"/>
  <c r="G12" i="2"/>
  <c r="G13" i="2"/>
  <c r="G14" i="2"/>
  <c r="G16" i="2"/>
  <c r="G17" i="2"/>
  <c r="G18" i="2"/>
  <c r="G19" i="2"/>
  <c r="G20" i="2"/>
  <c r="G21" i="2"/>
  <c r="G22" i="2"/>
  <c r="G23" i="2"/>
  <c r="G24" i="2"/>
  <c r="G25" i="2"/>
  <c r="G26" i="2"/>
  <c r="G27" i="2"/>
  <c r="G28" i="2"/>
  <c r="D15" i="2"/>
  <c r="D29" i="2" s="1"/>
  <c r="C15" i="2"/>
  <c r="G15" i="2" l="1"/>
  <c r="C29" i="2"/>
  <c r="G29" i="2" l="1"/>
</calcChain>
</file>

<file path=xl/sharedStrings.xml><?xml version="1.0" encoding="utf-8"?>
<sst xmlns="http://schemas.openxmlformats.org/spreadsheetml/2006/main" count="112" uniqueCount="105">
  <si>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</si>
  <si>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</si>
  <si>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</si>
  <si>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</si>
  <si>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</si>
  <si>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</si>
  <si>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</si>
  <si>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</si>
  <si>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</si>
  <si>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</si>
  <si>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</si>
  <si>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</si>
  <si>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</si>
  <si>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</si>
  <si>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</si>
  <si>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</si>
  <si>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</si>
  <si>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</si>
  <si>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</si>
  <si>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</si>
  <si>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</si>
  <si>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</si>
  <si>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</si>
  <si>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</si>
  <si>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</si>
  <si>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</si>
  <si>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</si>
  <si>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</si>
  <si>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</si>
  <si>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</si>
  <si>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For Reporting Period: From 01/01/2021 Through 12/31/2021</t>
  </si>
  <si>
    <t>PSPS E&amp;O Program Type</t>
  </si>
  <si>
    <t>E&amp;O Program Description and Method</t>
  </si>
  <si>
    <t xml:space="preserve">Names of Entities (IOU, CBO, etc.) </t>
  </si>
  <si>
    <t>Service related multi-channel education and outreach</t>
  </si>
  <si>
    <t>2-1-1 Referral Services</t>
  </si>
  <si>
    <t xml:space="preserve">In-Language CBO </t>
  </si>
  <si>
    <t>Contracts with CBOs to provide in-language communication support before and during PSPS events (pay for performance)</t>
  </si>
  <si>
    <t>Translated Public Outreach Materials</t>
  </si>
  <si>
    <t>Translated education and outreach materials</t>
  </si>
  <si>
    <t>Paid Media and Advertising</t>
  </si>
  <si>
    <t>To supplement SCE’s outreach efforts during PSPS events, SCE runs PSPS emergency messages to reach customers via paid media channels, when/where channels are available. PG&amp;E purchases a combination of English and in language radio ads, as well as digital banners in English and multiplate languages  based on targeted ZIP Codes.</t>
  </si>
  <si>
    <t>PSPS Education and Outreach Survey(s)</t>
  </si>
  <si>
    <t>Phase 3 PSPS Guidelines required education and outreach survey(s)</t>
  </si>
  <si>
    <t>PSPS Newsletter (HFRA &amp; non-HFRA version)</t>
  </si>
  <si>
    <t>Annual newsletter versioned for HFRA and non-HFRA customers that is mailed to customers in advance of the onset of wildfire season.</t>
  </si>
  <si>
    <t xml:space="preserve"> </t>
  </si>
  <si>
    <t>PSPS Master Meter Education Letter &amp; Flyer</t>
  </si>
  <si>
    <t>Letter and multiple copies of educational flyer sent to multifamily property owners and landlords requesting that they engage their tenants about PSPS preparedness</t>
  </si>
  <si>
    <t xml:space="preserve">Community Meetings </t>
  </si>
  <si>
    <t>11 Virtual regional meetings with customers to provide an update on PSPS an Wildfire Mitigation Plan</t>
  </si>
  <si>
    <t>County OA meetings</t>
  </si>
  <si>
    <t xml:space="preserve">Meetings with county emergency personnel in all  13 HFRA counties in SCE service territory to  provide updates on Wildfire Mitigation and PSPS and to solicit feedback </t>
  </si>
  <si>
    <t>PSPS Quarterly Working Groups</t>
  </si>
  <si>
    <t>Regional meetings with Public Safety Partners to Provide PSPS updates, forum to share lessons learned and brainstorm on best practices  - Includes breakout sessions on notifications</t>
  </si>
  <si>
    <t>PSPS Quarterly Advisory Board</t>
  </si>
  <si>
    <t>Regional meetings with Public Safety Partners to Share lessons learned, provide advisory services to SCE for consideration on PSPS protocols and WFM</t>
  </si>
  <si>
    <t>Email to all HFRA local and Tribal Governments</t>
  </si>
  <si>
    <t>N/A</t>
  </si>
  <si>
    <t>Meetings with HFRA local and Tribal Governments</t>
  </si>
  <si>
    <t>Met with 97 local and tribal governments in HFRA to update them on SCE's WMP activities, customer programs, PSPS protocols and request contact information (Note offer was made to meet with all local and tribal governments in HFRA</t>
  </si>
  <si>
    <t>Post PSPS event meetings with local and governments</t>
  </si>
  <si>
    <t>City Council briefings</t>
  </si>
  <si>
    <t>Presentations to 5 city councils after the November 24 PSPS event to answer questions and address their concerns</t>
  </si>
  <si>
    <t>Agoura Hills
Calabasas
Hemet (Individual Councilmember)
Jurupa Valley (2 Councilmembers)
Villa Park</t>
  </si>
  <si>
    <t>Meetings with Fire Safe Councils</t>
  </si>
  <si>
    <t>Met 7 times with 5 fire safe councils in our service territory in 2021 to update them on SCE's WMP activities, customer programs, PSPS protocols and request contact information.</t>
  </si>
  <si>
    <t>Inland Empire Fire Safe Alliance
Greater Laguna Coast Fire Safe Council
Topanga Coalition for Emergency Prepardness
Santa Monica Mountains Fire Safe Alliance
Three Rivers Fire Safe Council</t>
  </si>
  <si>
    <t>Total</t>
  </si>
  <si>
    <t>Annual email to 134 local and tribal governments in HFRA to update them on SCE's WMP activities, customer programs, PSPS protocolas and request contact information</t>
  </si>
  <si>
    <t>Various city, county and tribal staff</t>
  </si>
  <si>
    <t>Calabasas
Riverside County (Meeting held during activation)
Yorba Linda
Moorpark
Eastvalle
Thousand Oaks
Jurupa Valley
Hemet</t>
  </si>
  <si>
    <t>Met with 8 local governments after the November 24 PSPS event to answer questions and address their concerns</t>
  </si>
  <si>
    <t>Meetings with Business and Government Associations</t>
  </si>
  <si>
    <t>Met 9 times with Business Associations and 34 times with Government Associations in our service territory in 2021 to update them on SCE's WMP activities, customer programs, PSPS protocols and request contact information.</t>
  </si>
  <si>
    <t xml:space="preserve">Various groups, notably:
Los Angeles County Business Federation (June 2021)
League of California Cities Annual Conference (Sept. 2021)
Orange County Council of Governments General Assembly (Nov. 2021)
South Orange County Economic Coalition (Nov. 2021)
Rural County Representatives of California Annual Meeting (Sept. 2021)
</t>
  </si>
  <si>
    <t xml:space="preserve">832.2 million impressions </t>
  </si>
  <si>
    <t>CBO Materials</t>
  </si>
  <si>
    <t>SCE Program fact sheets for CBOs to share with their constituents</t>
  </si>
  <si>
    <t>Adventist Health Bakersfield (aka San Joaquin Community Hospital), Adventist Health Delano, Adventist Health Tehachapi Valley, Agua Dulce Women's Club (ADWC), Beeyond Prepared, Big Brothers Big Sisters of the Inland Empire , BREATHE California of Los Angeles County (BREATHE LA), Central Ventura County Fire Safe Council, East San Gabriel Valley Japanese Community Center, El Concilio Family Services, EXCEED, Foothill Unity Center, Inc., Grossman Burn Foundation  , High Sierra Energy Foundation, Hosanna Broadcasting Network , Inland Empire United Way, Mixteco/Indigena Community Organizing Project, Mojave Valley United Way, Mountain Rim Fire Safe Council, Palos Verdes Peninsula Community Emergency Response Team (PVP CERT) , People for Irvine Community Health DBA 2-1-1 Orange County, San Joaquin Valley Clean Energy Organization, SET for LIFE, Inc, in partnership with Happy 50+, Today's Woman Foundation, United Way of the Inland Valleys, Ventu Park Fire Safe Council, Inc., Veterans Legal Institute , Youth Action Project</t>
  </si>
  <si>
    <t>SCE's Website PSPS, wildfire, backup power and AFN specific pages</t>
  </si>
  <si>
    <t xml:space="preserve">entities from whom they request assistance in these efforts. The utilities must include these costs, in the </t>
  </si>
  <si>
    <t>Critical Care Backup Battery Mailer</t>
  </si>
  <si>
    <t>Critical Infrastructure Annual Communication</t>
  </si>
  <si>
    <t>Subtrans and Primary Meter Annual Communication</t>
  </si>
  <si>
    <t>Critical Infrastructure Workshops</t>
  </si>
  <si>
    <t>Resiliency workshops for sectors identified as Critical Infrastructure</t>
  </si>
  <si>
    <t>Community Sector, Tribal, Food Banks, Healthcare, Water Entities, Education, Sub-tran &amp; Primary Metered, Chemical</t>
  </si>
  <si>
    <t>Dear Neighbor Letters</t>
  </si>
  <si>
    <t xml:space="preserve">147 Direct calls during PSPS
5,821 screened AFN
697 Interested in Care Coordination
</t>
  </si>
  <si>
    <r>
      <t xml:space="preserve">Approximate Number of People Reached </t>
    </r>
    <r>
      <rPr>
        <vertAlign val="superscript"/>
        <sz val="12"/>
        <color rgb="FF000000"/>
        <rFont val="Calibri"/>
        <family val="2"/>
        <scheme val="minor"/>
      </rPr>
      <t>[1]</t>
    </r>
  </si>
  <si>
    <r>
      <t>Cost Incurred By IOU</t>
    </r>
    <r>
      <rPr>
        <vertAlign val="superscript"/>
        <sz val="12"/>
        <color rgb="FF000000"/>
        <rFont val="Calibri"/>
        <family val="2"/>
        <scheme val="minor"/>
      </rPr>
      <t>[2]</t>
    </r>
  </si>
  <si>
    <r>
      <t>Costs Incurred By Other Entities</t>
    </r>
    <r>
      <rPr>
        <vertAlign val="superscript"/>
        <sz val="12"/>
        <color theme="1"/>
        <rFont val="Calibri"/>
        <family val="2"/>
        <scheme val="minor"/>
      </rPr>
      <t>[3]</t>
    </r>
  </si>
  <si>
    <t>Footnotes:</t>
  </si>
  <si>
    <t>[2] SCE costs incurred are non-labor programmatic costs.  SCE does not track labor costs for these education and outreach activities.</t>
  </si>
  <si>
    <t>Southern California Edison Company's Education and Outreach Cost</t>
  </si>
  <si>
    <t>Mailings sent to customers on frequently impacted PSPS circuits to keep them informed of grid hardening efforts for their specific areas.</t>
  </si>
  <si>
    <t>Annual email outreach to prepare for wildfire season to subtransmission and primary metered customers</t>
  </si>
  <si>
    <t xml:space="preserve">Monthly direct outreach mailer and email to inform newly identified eligible customers about the program </t>
  </si>
  <si>
    <t xml:space="preserve">3.27 Million Page Views, 2.52 Million Visits and 1.97 Million Unique Visits. </t>
  </si>
  <si>
    <t xml:space="preserve">Mailings and emails to request updates on Critical Infrastructure Customer Contact  Information (Add Phase 3 Decision) </t>
  </si>
  <si>
    <t>SCE’s website offers PSPS and wildfire preparedness information, as well as a webpage specific to individuals with AFN and PSPS updates during active shutoffs.  SCE's Wildfire Safety and PSPS preparedness pages are translated into the CPUC mandated 19 prevalent languages (including English).  English and Spanish languages  account for the vast majority of the above reported metrics.</t>
  </si>
  <si>
    <t>[1] Not Applicable or "N/A" in the Approximate Number of People Reached column indicates that SCE did not track this metric for this program type in 2021.</t>
  </si>
  <si>
    <t>[3] SCE education and outreach activities were conducted and paid for predominantly by SCE.  SCE was not able to track or estimate costs incurred by other entities for 2021.  SCE will continue to look for ways to capture this information in 2022.</t>
  </si>
  <si>
    <t xml:space="preserve">Total Cost for (Prior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</si>
</sst>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numFmt numFmtId="165" formatCode="&quot;$&quot;#,##0.00"/>
    <numFmt numFmtId="166" formatCode="_(* #,##0_);_(* \(#,##0\);_(* &quot;-&quot;??_);_(@_)"/>
    <numFmt numFmtId="167" formatCode="\-"/>
  </numFmts>
  <fonts count="9" x14ac:knownFonts="1">
    <font>
      <sz val="11"/>
      <color theme="1"/>
      <name val="Calibri"/>
      <family val="2"/>
      <scheme val="minor"/>
    </font>
    <font>
      <u/>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sz val="11"/>
      <color rgb="FF000000"/>
      <name val="Calibri"/>
      <family val="2"/>
    </font>
    <font>
      <sz val="11"/>
      <color theme="1"/>
      <name val="Calibri"/>
      <family val="2"/>
      <scheme val="minor"/>
    </font>
    <font>
      <vertAlign val="superscript"/>
      <sz val="12"/>
      <color rgb="FF000000"/>
      <name val="Calibri"/>
      <family val="2"/>
      <scheme val="minor"/>
    </font>
    <font>
      <vertAlign val="superscrip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3" fontId="6" fillId="0" borderId="0" applyFont="0" applyFill="0" applyBorder="0" applyAlignment="0" applyProtection="0"/>
  </cellStyleXfs>
  <cellXfs count="42">
    <xf numFmtId="0" fontId="0" fillId="0" borderId="0" xfId="0"/>
    <xf numFmtId="0" fontId="1" fillId="0" borderId="0" xfId="0" applyFont="1"/>
    <xf numFmtId="0" fontId="0" fillId="0" borderId="1" xfId="0" applyBorder="1"/>
    <xf numFmtId="0" fontId="3" fillId="2" borderId="2" xfId="0" applyFont="1" applyFill="1" applyBorder="1" applyAlignment="1">
      <alignment horizontal="center" wrapText="1"/>
    </xf>
    <xf numFmtId="0" fontId="4" fillId="2" borderId="2" xfId="0" applyFont="1" applyFill="1" applyBorder="1" applyAlignment="1">
      <alignment horizontal="center" wrapText="1"/>
    </xf>
    <xf numFmtId="0" fontId="0" fillId="0" borderId="3" xfId="0" applyBorder="1"/>
    <xf numFmtId="0" fontId="2" fillId="0" borderId="0" xfId="0" applyFont="1"/>
    <xf numFmtId="164" fontId="0" fillId="0" borderId="3" xfId="0" applyNumberFormat="1" applyBorder="1"/>
    <xf numFmtId="164" fontId="0" fillId="0" borderId="1" xfId="0" applyNumberFormat="1" applyBorder="1"/>
    <xf numFmtId="0" fontId="0" fillId="0" borderId="0" xfId="0" applyAlignment="1">
      <alignment horizontal="right" vertical="top"/>
    </xf>
    <xf numFmtId="0" fontId="3" fillId="2" borderId="4" xfId="0" applyFont="1" applyFill="1" applyBorder="1" applyAlignment="1">
      <alignment horizontal="center" wrapText="1"/>
    </xf>
    <xf numFmtId="0" fontId="0" fillId="0" borderId="1" xfId="0" applyBorder="1" applyAlignment="1">
      <alignment wrapText="1"/>
    </xf>
    <xf numFmtId="0" fontId="5" fillId="0" borderId="1" xfId="0" applyFont="1" applyBorder="1" applyAlignment="1">
      <alignment wrapText="1"/>
    </xf>
    <xf numFmtId="0" fontId="5" fillId="0" borderId="6" xfId="0" applyFont="1" applyBorder="1"/>
    <xf numFmtId="0" fontId="5" fillId="0" borderId="5" xfId="0" applyFont="1" applyBorder="1" applyAlignment="1">
      <alignment wrapText="1"/>
    </xf>
    <xf numFmtId="0" fontId="5" fillId="0" borderId="7" xfId="0" applyFont="1" applyBorder="1" applyAlignment="1">
      <alignment wrapText="1"/>
    </xf>
    <xf numFmtId="3" fontId="0" fillId="0" borderId="1" xfId="0" applyNumberFormat="1" applyBorder="1"/>
    <xf numFmtId="0" fontId="0" fillId="0" borderId="1" xfId="0" applyBorder="1" applyAlignment="1">
      <alignment vertical="top" wrapText="1"/>
    </xf>
    <xf numFmtId="0" fontId="0" fillId="0" borderId="1" xfId="0" applyFill="1" applyBorder="1" applyAlignment="1">
      <alignment wrapText="1"/>
    </xf>
    <xf numFmtId="0" fontId="0" fillId="0" borderId="1" xfId="0" applyFill="1" applyBorder="1"/>
    <xf numFmtId="164" fontId="0" fillId="0" borderId="1" xfId="0" applyNumberFormat="1" applyFill="1" applyBorder="1"/>
    <xf numFmtId="0" fontId="0" fillId="0" borderId="0" xfId="0" applyFill="1"/>
    <xf numFmtId="0" fontId="0" fillId="3" borderId="1" xfId="0" applyFill="1" applyBorder="1" applyAlignment="1">
      <alignment wrapText="1"/>
    </xf>
    <xf numFmtId="0" fontId="0" fillId="3" borderId="1" xfId="0" applyFill="1" applyBorder="1"/>
    <xf numFmtId="164" fontId="0" fillId="3" borderId="1" xfId="0" applyNumberFormat="1" applyFill="1" applyBorder="1"/>
    <xf numFmtId="0" fontId="0" fillId="3" borderId="0" xfId="0" applyFill="1"/>
    <xf numFmtId="3" fontId="0" fillId="3" borderId="1" xfId="0" applyNumberFormat="1" applyFill="1" applyBorder="1"/>
    <xf numFmtId="3" fontId="0" fillId="0" borderId="1" xfId="0" applyNumberFormat="1" applyFill="1" applyBorder="1"/>
    <xf numFmtId="165" fontId="0" fillId="0" borderId="1" xfId="0" applyNumberFormat="1" applyFill="1" applyBorder="1"/>
    <xf numFmtId="166" fontId="0" fillId="0" borderId="1" xfId="1" applyNumberFormat="1" applyFont="1" applyBorder="1"/>
    <xf numFmtId="167" fontId="2" fillId="0" borderId="1"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166" fontId="0" fillId="0" borderId="0" xfId="1" applyNumberFormat="1" applyFont="1"/>
    <xf numFmtId="0" fontId="0" fillId="0" borderId="1"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1" xfId="0" applyBorder="1" applyAlignment="1">
      <alignment horizontal="right" wrapText="1"/>
    </xf>
    <xf numFmtId="3" fontId="0" fillId="0" borderId="1" xfId="0" applyNumberFormat="1" applyBorder="1" applyAlignment="1">
      <alignment horizontal="right"/>
    </xf>
    <xf numFmtId="166" fontId="0" fillId="0" borderId="3" xfId="1" applyNumberFormat="1" applyFont="1" applyBorder="1"/>
    <xf numFmtId="167" fontId="0" fillId="0" borderId="3" xfId="0" applyNumberForma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workbookViewId="0">
      <selection activeCell="B2" sqref="B2:K2"/>
    </sheetView>
  </sheetViews>
  <sheetFormatPr defaultRowHeight="15" x14ac:dyDescent="0.25"/>
  <sheetData>
    <row r="1" spans="1:15" x14ac:dyDescent="0.25">
      <c r="A1" s="1" t="s">
        <v>0</v>
      </c>
    </row>
    <row r="2" spans="1:15" x14ac:dyDescent="0.25">
      <c r="B2" s="41" t="s">
        <v>1</v>
      </c>
      <c r="C2" s="41"/>
      <c r="D2" s="41"/>
      <c r="E2" s="41"/>
      <c r="F2" s="41"/>
      <c r="G2" s="41"/>
      <c r="H2" s="41"/>
      <c r="I2" s="41"/>
      <c r="J2" s="41"/>
      <c r="K2" s="41"/>
    </row>
    <row r="3" spans="1:15" x14ac:dyDescent="0.25">
      <c r="B3" s="41" t="s">
        <v>2</v>
      </c>
      <c r="C3" s="41"/>
      <c r="D3" s="41"/>
      <c r="E3" s="41"/>
      <c r="F3" s="41"/>
      <c r="G3" s="41"/>
      <c r="H3" s="41"/>
      <c r="I3" s="41"/>
      <c r="J3" s="41"/>
      <c r="K3" s="41"/>
    </row>
    <row r="4" spans="1:15" ht="15.75" customHeight="1" x14ac:dyDescent="0.25">
      <c r="B4" s="41" t="s">
        <v>3</v>
      </c>
      <c r="C4" s="41"/>
      <c r="D4" s="41"/>
      <c r="E4" s="41"/>
      <c r="F4" s="41"/>
      <c r="G4" s="41"/>
      <c r="H4" s="41"/>
      <c r="I4" s="41"/>
      <c r="J4" s="41"/>
      <c r="K4" s="41"/>
    </row>
    <row r="5" spans="1:15" ht="15" customHeight="1" x14ac:dyDescent="0.25">
      <c r="B5" s="41" t="s">
        <v>81</v>
      </c>
      <c r="C5" s="41"/>
      <c r="D5" s="41"/>
      <c r="E5" s="41"/>
      <c r="F5" s="41"/>
      <c r="G5" s="41"/>
      <c r="H5" s="41"/>
      <c r="I5" s="41"/>
      <c r="J5" s="41"/>
      <c r="K5" s="41"/>
    </row>
    <row r="6" spans="1:15" x14ac:dyDescent="0.25">
      <c r="B6" s="41" t="s">
        <v>4</v>
      </c>
      <c r="C6" s="41"/>
      <c r="D6" s="41"/>
      <c r="E6" s="41"/>
      <c r="F6" s="41"/>
      <c r="G6" s="41"/>
      <c r="H6" s="41"/>
      <c r="I6" s="41"/>
      <c r="J6" s="41"/>
      <c r="K6" s="41"/>
    </row>
    <row r="8" spans="1:15" x14ac:dyDescent="0.25">
      <c r="A8" s="1" t="s">
        <v>5</v>
      </c>
    </row>
    <row r="9" spans="1:15" x14ac:dyDescent="0.25">
      <c r="A9">
        <v>1</v>
      </c>
      <c r="B9" t="s">
        <v>6</v>
      </c>
    </row>
    <row r="10" spans="1:15" x14ac:dyDescent="0.25">
      <c r="A10">
        <v>2</v>
      </c>
      <c r="B10" t="s">
        <v>7</v>
      </c>
    </row>
    <row r="11" spans="1:15" x14ac:dyDescent="0.25">
      <c r="A11">
        <v>3</v>
      </c>
      <c r="B11" t="s">
        <v>8</v>
      </c>
    </row>
    <row r="12" spans="1:15" ht="62.25" customHeight="1" x14ac:dyDescent="0.25">
      <c r="A12" s="9">
        <v>4</v>
      </c>
      <c r="B12" s="40" t="s">
        <v>9</v>
      </c>
      <c r="C12" s="40"/>
      <c r="D12" s="40"/>
      <c r="E12" s="40"/>
      <c r="F12" s="40"/>
      <c r="G12" s="40"/>
      <c r="H12" s="40"/>
      <c r="I12" s="40"/>
      <c r="J12" s="40"/>
      <c r="K12" s="40"/>
      <c r="L12" s="40"/>
      <c r="M12" s="40"/>
      <c r="N12" s="40"/>
      <c r="O12" s="40"/>
    </row>
    <row r="13" spans="1:15" x14ac:dyDescent="0.25">
      <c r="A13">
        <v>5</v>
      </c>
      <c r="B13" t="s">
        <v>10</v>
      </c>
    </row>
    <row r="14" spans="1:15" x14ac:dyDescent="0.25">
      <c r="B14" t="s">
        <v>11</v>
      </c>
      <c r="C14" t="s">
        <v>12</v>
      </c>
    </row>
    <row r="15" spans="1:15" x14ac:dyDescent="0.25">
      <c r="B15" t="s">
        <v>13</v>
      </c>
      <c r="C15" t="s">
        <v>14</v>
      </c>
    </row>
    <row r="16" spans="1:15" x14ac:dyDescent="0.25">
      <c r="C16" t="s">
        <v>15</v>
      </c>
    </row>
    <row r="18" spans="1:2" x14ac:dyDescent="0.25">
      <c r="A18" s="1" t="s">
        <v>16</v>
      </c>
    </row>
    <row r="19" spans="1:2" x14ac:dyDescent="0.25">
      <c r="B19" t="s">
        <v>17</v>
      </c>
    </row>
    <row r="20" spans="1:2" x14ac:dyDescent="0.25">
      <c r="B20" t="s">
        <v>18</v>
      </c>
    </row>
    <row r="21" spans="1:2" x14ac:dyDescent="0.25">
      <c r="B21" t="s">
        <v>19</v>
      </c>
    </row>
    <row r="22" spans="1:2" x14ac:dyDescent="0.25">
      <c r="B22" t="s">
        <v>20</v>
      </c>
    </row>
    <row r="23" spans="1:2" x14ac:dyDescent="0.25">
      <c r="B23" t="s">
        <v>21</v>
      </c>
    </row>
    <row r="24" spans="1:2" x14ac:dyDescent="0.25">
      <c r="B24" t="s">
        <v>22</v>
      </c>
    </row>
    <row r="26" spans="1:2" x14ac:dyDescent="0.25">
      <c r="A26" s="1" t="s">
        <v>23</v>
      </c>
    </row>
    <row r="27" spans="1:2" x14ac:dyDescent="0.25">
      <c r="A27" t="s">
        <v>24</v>
      </c>
      <c r="B27" t="s">
        <v>25</v>
      </c>
    </row>
    <row r="28" spans="1:2" x14ac:dyDescent="0.25">
      <c r="A28" t="s">
        <v>26</v>
      </c>
      <c r="B28" t="s">
        <v>27</v>
      </c>
    </row>
    <row r="29" spans="1:2" x14ac:dyDescent="0.25">
      <c r="A29" t="s">
        <v>28</v>
      </c>
      <c r="B29" t="s">
        <v>29</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sheetPr>
    <pageSetUpPr fitToPage="1"/>
  </sheetPr>
  <dimension ref="A1:J34"/>
  <sheetViews>
    <sheetView tabSelected="1" zoomScaleNormal="100" workbookViewId="0">
      <pane xSplit="1" ySplit="4" topLeftCell="C5" activePane="bottomRight" state="frozen"/>
      <selection pane="topRight" activeCell="B1" sqref="B1"/>
      <selection pane="bottomLeft" activeCell="A5" sqref="A5"/>
      <selection pane="bottomRight" activeCell="G5" sqref="G5"/>
    </sheetView>
  </sheetViews>
  <sheetFormatPr defaultRowHeight="15" x14ac:dyDescent="0.25"/>
  <cols>
    <col min="1" max="1" width="62.28515625" customWidth="1"/>
    <col min="2" max="2" width="33.7109375" customWidth="1"/>
    <col min="3" max="3" width="20.28515625" customWidth="1"/>
    <col min="4" max="4" width="29.7109375" customWidth="1"/>
    <col min="5" max="5" width="95.7109375" customWidth="1"/>
    <col min="6" max="6" width="25.5703125" customWidth="1"/>
    <col min="7" max="7" width="25.28515625" customWidth="1"/>
  </cols>
  <sheetData>
    <row r="1" spans="1:10" x14ac:dyDescent="0.25">
      <c r="A1" s="6" t="s">
        <v>95</v>
      </c>
    </row>
    <row r="2" spans="1:10" x14ac:dyDescent="0.25">
      <c r="A2" t="s">
        <v>30</v>
      </c>
    </row>
    <row r="3" spans="1:10" ht="15.75" thickBot="1" x14ac:dyDescent="0.3"/>
    <row r="4" spans="1:10" ht="50.25" thickBot="1" x14ac:dyDescent="0.3">
      <c r="A4" s="10" t="s">
        <v>31</v>
      </c>
      <c r="B4" s="10" t="s">
        <v>32</v>
      </c>
      <c r="C4" s="3" t="s">
        <v>90</v>
      </c>
      <c r="D4" s="3" t="s">
        <v>91</v>
      </c>
      <c r="E4" s="3" t="s">
        <v>33</v>
      </c>
      <c r="F4" s="4" t="s">
        <v>92</v>
      </c>
      <c r="G4" s="10" t="s">
        <v>104</v>
      </c>
    </row>
    <row r="5" spans="1:10" s="21" customFormat="1" ht="75" x14ac:dyDescent="0.25">
      <c r="A5" s="18" t="s">
        <v>88</v>
      </c>
      <c r="B5" s="18" t="s">
        <v>96</v>
      </c>
      <c r="C5" s="27">
        <v>60000</v>
      </c>
      <c r="D5" s="20">
        <v>175021.98</v>
      </c>
      <c r="E5" s="19"/>
      <c r="F5" s="30">
        <v>0</v>
      </c>
      <c r="G5" s="28">
        <f>D5+F5</f>
        <v>175021.98</v>
      </c>
    </row>
    <row r="6" spans="1:10" s="25" customFormat="1" ht="60" x14ac:dyDescent="0.25">
      <c r="A6" s="22" t="s">
        <v>84</v>
      </c>
      <c r="B6" s="18" t="s">
        <v>97</v>
      </c>
      <c r="C6" s="23">
        <v>713</v>
      </c>
      <c r="D6" s="24">
        <v>0</v>
      </c>
      <c r="E6" s="23"/>
      <c r="F6" s="31">
        <v>0</v>
      </c>
      <c r="G6" s="31">
        <f t="shared" ref="G6:G28" si="0">D6+F6</f>
        <v>0</v>
      </c>
    </row>
    <row r="7" spans="1:10" s="25" customFormat="1" ht="60" x14ac:dyDescent="0.25">
      <c r="A7" s="22" t="s">
        <v>83</v>
      </c>
      <c r="B7" s="22" t="s">
        <v>100</v>
      </c>
      <c r="C7" s="26">
        <v>3934</v>
      </c>
      <c r="D7" s="24">
        <v>1262.08</v>
      </c>
      <c r="E7" s="23"/>
      <c r="F7" s="31">
        <v>0</v>
      </c>
      <c r="G7" s="28">
        <f t="shared" si="0"/>
        <v>1262.08</v>
      </c>
    </row>
    <row r="8" spans="1:10" s="21" customFormat="1" ht="60" x14ac:dyDescent="0.25">
      <c r="A8" s="18" t="s">
        <v>82</v>
      </c>
      <c r="B8" s="18" t="s">
        <v>98</v>
      </c>
      <c r="C8" s="27">
        <v>14000</v>
      </c>
      <c r="D8" s="20">
        <v>143213</v>
      </c>
      <c r="E8" s="19"/>
      <c r="F8" s="31">
        <v>0</v>
      </c>
      <c r="G8" s="20">
        <f t="shared" si="0"/>
        <v>143213</v>
      </c>
    </row>
    <row r="9" spans="1:10" ht="90" x14ac:dyDescent="0.25">
      <c r="A9" s="11" t="s">
        <v>35</v>
      </c>
      <c r="B9" s="11" t="s">
        <v>34</v>
      </c>
      <c r="C9" s="11" t="s">
        <v>89</v>
      </c>
      <c r="D9" s="20">
        <v>1554332</v>
      </c>
      <c r="E9" s="2"/>
      <c r="F9" s="31">
        <v>0</v>
      </c>
      <c r="G9" s="20">
        <f t="shared" si="0"/>
        <v>1554332</v>
      </c>
    </row>
    <row r="10" spans="1:10" ht="165" x14ac:dyDescent="0.25">
      <c r="A10" s="11" t="s">
        <v>36</v>
      </c>
      <c r="B10" s="11" t="s">
        <v>37</v>
      </c>
      <c r="C10" s="16">
        <v>930494</v>
      </c>
      <c r="D10" s="8">
        <v>112500</v>
      </c>
      <c r="E10" s="11" t="s">
        <v>79</v>
      </c>
      <c r="F10" s="31">
        <v>0</v>
      </c>
      <c r="G10" s="28">
        <f t="shared" si="0"/>
        <v>112500</v>
      </c>
    </row>
    <row r="11" spans="1:10" ht="165" x14ac:dyDescent="0.25">
      <c r="A11" s="11" t="s">
        <v>77</v>
      </c>
      <c r="B11" s="11" t="s">
        <v>78</v>
      </c>
      <c r="C11" s="37">
        <v>25000</v>
      </c>
      <c r="D11" s="8">
        <v>12764.85</v>
      </c>
      <c r="E11" s="11" t="s">
        <v>79</v>
      </c>
      <c r="F11" s="31">
        <v>0</v>
      </c>
      <c r="G11" s="28">
        <f t="shared" si="0"/>
        <v>12764.85</v>
      </c>
    </row>
    <row r="12" spans="1:10" ht="30" x14ac:dyDescent="0.25">
      <c r="A12" s="11" t="s">
        <v>38</v>
      </c>
      <c r="B12" s="11" t="s">
        <v>39</v>
      </c>
      <c r="C12" s="33" t="s">
        <v>58</v>
      </c>
      <c r="D12" s="8">
        <v>209440.06</v>
      </c>
      <c r="E12" s="2"/>
      <c r="F12" s="31">
        <v>0</v>
      </c>
      <c r="G12" s="28">
        <f t="shared" si="0"/>
        <v>209440.06</v>
      </c>
    </row>
    <row r="13" spans="1:10" ht="228.75" customHeight="1" x14ac:dyDescent="0.25">
      <c r="A13" s="18" t="s">
        <v>80</v>
      </c>
      <c r="B13" s="18" t="s">
        <v>101</v>
      </c>
      <c r="C13" s="18" t="s">
        <v>99</v>
      </c>
      <c r="D13" s="31">
        <v>0</v>
      </c>
      <c r="E13" s="19"/>
      <c r="F13" s="31">
        <v>0</v>
      </c>
      <c r="G13" s="31">
        <f t="shared" si="0"/>
        <v>0</v>
      </c>
      <c r="H13" s="21"/>
      <c r="I13" s="21"/>
      <c r="J13" s="21"/>
    </row>
    <row r="14" spans="1:10" ht="165" x14ac:dyDescent="0.25">
      <c r="A14" s="11" t="s">
        <v>40</v>
      </c>
      <c r="B14" s="11" t="s">
        <v>41</v>
      </c>
      <c r="C14" s="36" t="s">
        <v>76</v>
      </c>
      <c r="D14" s="8">
        <v>6000000</v>
      </c>
      <c r="E14" s="2"/>
      <c r="F14" s="31">
        <v>0</v>
      </c>
      <c r="G14" s="28">
        <f t="shared" si="0"/>
        <v>6000000</v>
      </c>
    </row>
    <row r="15" spans="1:10" ht="52.15" customHeight="1" x14ac:dyDescent="0.25">
      <c r="A15" s="11" t="s">
        <v>42</v>
      </c>
      <c r="B15" s="11" t="s">
        <v>43</v>
      </c>
      <c r="C15" s="32">
        <f>31+3306+10503</f>
        <v>13840</v>
      </c>
      <c r="D15" s="8">
        <f>98882+177737+309870.13</f>
        <v>586489.13</v>
      </c>
      <c r="E15" s="17"/>
      <c r="F15" s="31">
        <v>0</v>
      </c>
      <c r="G15" s="28">
        <f t="shared" si="0"/>
        <v>586489.13</v>
      </c>
    </row>
    <row r="16" spans="1:10" ht="60" x14ac:dyDescent="0.25">
      <c r="A16" s="2" t="s">
        <v>44</v>
      </c>
      <c r="B16" s="11" t="s">
        <v>45</v>
      </c>
      <c r="C16" s="29">
        <v>4540113</v>
      </c>
      <c r="D16" s="8">
        <v>1645029.19</v>
      </c>
      <c r="E16" s="2" t="s">
        <v>46</v>
      </c>
      <c r="F16" s="31">
        <v>0</v>
      </c>
      <c r="G16" s="28">
        <f t="shared" si="0"/>
        <v>1645029.19</v>
      </c>
    </row>
    <row r="17" spans="1:7" ht="90" x14ac:dyDescent="0.25">
      <c r="A17" s="2" t="s">
        <v>47</v>
      </c>
      <c r="B17" s="11" t="s">
        <v>48</v>
      </c>
      <c r="C17" s="29">
        <v>6500</v>
      </c>
      <c r="D17" s="8">
        <v>21271.4</v>
      </c>
      <c r="E17" s="2"/>
      <c r="F17" s="31">
        <v>0</v>
      </c>
      <c r="G17" s="28">
        <f t="shared" si="0"/>
        <v>21271.4</v>
      </c>
    </row>
    <row r="18" spans="1:7" ht="45" x14ac:dyDescent="0.25">
      <c r="A18" s="2" t="s">
        <v>49</v>
      </c>
      <c r="B18" s="11" t="s">
        <v>50</v>
      </c>
      <c r="C18" s="2">
        <v>865</v>
      </c>
      <c r="D18" s="8">
        <v>7000</v>
      </c>
      <c r="E18" s="2"/>
      <c r="F18" s="31">
        <v>0</v>
      </c>
      <c r="G18" s="28">
        <f t="shared" si="0"/>
        <v>7000</v>
      </c>
    </row>
    <row r="19" spans="1:7" ht="75" x14ac:dyDescent="0.25">
      <c r="A19" s="2" t="s">
        <v>51</v>
      </c>
      <c r="B19" s="11" t="s">
        <v>52</v>
      </c>
      <c r="C19" s="2">
        <v>145</v>
      </c>
      <c r="D19" s="31">
        <v>0</v>
      </c>
      <c r="E19" s="2"/>
      <c r="F19" s="31">
        <v>0</v>
      </c>
      <c r="G19" s="31">
        <f t="shared" si="0"/>
        <v>0</v>
      </c>
    </row>
    <row r="20" spans="1:7" ht="90" x14ac:dyDescent="0.25">
      <c r="A20" s="2" t="s">
        <v>53</v>
      </c>
      <c r="B20" s="11" t="s">
        <v>54</v>
      </c>
      <c r="C20" s="2">
        <v>422</v>
      </c>
      <c r="D20" s="31">
        <v>0</v>
      </c>
      <c r="E20" s="2"/>
      <c r="F20" s="31">
        <v>0</v>
      </c>
      <c r="G20" s="31">
        <f t="shared" si="0"/>
        <v>0</v>
      </c>
    </row>
    <row r="21" spans="1:7" ht="75" x14ac:dyDescent="0.25">
      <c r="A21" s="2" t="s">
        <v>55</v>
      </c>
      <c r="B21" s="11" t="s">
        <v>56</v>
      </c>
      <c r="C21" s="2">
        <v>90</v>
      </c>
      <c r="D21" s="31">
        <v>0</v>
      </c>
      <c r="E21" s="2"/>
      <c r="F21" s="31">
        <v>0</v>
      </c>
      <c r="G21" s="31">
        <f t="shared" si="0"/>
        <v>0</v>
      </c>
    </row>
    <row r="22" spans="1:7" ht="30" x14ac:dyDescent="0.25">
      <c r="A22" s="2" t="s">
        <v>85</v>
      </c>
      <c r="B22" s="11" t="s">
        <v>86</v>
      </c>
      <c r="C22" s="2">
        <v>221</v>
      </c>
      <c r="D22" s="31">
        <v>0</v>
      </c>
      <c r="E22" s="11" t="s">
        <v>87</v>
      </c>
      <c r="F22" s="31">
        <v>0</v>
      </c>
      <c r="G22" s="31">
        <f t="shared" si="0"/>
        <v>0</v>
      </c>
    </row>
    <row r="23" spans="1:7" ht="75" x14ac:dyDescent="0.25">
      <c r="A23" s="2" t="s">
        <v>57</v>
      </c>
      <c r="B23" s="11" t="s">
        <v>69</v>
      </c>
      <c r="C23" s="33" t="s">
        <v>58</v>
      </c>
      <c r="D23" s="31">
        <v>0</v>
      </c>
      <c r="E23" s="11"/>
      <c r="F23" s="31">
        <v>0</v>
      </c>
      <c r="G23" s="31">
        <f t="shared" si="0"/>
        <v>0</v>
      </c>
    </row>
    <row r="24" spans="1:7" ht="132.75" customHeight="1" x14ac:dyDescent="0.25">
      <c r="A24" s="11" t="s">
        <v>59</v>
      </c>
      <c r="B24" s="12" t="s">
        <v>60</v>
      </c>
      <c r="C24" s="34" t="s">
        <v>58</v>
      </c>
      <c r="D24" s="31">
        <v>0</v>
      </c>
      <c r="E24" s="13" t="s">
        <v>70</v>
      </c>
      <c r="F24" s="31">
        <v>0</v>
      </c>
      <c r="G24" s="31">
        <f t="shared" si="0"/>
        <v>0</v>
      </c>
    </row>
    <row r="25" spans="1:7" ht="120" x14ac:dyDescent="0.25">
      <c r="A25" s="11" t="s">
        <v>61</v>
      </c>
      <c r="B25" s="14" t="s">
        <v>72</v>
      </c>
      <c r="C25" s="35" t="s">
        <v>58</v>
      </c>
      <c r="D25" s="31">
        <v>0</v>
      </c>
      <c r="E25" s="15" t="s">
        <v>71</v>
      </c>
      <c r="F25" s="31">
        <v>0</v>
      </c>
      <c r="G25" s="31">
        <f t="shared" si="0"/>
        <v>0</v>
      </c>
    </row>
    <row r="26" spans="1:7" ht="75" x14ac:dyDescent="0.25">
      <c r="A26" s="2" t="s">
        <v>62</v>
      </c>
      <c r="B26" s="14" t="s">
        <v>63</v>
      </c>
      <c r="C26" s="35" t="s">
        <v>58</v>
      </c>
      <c r="D26" s="31">
        <v>0</v>
      </c>
      <c r="E26" s="15" t="s">
        <v>64</v>
      </c>
      <c r="F26" s="31">
        <v>0</v>
      </c>
      <c r="G26" s="31">
        <f t="shared" si="0"/>
        <v>0</v>
      </c>
    </row>
    <row r="27" spans="1:7" ht="110.25" customHeight="1" x14ac:dyDescent="0.25">
      <c r="A27" s="2" t="s">
        <v>65</v>
      </c>
      <c r="B27" s="11" t="s">
        <v>66</v>
      </c>
      <c r="C27" s="33" t="s">
        <v>58</v>
      </c>
      <c r="D27" s="31">
        <v>0</v>
      </c>
      <c r="E27" s="11" t="s">
        <v>67</v>
      </c>
      <c r="F27" s="31">
        <v>0</v>
      </c>
      <c r="G27" s="31">
        <f t="shared" si="0"/>
        <v>0</v>
      </c>
    </row>
    <row r="28" spans="1:7" ht="105" x14ac:dyDescent="0.25">
      <c r="A28" s="2" t="s">
        <v>73</v>
      </c>
      <c r="B28" s="11" t="s">
        <v>74</v>
      </c>
      <c r="C28" s="33" t="s">
        <v>58</v>
      </c>
      <c r="D28" s="31">
        <v>0</v>
      </c>
      <c r="E28" s="11" t="s">
        <v>75</v>
      </c>
      <c r="F28" s="31">
        <v>0</v>
      </c>
      <c r="G28" s="31">
        <f t="shared" si="0"/>
        <v>0</v>
      </c>
    </row>
    <row r="29" spans="1:7" ht="15.75" thickBot="1" x14ac:dyDescent="0.3">
      <c r="A29" s="5" t="s">
        <v>68</v>
      </c>
      <c r="B29" s="5"/>
      <c r="C29" s="38">
        <f>SUM(C5:C28)</f>
        <v>5596337</v>
      </c>
      <c r="D29" s="7">
        <f>SUM(D5:D28)</f>
        <v>10468323.690000001</v>
      </c>
      <c r="E29" s="5"/>
      <c r="F29" s="39">
        <f>SUM(F5:F28)</f>
        <v>0</v>
      </c>
      <c r="G29" s="7">
        <f>SUM(G5:G28)</f>
        <v>10468323.690000001</v>
      </c>
    </row>
    <row r="30" spans="1:7" ht="15.75" thickBot="1" x14ac:dyDescent="0.3">
      <c r="D30" s="7"/>
    </row>
    <row r="31" spans="1:7" x14ac:dyDescent="0.25">
      <c r="A31" s="6" t="s">
        <v>93</v>
      </c>
    </row>
    <row r="32" spans="1:7" x14ac:dyDescent="0.25">
      <c r="A32" t="s">
        <v>102</v>
      </c>
    </row>
    <row r="33" spans="1:1" x14ac:dyDescent="0.25">
      <c r="A33" t="s">
        <v>94</v>
      </c>
    </row>
    <row r="34" spans="1:1" x14ac:dyDescent="0.25">
      <c r="A34" t="s">
        <v>103</v>
      </c>
    </row>
  </sheetData>
  <autoFilter ref="A4:G29" xr:uid="{34315C6F-BCF0-41E4-92C6-A37F4215191B}"/>
  <pageMargins left="0.7" right="0.7" top="0.75" bottom="0.75" header="0.3" footer="0.3"/>
  <pageSetup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A85D5B5DF4BE4EAEBDA46516416C11" ma:contentTypeVersion="0" ma:contentTypeDescription="Create a new document." ma:contentTypeScope="" ma:versionID="7763182125b939177aee1369bf09accd">
  <xsd:schema xmlns:xsd="http://www.w3.org/2001/XMLSchema" xmlns:xs="http://www.w3.org/2001/XMLSchema" xmlns:p="http://schemas.microsoft.com/office/2006/metadata/properties" targetNamespace="http://schemas.microsoft.com/office/2006/metadata/properties" ma:root="true" ma:fieldsID="5e97a6f37767e4c84f18c2cfb95bf7a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B88B2E-1624-48CA-9300-7487BAC6E4A8}">
  <ds:schemaRefs>
    <ds:schemaRef ds:uri="http://purl.org/dc/elements/1.1/"/>
    <ds:schemaRef ds:uri="http://schemas.microsoft.com/office/2006/metadata/properties"/>
    <ds:schemaRef ds:uri="3e4479f5-d887-4a1d-8bf4-d49122c64ba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6f35621-9241-4ced-9da5-6e4215af0760"/>
    <ds:schemaRef ds:uri="http://www.w3.org/XML/1998/namespace"/>
    <ds:schemaRef ds:uri="http://purl.org/dc/dcmitype/"/>
  </ds:schemaRefs>
</ds:datastoreItem>
</file>

<file path=customXml/itemProps2.xml><?xml version="1.0" encoding="utf-8"?>
<ds:datastoreItem xmlns:ds="http://schemas.openxmlformats.org/officeDocument/2006/customXml" ds:itemID="{A5B531E9-EA33-4D81-ACF4-382BA03AF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C568CDB-D9C2-48FC-9BCA-B5F489D4AF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E&amp;O Cost</vt:lpstr>
      <vt:lpstr>'E&amp;O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PSPS Education and Outreach Cost Tracking</dc:title>
  <dc:subject/>
  <dc:creator>Wu, Mabel</dc:creator>
  <cp:keywords/>
  <dc:description/>
  <cp:lastModifiedBy>Podolinsky, Elizabeth</cp:lastModifiedBy>
  <cp:revision/>
  <cp:lastPrinted>2022-02-23T23:15:15Z</cp:lastPrinted>
  <dcterms:created xsi:type="dcterms:W3CDTF">2021-11-19T17:30:06Z</dcterms:created>
  <dcterms:modified xsi:type="dcterms:W3CDTF">2022-04-18T20:30:33Z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0x010100C1A85D5B5DF4BE4EAEBDA46516416C11</vt:lpwstr>
  </property>
  <property fmtid="{D5CDD505-2E9C-101B-9397-08002B2CF9AE}" pid="3" name="Approval Level">
    <vt:lpwstr>Approved</vt:lpwstr>
  </property>
  <property fmtid="{D5CDD505-2E9C-101B-9397-08002B2CF9AE}" pid="4" name="AEMModifiedBy">
    <vt:lpwstr/>
  </property>
  <property fmtid="{D5CDD505-2E9C-101B-9397-08002B2CF9AE}" pid="5" name="Order">
    <vt:r8>228700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FileCopiedToAnonymousSite">
    <vt:lpwstr>No</vt:lpwstr>
  </property>
  <property fmtid="{D5CDD505-2E9C-101B-9397-08002B2CF9AE}" pid="10" name="ComplianceAssetId">
    <vt:lpwstr/>
  </property>
  <property fmtid="{D5CDD505-2E9C-101B-9397-08002B2CF9AE}" pid="11" name="TemplateUrl">
    <vt:lpwstr/>
  </property>
  <property fmtid="{D5CDD505-2E9C-101B-9397-08002B2CF9AE}" pid="12" name="IsMailSent">
    <vt:lpwstr>Yes</vt:lpwstr>
  </property>
  <property fmtid="{D5CDD505-2E9C-101B-9397-08002B2CF9AE}" pid="13" name="IsActive1">
    <vt:lpwstr>Yes</vt:lpwstr>
  </property>
  <property fmtid="{D5CDD505-2E9C-101B-9397-08002B2CF9AE}" pid="14" name="Classification">
    <vt:lpwstr>Public</vt:lpwstr>
  </property>
  <property fmtid="{D5CDD505-2E9C-101B-9397-08002B2CF9AE}" pid="15" name="ReviewStatus">
    <vt:lpwstr>Pending</vt:lpwstr>
  </property>
  <property fmtid="{D5CDD505-2E9C-101B-9397-08002B2CF9AE}" pid="16" name="_ExtendedDescription">
    <vt:lpwstr/>
  </property>
  <property fmtid="{D5CDD505-2E9C-101B-9397-08002B2CF9AE}" pid="17" name="TriggerFlowInfo">
    <vt:lpwstr/>
  </property>
  <property fmtid="{D5CDD505-2E9C-101B-9397-08002B2CF9AE}" pid="18" name="AEMCreator">
    <vt:lpwstr/>
  </property>
  <property fmtid="{D5CDD505-2E9C-101B-9397-08002B2CF9AE}" pid="19" name="DocKeywords">
    <vt:lpwstr/>
  </property>
  <property fmtid="{D5CDD505-2E9C-101B-9397-08002B2CF9AE}" pid="20" name="xd_Signature">
    <vt:bool>false</vt:bool>
  </property>
  <property fmtid="{D5CDD505-2E9C-101B-9397-08002B2CF9AE}" pid="21" name="SharedWithUsers">
    <vt:lpwstr/>
  </property>
</Properties>
</file>