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xr:revisionPtr revIDLastSave="0" documentId="8_{9A0AA64F-70B8-4949-8EBF-32DC22A90F52}" xr6:coauthVersionLast="46" xr6:coauthVersionMax="46" xr10:uidLastSave="{00000000-0000-0000-0000-000000000000}"/>
  <bookViews>
    <workbookView xWindow="-108" yWindow="-108" windowWidth="17496" windowHeight="10416" tabRatio="711" firstSheet="6" activeTab="11" xr2:uid="{00000000-000D-0000-FFFF-FFFF00000000}"/>
  </bookViews>
  <sheets>
    <sheet name="Section 1" sheetId="1" r:id="rId1"/>
    <sheet name="Section 2" sheetId="2" r:id="rId2"/>
    <sheet name="Section 3" sheetId="3" r:id="rId3"/>
    <sheet name="Section 3 Days" sheetId="4" r:id="rId4"/>
    <sheet name="Section 3 Amount Owed" sheetId="5" r:id="rId5"/>
    <sheet name="Section 4" sheetId="6" r:id="rId6"/>
    <sheet name="Section 5" sheetId="7" r:id="rId7"/>
    <sheet name="Section 6" sheetId="8" r:id="rId8"/>
    <sheet name="Section 7" sheetId="9" r:id="rId9"/>
    <sheet name="Section 7 Zip Code Data" sheetId="16" r:id="rId10"/>
    <sheet name="Section 8" sheetId="13" r:id="rId11"/>
    <sheet name="Sec 9 Transition Plan Metrics" sheetId="18" r:id="rId12"/>
    <sheet name="Sec 10 MBL Data" sheetId="19"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18" l="1"/>
  <c r="D32" i="18"/>
  <c r="G4" i="9"/>
  <c r="AA107" i="5"/>
  <c r="S107" i="5"/>
  <c r="T107" i="5" s="1"/>
  <c r="O107" i="5"/>
  <c r="L107" i="5"/>
  <c r="K107" i="5"/>
  <c r="G107" i="5"/>
  <c r="D107" i="5"/>
  <c r="C107" i="5"/>
  <c r="AA106" i="5"/>
  <c r="T106" i="5"/>
  <c r="L106" i="5"/>
  <c r="D106" i="5"/>
  <c r="AA105" i="5"/>
  <c r="T105" i="5"/>
  <c r="L105" i="5"/>
  <c r="D105" i="5"/>
  <c r="AA104" i="5"/>
  <c r="T104" i="5"/>
  <c r="L104" i="5"/>
  <c r="D104" i="5"/>
  <c r="AA103" i="5"/>
  <c r="T103" i="5"/>
  <c r="L103" i="5"/>
  <c r="D103" i="5"/>
  <c r="AA98" i="5"/>
  <c r="T98" i="5"/>
  <c r="S98" i="5"/>
  <c r="T97" i="5" s="1"/>
  <c r="O98" i="5"/>
  <c r="P98" i="5" s="1"/>
  <c r="L98" i="5"/>
  <c r="K98" i="5"/>
  <c r="L96" i="5" s="1"/>
  <c r="G98" i="5"/>
  <c r="H98" i="5" s="1"/>
  <c r="D98" i="5"/>
  <c r="C98" i="5"/>
  <c r="D97" i="5" s="1"/>
  <c r="AA97" i="5"/>
  <c r="P97" i="5"/>
  <c r="L97" i="5"/>
  <c r="AA96" i="5"/>
  <c r="T96" i="5"/>
  <c r="H96" i="5"/>
  <c r="D96" i="5"/>
  <c r="AA95" i="5"/>
  <c r="P95" i="5"/>
  <c r="L95" i="5"/>
  <c r="AA94" i="5"/>
  <c r="T94" i="5"/>
  <c r="H94" i="5"/>
  <c r="D94" i="5"/>
  <c r="AA89" i="5"/>
  <c r="S89" i="5"/>
  <c r="P89" i="5"/>
  <c r="O89" i="5"/>
  <c r="K89" i="5"/>
  <c r="H89" i="5"/>
  <c r="G89" i="5"/>
  <c r="AA88" i="5"/>
  <c r="P88" i="5"/>
  <c r="H88" i="5"/>
  <c r="AA87" i="5"/>
  <c r="P87" i="5"/>
  <c r="H87" i="5"/>
  <c r="AA86" i="5"/>
  <c r="P86" i="5"/>
  <c r="H86" i="5"/>
  <c r="AA85" i="5"/>
  <c r="P85" i="5"/>
  <c r="H85" i="5"/>
  <c r="AA80" i="5"/>
  <c r="S80" i="5"/>
  <c r="T80" i="5" s="1"/>
  <c r="P80" i="5"/>
  <c r="O80" i="5"/>
  <c r="P79" i="5" s="1"/>
  <c r="K80" i="5"/>
  <c r="L80" i="5" s="1"/>
  <c r="H80" i="5"/>
  <c r="G80" i="5"/>
  <c r="H78" i="5" s="1"/>
  <c r="C80" i="5"/>
  <c r="D80" i="5" s="1"/>
  <c r="AA79" i="5"/>
  <c r="T79" i="5"/>
  <c r="L79" i="5"/>
  <c r="H79" i="5"/>
  <c r="D79" i="5"/>
  <c r="AA78" i="5"/>
  <c r="T78" i="5"/>
  <c r="P78" i="5"/>
  <c r="L78" i="5"/>
  <c r="D78" i="5"/>
  <c r="AA77" i="5"/>
  <c r="T77" i="5"/>
  <c r="L77" i="5"/>
  <c r="H77" i="5"/>
  <c r="D77" i="5"/>
  <c r="AA76" i="5"/>
  <c r="T76" i="5"/>
  <c r="P76" i="5"/>
  <c r="L76" i="5"/>
  <c r="D76" i="5"/>
  <c r="AA71" i="5"/>
  <c r="T71" i="5"/>
  <c r="S71" i="5"/>
  <c r="O71" i="5"/>
  <c r="L71" i="5"/>
  <c r="K71" i="5"/>
  <c r="G71" i="5"/>
  <c r="D71" i="5"/>
  <c r="C71" i="5"/>
  <c r="AA70" i="5"/>
  <c r="T70" i="5"/>
  <c r="L70" i="5"/>
  <c r="D70" i="5"/>
  <c r="AA69" i="5"/>
  <c r="T69" i="5"/>
  <c r="L69" i="5"/>
  <c r="D69" i="5"/>
  <c r="AA68" i="5"/>
  <c r="T68" i="5"/>
  <c r="L68" i="5"/>
  <c r="D68" i="5"/>
  <c r="AA67" i="5"/>
  <c r="T67" i="5"/>
  <c r="L67" i="5"/>
  <c r="D67" i="5"/>
  <c r="AA62" i="5"/>
  <c r="T62" i="5"/>
  <c r="S62" i="5"/>
  <c r="T61" i="5" s="1"/>
  <c r="O62" i="5"/>
  <c r="P62" i="5" s="1"/>
  <c r="L62" i="5"/>
  <c r="K62" i="5"/>
  <c r="L60" i="5" s="1"/>
  <c r="G62" i="5"/>
  <c r="H62" i="5" s="1"/>
  <c r="D62" i="5"/>
  <c r="C62" i="5"/>
  <c r="D61" i="5" s="1"/>
  <c r="AA61" i="5"/>
  <c r="P61" i="5"/>
  <c r="L61" i="5"/>
  <c r="AA60" i="5"/>
  <c r="T60" i="5"/>
  <c r="H60" i="5"/>
  <c r="D60" i="5"/>
  <c r="AA59" i="5"/>
  <c r="P59" i="5"/>
  <c r="L59" i="5"/>
  <c r="AA58" i="5"/>
  <c r="T58" i="5"/>
  <c r="P58" i="5"/>
  <c r="H58" i="5"/>
  <c r="D58" i="5"/>
  <c r="AA53" i="5"/>
  <c r="S53" i="5"/>
  <c r="P53" i="5"/>
  <c r="O53" i="5"/>
  <c r="K53" i="5"/>
  <c r="H53" i="5"/>
  <c r="G53" i="5"/>
  <c r="C53" i="5"/>
  <c r="D51" i="5" s="1"/>
  <c r="AA52" i="5"/>
  <c r="P52" i="5"/>
  <c r="L52" i="5"/>
  <c r="H52" i="5"/>
  <c r="AA51" i="5"/>
  <c r="T51" i="5"/>
  <c r="P51" i="5"/>
  <c r="H51" i="5"/>
  <c r="AA50" i="5"/>
  <c r="P50" i="5"/>
  <c r="L50" i="5"/>
  <c r="H50" i="5"/>
  <c r="AA49" i="5"/>
  <c r="T49" i="5"/>
  <c r="P49" i="5"/>
  <c r="H49" i="5"/>
  <c r="D49" i="5"/>
  <c r="AA44" i="5"/>
  <c r="S44" i="5"/>
  <c r="T44" i="5" s="1"/>
  <c r="P44" i="5"/>
  <c r="O44" i="5"/>
  <c r="P43" i="5" s="1"/>
  <c r="K44" i="5"/>
  <c r="L44" i="5" s="1"/>
  <c r="H44" i="5"/>
  <c r="G44" i="5"/>
  <c r="H42" i="5" s="1"/>
  <c r="C44" i="5"/>
  <c r="D44" i="5" s="1"/>
  <c r="AA43" i="5"/>
  <c r="T43" i="5"/>
  <c r="L43" i="5"/>
  <c r="H43" i="5"/>
  <c r="D43" i="5"/>
  <c r="AA42" i="5"/>
  <c r="T42" i="5"/>
  <c r="P42" i="5"/>
  <c r="L42" i="5"/>
  <c r="D42" i="5"/>
  <c r="AA41" i="5"/>
  <c r="T41" i="5"/>
  <c r="L41" i="5"/>
  <c r="H41" i="5"/>
  <c r="D41" i="5"/>
  <c r="AA40" i="5"/>
  <c r="T40" i="5"/>
  <c r="P40" i="5"/>
  <c r="L40" i="5"/>
  <c r="D40" i="5"/>
  <c r="AA35" i="5"/>
  <c r="T35" i="5"/>
  <c r="S35" i="5"/>
  <c r="O35" i="5"/>
  <c r="L35" i="5"/>
  <c r="K35" i="5"/>
  <c r="G35" i="5"/>
  <c r="D35" i="5"/>
  <c r="C35" i="5"/>
  <c r="AA34" i="5"/>
  <c r="T34" i="5"/>
  <c r="L34" i="5"/>
  <c r="D34" i="5"/>
  <c r="AA33" i="5"/>
  <c r="T33" i="5"/>
  <c r="L33" i="5"/>
  <c r="D33" i="5"/>
  <c r="AA32" i="5"/>
  <c r="T32" i="5"/>
  <c r="L32" i="5"/>
  <c r="D32" i="5"/>
  <c r="AA31" i="5"/>
  <c r="T31" i="5"/>
  <c r="L31" i="5"/>
  <c r="D31" i="5"/>
  <c r="AA26" i="5"/>
  <c r="T26" i="5"/>
  <c r="S26" i="5"/>
  <c r="T25" i="5" s="1"/>
  <c r="O26" i="5"/>
  <c r="P26" i="5" s="1"/>
  <c r="L26" i="5"/>
  <c r="K26" i="5"/>
  <c r="L24" i="5" s="1"/>
  <c r="G26" i="5"/>
  <c r="H26" i="5" s="1"/>
  <c r="D26" i="5"/>
  <c r="C26" i="5"/>
  <c r="D25" i="5" s="1"/>
  <c r="AA25" i="5"/>
  <c r="P25" i="5"/>
  <c r="L25" i="5"/>
  <c r="H25" i="5"/>
  <c r="AA24" i="5"/>
  <c r="T24" i="5"/>
  <c r="P24" i="5"/>
  <c r="H24" i="5"/>
  <c r="D24" i="5"/>
  <c r="AA23" i="5"/>
  <c r="P23" i="5"/>
  <c r="L23" i="5"/>
  <c r="H23" i="5"/>
  <c r="AA22" i="5"/>
  <c r="T22" i="5"/>
  <c r="P22" i="5"/>
  <c r="H22" i="5"/>
  <c r="D22" i="5"/>
  <c r="AA17" i="5"/>
  <c r="S17" i="5"/>
  <c r="P17" i="5"/>
  <c r="O17" i="5"/>
  <c r="P16" i="5" s="1"/>
  <c r="K17" i="5"/>
  <c r="H17" i="5"/>
  <c r="G17" i="5"/>
  <c r="C17" i="5"/>
  <c r="AA16" i="5"/>
  <c r="H16" i="5"/>
  <c r="AA15" i="5"/>
  <c r="T15" i="5"/>
  <c r="P15" i="5"/>
  <c r="H15" i="5"/>
  <c r="D15" i="5"/>
  <c r="AA14" i="5"/>
  <c r="P14" i="5"/>
  <c r="H14" i="5"/>
  <c r="AA13" i="5"/>
  <c r="T13" i="5"/>
  <c r="P13" i="5"/>
  <c r="H13" i="5"/>
  <c r="D13" i="5"/>
  <c r="AA8" i="5"/>
  <c r="S8" i="5"/>
  <c r="T8" i="5" s="1"/>
  <c r="P8" i="5"/>
  <c r="O8" i="5"/>
  <c r="P7" i="5" s="1"/>
  <c r="K8" i="5"/>
  <c r="L8" i="5" s="1"/>
  <c r="H8" i="5"/>
  <c r="G8" i="5"/>
  <c r="H5" i="5" s="1"/>
  <c r="AA7" i="5"/>
  <c r="T7" i="5"/>
  <c r="L7" i="5"/>
  <c r="H7" i="5"/>
  <c r="C7" i="5"/>
  <c r="AA6" i="5"/>
  <c r="T6" i="5"/>
  <c r="P6" i="5"/>
  <c r="L6" i="5"/>
  <c r="C6" i="5"/>
  <c r="AA5" i="5"/>
  <c r="T5" i="5"/>
  <c r="P5" i="5"/>
  <c r="L5" i="5"/>
  <c r="C5" i="5"/>
  <c r="AA4" i="5"/>
  <c r="T4" i="5"/>
  <c r="P4" i="5"/>
  <c r="L4" i="5"/>
  <c r="H4" i="5"/>
  <c r="C4" i="5"/>
  <c r="T131" i="4"/>
  <c r="S131" i="4"/>
  <c r="T130" i="4" s="1"/>
  <c r="O131" i="4"/>
  <c r="P131" i="4" s="1"/>
  <c r="L131" i="4"/>
  <c r="K131" i="4"/>
  <c r="L128" i="4" s="1"/>
  <c r="G131" i="4"/>
  <c r="H131" i="4" s="1"/>
  <c r="D131" i="4"/>
  <c r="C131" i="4"/>
  <c r="D130" i="4" s="1"/>
  <c r="P130" i="4"/>
  <c r="L130" i="4"/>
  <c r="H130" i="4"/>
  <c r="P129" i="4"/>
  <c r="L129" i="4"/>
  <c r="T128" i="4"/>
  <c r="P128" i="4"/>
  <c r="H128" i="4"/>
  <c r="D128" i="4"/>
  <c r="T127" i="4"/>
  <c r="H127" i="4"/>
  <c r="D127" i="4"/>
  <c r="P126" i="4"/>
  <c r="L126" i="4"/>
  <c r="H126" i="4"/>
  <c r="T125" i="4"/>
  <c r="P125" i="4"/>
  <c r="L125" i="4"/>
  <c r="D125" i="4"/>
  <c r="T120" i="4"/>
  <c r="S120" i="4"/>
  <c r="O120" i="4"/>
  <c r="L120" i="4"/>
  <c r="K120" i="4"/>
  <c r="L117" i="4" s="1"/>
  <c r="G120" i="4"/>
  <c r="C120" i="4"/>
  <c r="D114" i="4" s="1"/>
  <c r="H119" i="4"/>
  <c r="T118" i="4"/>
  <c r="T117" i="4"/>
  <c r="H117" i="4"/>
  <c r="T116" i="4"/>
  <c r="L116" i="4"/>
  <c r="H116" i="4"/>
  <c r="P115" i="4"/>
  <c r="L115" i="4"/>
  <c r="H115" i="4"/>
  <c r="T114" i="4"/>
  <c r="P114" i="4"/>
  <c r="L114" i="4"/>
  <c r="S109" i="4"/>
  <c r="O109" i="4"/>
  <c r="P104" i="4" s="1"/>
  <c r="K109" i="4"/>
  <c r="L106" i="4" s="1"/>
  <c r="G109" i="4"/>
  <c r="D109" i="4"/>
  <c r="C109" i="4"/>
  <c r="P108" i="4"/>
  <c r="L108" i="4"/>
  <c r="P107" i="4"/>
  <c r="L107" i="4"/>
  <c r="D107" i="4"/>
  <c r="P106" i="4"/>
  <c r="H106" i="4"/>
  <c r="D106" i="4"/>
  <c r="L105" i="4"/>
  <c r="H105" i="4"/>
  <c r="D105" i="4"/>
  <c r="L104" i="4"/>
  <c r="H104" i="4"/>
  <c r="L103" i="4"/>
  <c r="D103" i="4"/>
  <c r="T98" i="4"/>
  <c r="S98" i="4"/>
  <c r="T97" i="4" s="1"/>
  <c r="O98" i="4"/>
  <c r="P98" i="4" s="1"/>
  <c r="L98" i="4"/>
  <c r="K98" i="4"/>
  <c r="L97" i="4" s="1"/>
  <c r="G98" i="4"/>
  <c r="H98" i="4" s="1"/>
  <c r="C98" i="4"/>
  <c r="D97" i="4" s="1"/>
  <c r="H97" i="4"/>
  <c r="T96" i="4"/>
  <c r="H96" i="4"/>
  <c r="D96" i="4"/>
  <c r="T95" i="4"/>
  <c r="L95" i="4"/>
  <c r="H95" i="4"/>
  <c r="T94" i="4"/>
  <c r="P94" i="4"/>
  <c r="L94" i="4"/>
  <c r="H94" i="4"/>
  <c r="T93" i="4"/>
  <c r="P93" i="4"/>
  <c r="L93" i="4"/>
  <c r="H93" i="4"/>
  <c r="T92" i="4"/>
  <c r="L92" i="4"/>
  <c r="H92" i="4"/>
  <c r="D92" i="4"/>
  <c r="T87" i="4"/>
  <c r="S87" i="4"/>
  <c r="O87" i="4"/>
  <c r="P85" i="4" s="1"/>
  <c r="L87" i="4"/>
  <c r="K87" i="4"/>
  <c r="G87" i="4"/>
  <c r="H83" i="4" s="1"/>
  <c r="D87" i="4"/>
  <c r="C87" i="4"/>
  <c r="T86" i="4"/>
  <c r="P86" i="4"/>
  <c r="L86" i="4"/>
  <c r="D86" i="4"/>
  <c r="T85" i="4"/>
  <c r="L85" i="4"/>
  <c r="D85" i="4"/>
  <c r="T84" i="4"/>
  <c r="L84" i="4"/>
  <c r="H84" i="4"/>
  <c r="D84" i="4"/>
  <c r="T83" i="4"/>
  <c r="L83" i="4"/>
  <c r="D83" i="4"/>
  <c r="T82" i="4"/>
  <c r="P82" i="4"/>
  <c r="L82" i="4"/>
  <c r="D82" i="4"/>
  <c r="T81" i="4"/>
  <c r="L81" i="4"/>
  <c r="D81" i="4"/>
  <c r="T76" i="4"/>
  <c r="S76" i="4"/>
  <c r="O76" i="4"/>
  <c r="P74" i="4" s="1"/>
  <c r="L76" i="4"/>
  <c r="K76" i="4"/>
  <c r="G76" i="4"/>
  <c r="H72" i="4" s="1"/>
  <c r="D76" i="4"/>
  <c r="C76" i="4"/>
  <c r="T75" i="4"/>
  <c r="P75" i="4"/>
  <c r="L75" i="4"/>
  <c r="D75" i="4"/>
  <c r="T74" i="4"/>
  <c r="L74" i="4"/>
  <c r="D74" i="4"/>
  <c r="T73" i="4"/>
  <c r="L73" i="4"/>
  <c r="H73" i="4"/>
  <c r="D73" i="4"/>
  <c r="T72" i="4"/>
  <c r="L72" i="4"/>
  <c r="D72" i="4"/>
  <c r="T71" i="4"/>
  <c r="P71" i="4"/>
  <c r="L71" i="4"/>
  <c r="D71" i="4"/>
  <c r="T70" i="4"/>
  <c r="L70" i="4"/>
  <c r="D70" i="4"/>
  <c r="T65" i="4"/>
  <c r="S65" i="4"/>
  <c r="O65" i="4"/>
  <c r="P63" i="4" s="1"/>
  <c r="L65" i="4"/>
  <c r="K65" i="4"/>
  <c r="G65" i="4"/>
  <c r="H61" i="4" s="1"/>
  <c r="D65" i="4"/>
  <c r="C65" i="4"/>
  <c r="T64" i="4"/>
  <c r="P64" i="4"/>
  <c r="L64" i="4"/>
  <c r="D64" i="4"/>
  <c r="T63" i="4"/>
  <c r="L63" i="4"/>
  <c r="D63" i="4"/>
  <c r="T62" i="4"/>
  <c r="L62" i="4"/>
  <c r="H62" i="4"/>
  <c r="D62" i="4"/>
  <c r="T61" i="4"/>
  <c r="L61" i="4"/>
  <c r="D61" i="4"/>
  <c r="T60" i="4"/>
  <c r="P60" i="4"/>
  <c r="L60" i="4"/>
  <c r="D60" i="4"/>
  <c r="T59" i="4"/>
  <c r="L59" i="4"/>
  <c r="D59" i="4"/>
  <c r="T54" i="4"/>
  <c r="S54" i="4"/>
  <c r="O54" i="4"/>
  <c r="P52" i="4" s="1"/>
  <c r="L54" i="4"/>
  <c r="K54" i="4"/>
  <c r="G54" i="4"/>
  <c r="H50" i="4" s="1"/>
  <c r="D54" i="4"/>
  <c r="C54" i="4"/>
  <c r="T53" i="4"/>
  <c r="P53" i="4"/>
  <c r="L53" i="4"/>
  <c r="D53" i="4"/>
  <c r="T52" i="4"/>
  <c r="L52" i="4"/>
  <c r="D52" i="4"/>
  <c r="T51" i="4"/>
  <c r="L51" i="4"/>
  <c r="H51" i="4"/>
  <c r="D51" i="4"/>
  <c r="T50" i="4"/>
  <c r="L50" i="4"/>
  <c r="D50" i="4"/>
  <c r="T49" i="4"/>
  <c r="P49" i="4"/>
  <c r="L49" i="4"/>
  <c r="D49" i="4"/>
  <c r="T48" i="4"/>
  <c r="L48" i="4"/>
  <c r="D48" i="4"/>
  <c r="T43" i="4"/>
  <c r="S43" i="4"/>
  <c r="O43" i="4"/>
  <c r="P41" i="4" s="1"/>
  <c r="L43" i="4"/>
  <c r="K43" i="4"/>
  <c r="G43" i="4"/>
  <c r="H39" i="4" s="1"/>
  <c r="D43" i="4"/>
  <c r="C43" i="4"/>
  <c r="T42" i="4"/>
  <c r="P42" i="4"/>
  <c r="L42" i="4"/>
  <c r="D42" i="4"/>
  <c r="T41" i="4"/>
  <c r="L41" i="4"/>
  <c r="D41" i="4"/>
  <c r="T40" i="4"/>
  <c r="L40" i="4"/>
  <c r="H40" i="4"/>
  <c r="D40" i="4"/>
  <c r="T39" i="4"/>
  <c r="L39" i="4"/>
  <c r="D39" i="4"/>
  <c r="T38" i="4"/>
  <c r="P38" i="4"/>
  <c r="L38" i="4"/>
  <c r="D38" i="4"/>
  <c r="T37" i="4"/>
  <c r="L37" i="4"/>
  <c r="D37" i="4"/>
  <c r="T32" i="4"/>
  <c r="S32" i="4"/>
  <c r="O32" i="4"/>
  <c r="P30" i="4" s="1"/>
  <c r="L32" i="4"/>
  <c r="K32" i="4"/>
  <c r="G32" i="4"/>
  <c r="H28" i="4" s="1"/>
  <c r="D32" i="4"/>
  <c r="C32" i="4"/>
  <c r="T31" i="4"/>
  <c r="P31" i="4"/>
  <c r="L31" i="4"/>
  <c r="D31" i="4"/>
  <c r="T30" i="4"/>
  <c r="L30" i="4"/>
  <c r="D30" i="4"/>
  <c r="T29" i="4"/>
  <c r="L29" i="4"/>
  <c r="H29" i="4"/>
  <c r="D29" i="4"/>
  <c r="T28" i="4"/>
  <c r="L28" i="4"/>
  <c r="D28" i="4"/>
  <c r="T27" i="4"/>
  <c r="P27" i="4"/>
  <c r="L27" i="4"/>
  <c r="D27" i="4"/>
  <c r="T26" i="4"/>
  <c r="L26" i="4"/>
  <c r="D26" i="4"/>
  <c r="T21" i="4"/>
  <c r="S21" i="4"/>
  <c r="O21" i="4"/>
  <c r="P19" i="4" s="1"/>
  <c r="L21" i="4"/>
  <c r="K21" i="4"/>
  <c r="G21" i="4"/>
  <c r="H17" i="4" s="1"/>
  <c r="D21" i="4"/>
  <c r="C21" i="4"/>
  <c r="T20" i="4"/>
  <c r="P20" i="4"/>
  <c r="L20" i="4"/>
  <c r="D20" i="4"/>
  <c r="T19" i="4"/>
  <c r="L19" i="4"/>
  <c r="D19" i="4"/>
  <c r="T18" i="4"/>
  <c r="L18" i="4"/>
  <c r="H18" i="4"/>
  <c r="D18" i="4"/>
  <c r="T17" i="4"/>
  <c r="L17" i="4"/>
  <c r="D17" i="4"/>
  <c r="T16" i="4"/>
  <c r="P16" i="4"/>
  <c r="L16" i="4"/>
  <c r="D16" i="4"/>
  <c r="T15" i="4"/>
  <c r="L15" i="4"/>
  <c r="D15" i="4"/>
  <c r="T10" i="4"/>
  <c r="S10" i="4"/>
  <c r="O10" i="4"/>
  <c r="P8" i="4" s="1"/>
  <c r="L10" i="4"/>
  <c r="K10" i="4"/>
  <c r="G10" i="4"/>
  <c r="H10" i="4" s="1"/>
  <c r="T9" i="4"/>
  <c r="P9" i="4"/>
  <c r="L9" i="4"/>
  <c r="C9" i="4"/>
  <c r="T8" i="4"/>
  <c r="L8" i="4"/>
  <c r="H8" i="4"/>
  <c r="C8" i="4"/>
  <c r="T7" i="4"/>
  <c r="P7" i="4"/>
  <c r="L7" i="4"/>
  <c r="C7" i="4"/>
  <c r="T6" i="4"/>
  <c r="L6" i="4"/>
  <c r="H6" i="4"/>
  <c r="C6" i="4"/>
  <c r="T5" i="4"/>
  <c r="P5" i="4"/>
  <c r="L5" i="4"/>
  <c r="C5" i="4"/>
  <c r="T4" i="4"/>
  <c r="L4" i="4"/>
  <c r="H4" i="4"/>
  <c r="C4" i="4"/>
  <c r="C10" i="4" s="1"/>
  <c r="U47" i="3"/>
  <c r="N47" i="3"/>
  <c r="G47" i="3"/>
  <c r="U46" i="3"/>
  <c r="N46" i="3"/>
  <c r="G46" i="3"/>
  <c r="U45" i="3"/>
  <c r="N45" i="3"/>
  <c r="G45" i="3"/>
  <c r="U44" i="3"/>
  <c r="N44" i="3"/>
  <c r="G44" i="3"/>
  <c r="U43" i="3"/>
  <c r="N43" i="3"/>
  <c r="G43" i="3"/>
  <c r="U42" i="3"/>
  <c r="N42" i="3"/>
  <c r="G42" i="3"/>
  <c r="U41" i="3"/>
  <c r="N41" i="3"/>
  <c r="G41" i="3"/>
  <c r="U40" i="3"/>
  <c r="N40" i="3"/>
  <c r="G40" i="3"/>
  <c r="U39" i="3"/>
  <c r="N39" i="3"/>
  <c r="G39" i="3"/>
  <c r="U38" i="3"/>
  <c r="N38" i="3"/>
  <c r="G38" i="3"/>
  <c r="U37" i="3"/>
  <c r="N37" i="3"/>
  <c r="G37" i="3"/>
  <c r="U36" i="3"/>
  <c r="N36" i="3"/>
  <c r="G36" i="3"/>
  <c r="N31" i="3"/>
  <c r="G31" i="3"/>
  <c r="N30" i="3"/>
  <c r="G30" i="3"/>
  <c r="N29" i="3"/>
  <c r="G29" i="3"/>
  <c r="N28" i="3"/>
  <c r="G28" i="3"/>
  <c r="N27" i="3"/>
  <c r="G27" i="3"/>
  <c r="N26" i="3"/>
  <c r="G26" i="3"/>
  <c r="N25" i="3"/>
  <c r="G25" i="3"/>
  <c r="N24" i="3"/>
  <c r="G24" i="3"/>
  <c r="N23" i="3"/>
  <c r="G23" i="3"/>
  <c r="N22" i="3"/>
  <c r="G22" i="3"/>
  <c r="N21" i="3"/>
  <c r="G21" i="3"/>
  <c r="N20" i="3"/>
  <c r="G20" i="3"/>
  <c r="U15" i="3"/>
  <c r="N15" i="3"/>
  <c r="G15" i="3"/>
  <c r="U14" i="3"/>
  <c r="N14" i="3"/>
  <c r="G14" i="3"/>
  <c r="U13" i="3"/>
  <c r="N13" i="3"/>
  <c r="G13" i="3"/>
  <c r="U12" i="3"/>
  <c r="N12" i="3"/>
  <c r="G12" i="3"/>
  <c r="U11" i="3"/>
  <c r="N11" i="3"/>
  <c r="G11" i="3"/>
  <c r="U10" i="3"/>
  <c r="N10" i="3"/>
  <c r="G10" i="3"/>
  <c r="U9" i="3"/>
  <c r="N9" i="3"/>
  <c r="G9" i="3"/>
  <c r="U8" i="3"/>
  <c r="N8" i="3"/>
  <c r="G8" i="3"/>
  <c r="U7" i="3"/>
  <c r="N7" i="3"/>
  <c r="G7" i="3"/>
  <c r="U6" i="3"/>
  <c r="N6" i="3"/>
  <c r="G6" i="3"/>
  <c r="U5" i="3"/>
  <c r="N5" i="3"/>
  <c r="G5" i="3"/>
  <c r="U4" i="3"/>
  <c r="N4" i="3"/>
  <c r="G4" i="3"/>
  <c r="G15" i="2"/>
  <c r="N14" i="2"/>
  <c r="G14" i="2"/>
  <c r="N13" i="2"/>
  <c r="G13" i="2"/>
  <c r="N12" i="2"/>
  <c r="G12" i="2"/>
  <c r="N11" i="2"/>
  <c r="G11" i="2"/>
  <c r="N10" i="2"/>
  <c r="G10" i="2"/>
  <c r="N9" i="2"/>
  <c r="G9" i="2"/>
  <c r="N8" i="2"/>
  <c r="G8" i="2"/>
  <c r="N7" i="2"/>
  <c r="G7" i="2"/>
  <c r="N6" i="2"/>
  <c r="G6" i="2"/>
  <c r="N5" i="2"/>
  <c r="G5" i="2"/>
  <c r="N4" i="2"/>
  <c r="G4" i="2"/>
  <c r="N48" i="1"/>
  <c r="N47" i="1"/>
  <c r="N46" i="1"/>
  <c r="N45" i="1"/>
  <c r="N44" i="1"/>
  <c r="N43" i="1"/>
  <c r="N42" i="1"/>
  <c r="N41" i="1"/>
  <c r="N40" i="1"/>
  <c r="N39" i="1"/>
  <c r="N38" i="1"/>
  <c r="N31" i="1"/>
  <c r="G31" i="1"/>
  <c r="N30" i="1"/>
  <c r="G30" i="1"/>
  <c r="N29" i="1"/>
  <c r="G29" i="1"/>
  <c r="N28" i="1"/>
  <c r="G28" i="1"/>
  <c r="N27" i="1"/>
  <c r="G27" i="1"/>
  <c r="N26" i="1"/>
  <c r="G26" i="1"/>
  <c r="N25" i="1"/>
  <c r="G25" i="1"/>
  <c r="N24" i="1"/>
  <c r="G24" i="1"/>
  <c r="N23" i="1"/>
  <c r="G23" i="1"/>
  <c r="N22" i="1"/>
  <c r="G22" i="1"/>
  <c r="N21" i="1"/>
  <c r="G21" i="1"/>
  <c r="N20" i="1"/>
  <c r="G20" i="1"/>
  <c r="U15" i="1"/>
  <c r="N15" i="1"/>
  <c r="U14" i="1"/>
  <c r="N14" i="1"/>
  <c r="U13" i="1"/>
  <c r="N13" i="1"/>
  <c r="U12" i="1"/>
  <c r="N12" i="1"/>
  <c r="U11" i="1"/>
  <c r="N11" i="1"/>
  <c r="U10" i="1"/>
  <c r="N10" i="1"/>
  <c r="U9" i="1"/>
  <c r="N9" i="1"/>
  <c r="U8" i="1"/>
  <c r="N8" i="1"/>
  <c r="U7" i="1"/>
  <c r="N7" i="1"/>
  <c r="U6" i="1"/>
  <c r="N6" i="1"/>
  <c r="U5" i="1"/>
  <c r="N5" i="1"/>
  <c r="U4" i="1"/>
  <c r="N4" i="1"/>
  <c r="D10" i="4" l="1"/>
  <c r="D8" i="4"/>
  <c r="D6" i="4"/>
  <c r="D4" i="4"/>
  <c r="D5" i="4"/>
  <c r="D7" i="4"/>
  <c r="D9" i="4"/>
  <c r="T108" i="4"/>
  <c r="T104" i="4"/>
  <c r="L15" i="5"/>
  <c r="L13" i="5"/>
  <c r="L17" i="5"/>
  <c r="T88" i="5"/>
  <c r="T86" i="5"/>
  <c r="T89" i="5"/>
  <c r="P10" i="4"/>
  <c r="H21" i="4"/>
  <c r="H26" i="4"/>
  <c r="P28" i="4"/>
  <c r="H30" i="4"/>
  <c r="P32" i="4"/>
  <c r="P39" i="4"/>
  <c r="H41" i="4"/>
  <c r="P43" i="4"/>
  <c r="P50" i="4"/>
  <c r="H52" i="4"/>
  <c r="P54" i="4"/>
  <c r="H65" i="4"/>
  <c r="P65" i="4"/>
  <c r="P72" i="4"/>
  <c r="H74" i="4"/>
  <c r="P76" i="4"/>
  <c r="D98" i="4"/>
  <c r="D117" i="4"/>
  <c r="D118" i="4"/>
  <c r="D120" i="4"/>
  <c r="P120" i="4"/>
  <c r="P116" i="4"/>
  <c r="T52" i="5"/>
  <c r="T50" i="5"/>
  <c r="T53" i="5"/>
  <c r="H69" i="5"/>
  <c r="H67" i="5"/>
  <c r="H71" i="5"/>
  <c r="H70" i="5"/>
  <c r="H68" i="5"/>
  <c r="L87" i="5"/>
  <c r="L85" i="5"/>
  <c r="L89" i="5"/>
  <c r="P4" i="4"/>
  <c r="H5" i="4"/>
  <c r="P6" i="4"/>
  <c r="H7" i="4"/>
  <c r="H9" i="4"/>
  <c r="H16" i="4"/>
  <c r="P18" i="4"/>
  <c r="H20" i="4"/>
  <c r="H27" i="4"/>
  <c r="P29" i="4"/>
  <c r="H31" i="4"/>
  <c r="H38" i="4"/>
  <c r="P40" i="4"/>
  <c r="H42" i="4"/>
  <c r="H49" i="4"/>
  <c r="P51" i="4"/>
  <c r="H53" i="4"/>
  <c r="H60" i="4"/>
  <c r="P62" i="4"/>
  <c r="H64" i="4"/>
  <c r="H71" i="4"/>
  <c r="P73" i="4"/>
  <c r="H75" i="4"/>
  <c r="H82" i="4"/>
  <c r="P84" i="4"/>
  <c r="H86" i="4"/>
  <c r="D94" i="4"/>
  <c r="P95" i="4"/>
  <c r="L96" i="4"/>
  <c r="P103" i="4"/>
  <c r="T105" i="4"/>
  <c r="T106" i="4"/>
  <c r="T107" i="4"/>
  <c r="D108" i="4"/>
  <c r="D104" i="4"/>
  <c r="L109" i="4"/>
  <c r="L118" i="4"/>
  <c r="L119" i="4"/>
  <c r="H120" i="4"/>
  <c r="H118" i="4"/>
  <c r="H114" i="4"/>
  <c r="T119" i="4"/>
  <c r="T115" i="4"/>
  <c r="L14" i="5"/>
  <c r="H33" i="5"/>
  <c r="H31" i="5"/>
  <c r="H35" i="5"/>
  <c r="H34" i="5"/>
  <c r="H32" i="5"/>
  <c r="L51" i="5"/>
  <c r="L49" i="5"/>
  <c r="L53" i="5"/>
  <c r="L86" i="5"/>
  <c r="C89" i="5"/>
  <c r="P106" i="5"/>
  <c r="P104" i="5"/>
  <c r="P107" i="5"/>
  <c r="P105" i="5"/>
  <c r="P103" i="5"/>
  <c r="H109" i="4"/>
  <c r="H107" i="4"/>
  <c r="H103" i="4"/>
  <c r="D119" i="4"/>
  <c r="D115" i="4"/>
  <c r="P70" i="5"/>
  <c r="P68" i="5"/>
  <c r="P71" i="5"/>
  <c r="P69" i="5"/>
  <c r="P67" i="5"/>
  <c r="T87" i="5"/>
  <c r="H15" i="4"/>
  <c r="P17" i="4"/>
  <c r="H19" i="4"/>
  <c r="P21" i="4"/>
  <c r="H32" i="4"/>
  <c r="H37" i="4"/>
  <c r="H43" i="4"/>
  <c r="H48" i="4"/>
  <c r="H54" i="4"/>
  <c r="H59" i="4"/>
  <c r="P61" i="4"/>
  <c r="H63" i="4"/>
  <c r="H70" i="4"/>
  <c r="H76" i="4"/>
  <c r="H81" i="4"/>
  <c r="P83" i="4"/>
  <c r="H85" i="4"/>
  <c r="H87" i="4"/>
  <c r="P87" i="4"/>
  <c r="D93" i="4"/>
  <c r="T109" i="4"/>
  <c r="D116" i="4"/>
  <c r="D16" i="5"/>
  <c r="D14" i="5"/>
  <c r="D17" i="5"/>
  <c r="P34" i="5"/>
  <c r="P32" i="5"/>
  <c r="P35" i="5"/>
  <c r="P33" i="5"/>
  <c r="P31" i="5"/>
  <c r="P15" i="4"/>
  <c r="P26" i="4"/>
  <c r="P37" i="4"/>
  <c r="P48" i="4"/>
  <c r="P59" i="4"/>
  <c r="P70" i="4"/>
  <c r="P81" i="4"/>
  <c r="P92" i="4"/>
  <c r="D95" i="4"/>
  <c r="P96" i="4"/>
  <c r="P97" i="4"/>
  <c r="T103" i="4"/>
  <c r="H108" i="4"/>
  <c r="P109" i="4"/>
  <c r="P105" i="4"/>
  <c r="P117" i="4"/>
  <c r="P118" i="4"/>
  <c r="P119" i="4"/>
  <c r="L16" i="5"/>
  <c r="T16" i="5"/>
  <c r="T14" i="5"/>
  <c r="T17" i="5"/>
  <c r="D52" i="5"/>
  <c r="D50" i="5"/>
  <c r="D53" i="5"/>
  <c r="T85" i="5"/>
  <c r="L88" i="5"/>
  <c r="H105" i="5"/>
  <c r="H103" i="5"/>
  <c r="H107" i="5"/>
  <c r="H106" i="5"/>
  <c r="H104" i="5"/>
  <c r="L127" i="4"/>
  <c r="D129" i="4"/>
  <c r="T129" i="4"/>
  <c r="H6" i="5"/>
  <c r="C8" i="5"/>
  <c r="L22" i="5"/>
  <c r="D23" i="5"/>
  <c r="T23" i="5"/>
  <c r="L58" i="5"/>
  <c r="D59" i="5"/>
  <c r="T59" i="5"/>
  <c r="L94" i="5"/>
  <c r="D95" i="5"/>
  <c r="T95" i="5"/>
  <c r="H125" i="4"/>
  <c r="D126" i="4"/>
  <c r="T126" i="4"/>
  <c r="P127" i="4"/>
  <c r="H129" i="4"/>
  <c r="H40" i="5"/>
  <c r="P41" i="5"/>
  <c r="H59" i="5"/>
  <c r="P60" i="5"/>
  <c r="H61" i="5"/>
  <c r="H76" i="5"/>
  <c r="P77" i="5"/>
  <c r="P94" i="5"/>
  <c r="H95" i="5"/>
  <c r="P96" i="5"/>
  <c r="H97" i="5"/>
  <c r="D7" i="5" l="1"/>
  <c r="D8" i="5"/>
  <c r="D6" i="5"/>
  <c r="D88" i="5"/>
  <c r="D86" i="5"/>
  <c r="D89" i="5"/>
  <c r="D87" i="5"/>
  <c r="D85" i="5"/>
  <c r="D5" i="5"/>
  <c r="D4" i="5"/>
</calcChain>
</file>

<file path=xl/sharedStrings.xml><?xml version="1.0" encoding="utf-8"?>
<sst xmlns="http://schemas.openxmlformats.org/spreadsheetml/2006/main" count="1742" uniqueCount="253">
  <si>
    <t>Section 1 - Payment arrangements and bill assistance</t>
  </si>
  <si>
    <t>Number of customers requesting bill assistance</t>
  </si>
  <si>
    <t>Number of customers receiving payment extension of &lt;30 days</t>
  </si>
  <si>
    <t>Month</t>
  </si>
  <si>
    <t>Non CARE/Non FERA</t>
  </si>
  <si>
    <t>CARE</t>
  </si>
  <si>
    <t xml:space="preserve">FERA </t>
  </si>
  <si>
    <t>Medical Baseline *</t>
  </si>
  <si>
    <t>Total</t>
  </si>
  <si>
    <t>PG&amp;E does not track nor have the ability to track the number of customers who apply for internal or external bill assistance.  PG&amp;E can provide the number of customers that have received internal and external bill assistance which can be found in the table at the end of Section 1.</t>
  </si>
  <si>
    <t>Number of customers with 3 month payment arrangements</t>
  </si>
  <si>
    <t>Number of customers with 3 month+ payment arrangements</t>
  </si>
  <si>
    <t>Number of customers who were connected with outside bill payment assistance from organizations (IOU/Local Service Provider)</t>
  </si>
  <si>
    <t>Number of customers who received outside bill payment assistance from organizations (IOU/Local Service Provider)</t>
  </si>
  <si>
    <t>PG&amp;E is not in a position to track this information.</t>
  </si>
  <si>
    <t xml:space="preserve"> </t>
  </si>
  <si>
    <t>* Medical Baseline Accounts are also included in the Non CARE/Non FERA, CARE, and FERA accounts.</t>
  </si>
  <si>
    <t>Section 2 - Broken Payment Arrangements</t>
  </si>
  <si>
    <t>Number of customers with late or broken 3 month payment arrangements</t>
  </si>
  <si>
    <t>Number of customers with late or broken 3 month+ payment arrangements</t>
  </si>
  <si>
    <t>Section 3 - Arrearages</t>
  </si>
  <si>
    <t>Number of customers in arrears</t>
  </si>
  <si>
    <t>Number of customers 31-60 days in arrears</t>
  </si>
  <si>
    <t>Number of customers 61-90 days in arrears</t>
  </si>
  <si>
    <t>Number of customers 91-120 days in arrears</t>
  </si>
  <si>
    <t>Number of customers 121+ days in arrears</t>
  </si>
  <si>
    <t>Number of accounts paid 100% within 30 days from statement date</t>
  </si>
  <si>
    <t>Number of accounts paid 50-99% within 30 days from statement date</t>
  </si>
  <si>
    <t>Number of accounts paid &lt;50% within 30 days from statement date</t>
  </si>
  <si>
    <t>Section 3 - Arrearages By Number of Days</t>
  </si>
  <si>
    <t>Number of Days</t>
  </si>
  <si>
    <t>All Balances</t>
  </si>
  <si>
    <t>% of total outstanding</t>
  </si>
  <si>
    <t>31-60 days</t>
  </si>
  <si>
    <t>61-90 days</t>
  </si>
  <si>
    <t>91-120 days</t>
  </si>
  <si>
    <t>121-150 days</t>
  </si>
  <si>
    <t>151-179 days</t>
  </si>
  <si>
    <t>180+ days</t>
  </si>
  <si>
    <t>Section 3 - Arrearages by Amount Owed</t>
  </si>
  <si>
    <t>Amount Owed</t>
  </si>
  <si>
    <t>$500 &lt;</t>
  </si>
  <si>
    <t>$200 &lt;</t>
  </si>
  <si>
    <t>$1000 - $500</t>
  </si>
  <si>
    <t>$500 - $200</t>
  </si>
  <si>
    <t>$2000-1000</t>
  </si>
  <si>
    <t>&gt;$2000</t>
  </si>
  <si>
    <t>$2000 - $1000</t>
  </si>
  <si>
    <t>$2000 &gt;</t>
  </si>
  <si>
    <t>**These months represent a difference of one (1) from the total in Section 3 tab for which a cause could not be determined to resolve.</t>
  </si>
  <si>
    <t>Section 4 - Disconnection/Termination</t>
  </si>
  <si>
    <t>Number of customers experiencing disconnection for non-payment</t>
  </si>
  <si>
    <t>Out of those disconnected in the month please show those for whom it is their 2nd or more disconnection that year</t>
  </si>
  <si>
    <t>Number of customers reconnected within 24 hours</t>
  </si>
  <si>
    <t>Number of customers reconnected within 48 hours</t>
  </si>
  <si>
    <t>Number of customers reconnected within 72 hours</t>
  </si>
  <si>
    <t>** A disconnect moratorium was put into place starting 3/13/2020 due to COVID-19.</t>
  </si>
  <si>
    <t>Section 5 - Security Deposits</t>
  </si>
  <si>
    <t>Number of customers with security deposits</t>
  </si>
  <si>
    <t>Section 6 - Notices</t>
  </si>
  <si>
    <t>Number of customers who received an initial disconnection notice               (15 day or similar)</t>
  </si>
  <si>
    <t>Number of customers who received an initial disconnection notice                         (48 hour or similar)</t>
  </si>
  <si>
    <t>** Notices were printed on the bill; however, collections was cancelled immediately.</t>
  </si>
  <si>
    <t>Section 7 - Basic Information</t>
  </si>
  <si>
    <t>Number of active customer accounts in IOU territory</t>
  </si>
  <si>
    <t>Number of customers involuntarily returned to utility service from CCA</t>
  </si>
  <si>
    <t>FERA</t>
  </si>
  <si>
    <t>PG&amp;E does not have tracking in place to identify customers returned involuntarily from a CCA.</t>
  </si>
  <si>
    <t xml:space="preserve">                                    </t>
  </si>
  <si>
    <t>Section 7 - Zip Code Segmented Information</t>
  </si>
  <si>
    <t xml:space="preserve">• A list of zip codes within the IOU territory by disconnection rate for that month, descending, Excel format </t>
  </si>
  <si>
    <t xml:space="preserve">• A list of zip codes within the IOU territory by total number of disconnections for that month, descending, Excel format </t>
  </si>
  <si>
    <t>ZIP CODE</t>
  </si>
  <si>
    <t>DISCONNECTION RATE</t>
  </si>
  <si>
    <t>TOTAL DISCONNECTIONS</t>
  </si>
  <si>
    <t>*A disconnect moratorium was put into place starting 3/13/2020 due to COVID-19</t>
  </si>
  <si>
    <t>Section 8 - Interim measures information</t>
  </si>
  <si>
    <t>A</t>
  </si>
  <si>
    <t>B</t>
  </si>
  <si>
    <t>C</t>
  </si>
  <si>
    <t xml:space="preserve">On the following dates, PG&amp;E invoked temperature related limits on disconnections in one or more cities: </t>
  </si>
  <si>
    <t>Days</t>
  </si>
  <si>
    <t>Average amount owed of customers who were disconnected</t>
  </si>
  <si>
    <t>Average Amount</t>
  </si>
  <si>
    <t>* As provided in Ordering Paragraph 1a of D.18-12-013</t>
  </si>
  <si>
    <t>** A disconnect moratorium was put into place starting 3/13/2020 due to COVID-19</t>
  </si>
  <si>
    <t>PG&amp;E's Total Residential Customer Population</t>
  </si>
  <si>
    <t>N/A**</t>
  </si>
  <si>
    <t>Number of customers reconnected within 72+ hours***</t>
  </si>
  <si>
    <t xml:space="preserve">***Reconnections include energy theft/diversion premises where repairs and inspections were required  </t>
  </si>
  <si>
    <t>Customer Retention - Post June 30, 2021</t>
  </si>
  <si>
    <t>Program</t>
  </si>
  <si>
    <t xml:space="preserve">   Total PEV Requests</t>
  </si>
  <si>
    <t xml:space="preserve">   Total PEV Approved</t>
  </si>
  <si>
    <t>Bill Payment Assistance Programs</t>
  </si>
  <si>
    <t>LIHEAP</t>
  </si>
  <si>
    <t>REACH</t>
  </si>
  <si>
    <t>Residential Payment Plans</t>
  </si>
  <si>
    <t>New Enrollments</t>
  </si>
  <si>
    <t xml:space="preserve">   1-3 Months</t>
  </si>
  <si>
    <t xml:space="preserve">   4-6 Months</t>
  </si>
  <si>
    <t xml:space="preserve">   7-9 Months</t>
  </si>
  <si>
    <t xml:space="preserve">   10-12 Months</t>
  </si>
  <si>
    <t xml:space="preserve">   &gt;12 Months</t>
  </si>
  <si>
    <t>Total New Enrollments</t>
  </si>
  <si>
    <t>Total Kept</t>
  </si>
  <si>
    <t>Broken</t>
  </si>
  <si>
    <t>Total Broken</t>
  </si>
  <si>
    <t>Small Business Payment Plans</t>
  </si>
  <si>
    <t>n/a</t>
  </si>
  <si>
    <r>
      <t xml:space="preserve">CARE Post-Enrollment Verification Rate </t>
    </r>
    <r>
      <rPr>
        <vertAlign val="superscript"/>
        <sz val="12"/>
        <color theme="1"/>
        <rFont val="Times New Roman"/>
        <family val="1"/>
      </rPr>
      <t>1</t>
    </r>
  </si>
  <si>
    <r>
      <t xml:space="preserve">FERA Post-Enrollment Verification Rate </t>
    </r>
    <r>
      <rPr>
        <vertAlign val="superscript"/>
        <sz val="12"/>
        <color theme="1"/>
        <rFont val="Times New Roman"/>
        <family val="1"/>
      </rPr>
      <t>2</t>
    </r>
  </si>
  <si>
    <r>
      <t xml:space="preserve">Number Remaining on AMP </t>
    </r>
    <r>
      <rPr>
        <vertAlign val="superscript"/>
        <sz val="12"/>
        <color theme="1"/>
        <rFont val="Times New Roman"/>
        <family val="1"/>
      </rPr>
      <t>3</t>
    </r>
  </si>
  <si>
    <r>
      <t xml:space="preserve">Number Remaining on 12-Month Pay Plans (Residential) </t>
    </r>
    <r>
      <rPr>
        <vertAlign val="superscript"/>
        <sz val="12"/>
        <color theme="1"/>
        <rFont val="Times New Roman"/>
        <family val="1"/>
      </rPr>
      <t>4</t>
    </r>
  </si>
  <si>
    <r>
      <t xml:space="preserve">Number Remaining on 12-Month Pay Plans (Small Business) </t>
    </r>
    <r>
      <rPr>
        <vertAlign val="superscript"/>
        <sz val="12"/>
        <color theme="1"/>
        <rFont val="Times New Roman"/>
        <family val="1"/>
      </rPr>
      <t>5</t>
    </r>
  </si>
  <si>
    <r>
      <t>New Payment Program Enrollments - Impacted Customers</t>
    </r>
    <r>
      <rPr>
        <b/>
        <vertAlign val="superscript"/>
        <sz val="11"/>
        <color theme="1"/>
        <rFont val="Times New Roman"/>
        <family val="1"/>
      </rPr>
      <t>6</t>
    </r>
    <r>
      <rPr>
        <b/>
        <sz val="11"/>
        <color theme="1"/>
        <rFont val="Times New Roman"/>
        <family val="1"/>
      </rPr>
      <t xml:space="preserve"> </t>
    </r>
  </si>
  <si>
    <t>Finished</t>
  </si>
  <si>
    <t>Active Payment Plans</t>
  </si>
  <si>
    <t xml:space="preserve">Arrearage Management Plan </t>
  </si>
  <si>
    <t>Incremental Monthly Enrollment</t>
  </si>
  <si>
    <t>Total AMP Enrollment as of End of Month</t>
  </si>
  <si>
    <t>Incremental Dollar Amount of AMP Forgiveness for the Month</t>
  </si>
  <si>
    <t>Customer Completed AMP</t>
  </si>
  <si>
    <t>Customer Voluntarily Opt-Out / Account Closure</t>
  </si>
  <si>
    <r>
      <t xml:space="preserve">Customer Removed Involuntarily from AMP </t>
    </r>
    <r>
      <rPr>
        <vertAlign val="superscript"/>
        <sz val="11"/>
        <color theme="1"/>
        <rFont val="Times New Roman"/>
        <family val="1"/>
      </rPr>
      <t>7</t>
    </r>
  </si>
  <si>
    <r>
      <t xml:space="preserve">Incremental Count of Customers Removed Involuntarily from AMP Disconnected </t>
    </r>
    <r>
      <rPr>
        <vertAlign val="superscript"/>
        <sz val="11"/>
        <color theme="1"/>
        <rFont val="Times New Roman"/>
        <family val="1"/>
      </rPr>
      <t>8</t>
    </r>
  </si>
  <si>
    <t>Number of Customers Removed from AMP within last 6 months</t>
  </si>
  <si>
    <r>
      <t xml:space="preserve">Percentage of Customers Removed Involuntarily Disconnected </t>
    </r>
    <r>
      <rPr>
        <vertAlign val="superscript"/>
        <sz val="11"/>
        <color theme="1"/>
        <rFont val="Times New Roman"/>
        <family val="1"/>
      </rPr>
      <t>9</t>
    </r>
  </si>
  <si>
    <r>
      <rPr>
        <vertAlign val="superscript"/>
        <sz val="10"/>
        <color theme="1"/>
        <rFont val="Times New Roman"/>
        <family val="1"/>
      </rPr>
      <t xml:space="preserve">7 </t>
    </r>
    <r>
      <rPr>
        <sz val="10"/>
        <color theme="1"/>
        <rFont val="Times New Roman"/>
        <family val="1"/>
      </rPr>
      <t>Customers removed from AMP before completing the program, due to not meeting program requirements.</t>
    </r>
  </si>
  <si>
    <r>
      <rPr>
        <vertAlign val="superscript"/>
        <sz val="10"/>
        <color theme="1"/>
        <rFont val="Times New Roman"/>
        <family val="1"/>
      </rPr>
      <t>8</t>
    </r>
    <r>
      <rPr>
        <sz val="11"/>
        <color theme="1"/>
        <rFont val="Times New Roman"/>
        <family val="1"/>
      </rPr>
      <t xml:space="preserve"> </t>
    </r>
    <r>
      <rPr>
        <sz val="10"/>
        <color theme="1"/>
        <rFont val="Times New Roman"/>
        <family val="1"/>
      </rPr>
      <t>Customers disconnected within six months of AMP removal.</t>
    </r>
  </si>
  <si>
    <r>
      <rPr>
        <vertAlign val="superscript"/>
        <sz val="10"/>
        <color theme="1"/>
        <rFont val="Times New Roman"/>
        <family val="1"/>
      </rPr>
      <t>9</t>
    </r>
    <r>
      <rPr>
        <sz val="11"/>
        <color theme="1"/>
        <rFont val="Times New Roman"/>
        <family val="1"/>
      </rPr>
      <t xml:space="preserve"> </t>
    </r>
    <r>
      <rPr>
        <sz val="10"/>
        <color theme="1"/>
        <rFont val="Times New Roman"/>
        <family val="1"/>
      </rPr>
      <t>Percentage of customers removed from AMP that have been disconnected.</t>
    </r>
  </si>
  <si>
    <t xml:space="preserve"> $       5,734,597 </t>
  </si>
  <si>
    <r>
      <rPr>
        <vertAlign val="superscript"/>
        <sz val="12"/>
        <color theme="1"/>
        <rFont val="Times New Roman"/>
        <family val="1"/>
      </rPr>
      <t>2</t>
    </r>
    <r>
      <rPr>
        <sz val="12"/>
        <color theme="1"/>
        <rFont val="Times New Roman"/>
        <family val="1"/>
      </rPr>
      <t xml:space="preserve"> Data Set:  26,058 customers enrolled in FERA during protections period (3/16/20 to 6/30/21). Customers provided 45 days to reply, resulting in data lag.</t>
    </r>
  </si>
  <si>
    <r>
      <rPr>
        <vertAlign val="superscript"/>
        <sz val="12"/>
        <color theme="1"/>
        <rFont val="Times New Roman"/>
        <family val="1"/>
      </rPr>
      <t>3</t>
    </r>
    <r>
      <rPr>
        <sz val="12"/>
        <color theme="1"/>
        <rFont val="Times New Roman"/>
        <family val="1"/>
      </rPr>
      <t xml:space="preserve"> Data Set:  58,085 customers enrolled in AMP during protections period (3/16/20 to 6/30/21).  </t>
    </r>
  </si>
  <si>
    <r>
      <rPr>
        <vertAlign val="superscript"/>
        <sz val="12"/>
        <color theme="1"/>
        <rFont val="Times New Roman"/>
        <family val="1"/>
      </rPr>
      <t xml:space="preserve">1 </t>
    </r>
    <r>
      <rPr>
        <sz val="12"/>
        <color theme="1"/>
        <rFont val="Times New Roman"/>
        <family val="1"/>
      </rPr>
      <t>Data Set:   388,695customers enrolled in CARE during protections period (3/16/20 to 6/30/21).   Customers provided 45 days to reply, resulting in data lag.</t>
    </r>
  </si>
  <si>
    <r>
      <rPr>
        <vertAlign val="superscript"/>
        <sz val="10"/>
        <color theme="1"/>
        <rFont val="Times New Roman"/>
        <family val="1"/>
      </rPr>
      <t xml:space="preserve">6 </t>
    </r>
    <r>
      <rPr>
        <sz val="10"/>
        <color theme="1"/>
        <rFont val="Times New Roman"/>
        <family val="1"/>
      </rPr>
      <t>New Enrollments of Residential and Small Business customers, starting July 1, 2021.   Payment plans may include third party payment plans as future commitments to provide payment on behalf and benefit of a customer</t>
    </r>
  </si>
  <si>
    <t xml:space="preserve"> $      7,634,786 </t>
  </si>
  <si>
    <t xml:space="preserve"> $        6,925,707 </t>
  </si>
  <si>
    <t>529,817*</t>
  </si>
  <si>
    <t>31,657**</t>
  </si>
  <si>
    <t>*Auto-enrolled 24 month pay plans resulted in significant increase</t>
  </si>
  <si>
    <t>21,995***</t>
  </si>
  <si>
    <t>1,617****</t>
  </si>
  <si>
    <t>***Auto-enrolled pay plans resulted in significant increase</t>
  </si>
  <si>
    <t>**Customers auto-enrolled in COVID-19 Arrearage 24-month pay plan who subsequently stopped service or signed up for AMPs are included in this population</t>
  </si>
  <si>
    <t>****Customers auto-enrolled in COVID-19 Arrearage 24-month pay plan who subsequently stopped service are included in this population</t>
  </si>
  <si>
    <t>Transition Plan Metrics - June 2021 Baseline Static  Data for Enrollments March 16, 2020 - June 30, 2021</t>
  </si>
  <si>
    <r>
      <rPr>
        <vertAlign val="superscript"/>
        <sz val="12"/>
        <color theme="1"/>
        <rFont val="Times New Roman"/>
        <family val="1"/>
      </rPr>
      <t>4</t>
    </r>
    <r>
      <rPr>
        <sz val="12"/>
        <color theme="1"/>
        <rFont val="Times New Roman"/>
        <family val="1"/>
      </rPr>
      <t xml:space="preserve"> Data Set:  127,996 customers enrolled in 12-Month Pay Plans (Residential) during protections period (3/16/20 to 6/30/21).  Count includes customers who may have entered into more than one pay plan during baseline static data period of March 16, 2020 - June 30, 2021.</t>
    </r>
  </si>
  <si>
    <r>
      <rPr>
        <vertAlign val="superscript"/>
        <sz val="12"/>
        <color theme="1"/>
        <rFont val="Times New Roman"/>
        <family val="1"/>
      </rPr>
      <t>5</t>
    </r>
    <r>
      <rPr>
        <sz val="12"/>
        <color theme="1"/>
        <rFont val="Times New Roman"/>
        <family val="1"/>
      </rPr>
      <t xml:space="preserve"> Data Set:  2,874 customers enrolled in 12-Month Pay Plans (Small Business) during protections period (3/16/20 to 6/30/21). Count includes customers who may have entered into more than one pay plan during baseline static data period of March 16, 2020 - June 30, 2021.</t>
    </r>
  </si>
  <si>
    <t>** Initial Enrollment Period for COVID-19 Pay Plan Auto-Enrollment</t>
  </si>
  <si>
    <t>Number of customers with ongoing payment plans***</t>
  </si>
  <si>
    <r>
      <t>*** Number of customers reported with ongoing payment plans does not include</t>
    </r>
    <r>
      <rPr>
        <strike/>
        <sz val="12"/>
        <rFont val="Times New Roman"/>
        <family val="1"/>
      </rPr>
      <t xml:space="preserve"> </t>
    </r>
    <r>
      <rPr>
        <sz val="12"/>
        <rFont val="Times New Roman"/>
        <family val="1"/>
      </rPr>
      <t>payment plans newly created during the reporting month.  Volumes includes customers continuing to adhere to payment plan requirements.</t>
    </r>
  </si>
  <si>
    <t>MBL Household Counts</t>
  </si>
  <si>
    <t>New Households Enrolled</t>
  </si>
  <si>
    <t>Removed Households*</t>
  </si>
  <si>
    <t>Certifications**</t>
  </si>
  <si>
    <t>Total Households</t>
  </si>
  <si>
    <t>January</t>
  </si>
  <si>
    <t>February</t>
  </si>
  <si>
    <t>March</t>
  </si>
  <si>
    <t>April</t>
  </si>
  <si>
    <t>May</t>
  </si>
  <si>
    <t>June</t>
  </si>
  <si>
    <t>July</t>
  </si>
  <si>
    <t>August</t>
  </si>
  <si>
    <t>September</t>
  </si>
  <si>
    <t>October</t>
  </si>
  <si>
    <t>November</t>
  </si>
  <si>
    <t>December</t>
  </si>
  <si>
    <t>MBL Only Households</t>
  </si>
  <si>
    <t>CARE and MBL Households</t>
  </si>
  <si>
    <t>FERA and MBL Households</t>
  </si>
  <si>
    <t>Total MBL Households</t>
  </si>
  <si>
    <t xml:space="preserve">**Residential customers defaulted into auto-enrolll pay plans in September 2021 may become eligible for a broken arrangement as early as December 2021 </t>
  </si>
  <si>
    <t>Total Dollar amount of Residential accounts in arrears - Jan 2022</t>
  </si>
  <si>
    <t>Total Dollar amount of non-CARE/FERA accounts in arrears - Jan 2022</t>
  </si>
  <si>
    <t>Total Dollar amount of CARE accounts in arrears - Jan 2022</t>
  </si>
  <si>
    <t>Total Dollar amount of FERA accounts in arrears - Jan 2022</t>
  </si>
  <si>
    <t>Total Dollar amount of Medical Baseline* accounts in arrears - Jan 2022</t>
  </si>
  <si>
    <t>Total Dollar amount of Residential accounts in arrears - Feb 2022</t>
  </si>
  <si>
    <t>Total Dollar amount of non-CARE/FERA accounts in arrears - Feb 2022</t>
  </si>
  <si>
    <t>Total Dollar amount of CARE accounts in arrears - Feb 2022</t>
  </si>
  <si>
    <t>Total Dollar amount of FERA accounts in arrears - Feb 2022</t>
  </si>
  <si>
    <t>Total Dollar amount of Medical Baseline* accounts in arrears - Feb 2022</t>
  </si>
  <si>
    <t>Total Dollar amount of Residential accounts in arrears - March 2022</t>
  </si>
  <si>
    <t>Total Dollar amount of non-CARE/FERA accounts in arrears - March 2022</t>
  </si>
  <si>
    <t>Total Dollar amount of CARE accounts in arrears - March 2022</t>
  </si>
  <si>
    <t>Total Dollar amount of FERA accounts in arrears - March 2022</t>
  </si>
  <si>
    <t>Total Dollar amount of Medical Baseline* accounts in arrears - March 2022</t>
  </si>
  <si>
    <t>Total Dollar amount of Medical Baseline* accounts in arrears - April 2022</t>
  </si>
  <si>
    <t>Total Dollar amount of FERA accounts in arrears - April 2022</t>
  </si>
  <si>
    <t>Total Dollar amount of CARE accounts in arrears - April 2022</t>
  </si>
  <si>
    <t>Total Dollar amount of non-CARE/FERA accounts in arrears - April 2022</t>
  </si>
  <si>
    <t>Total Dollar amount of Residential accounts in arrears - April 2022</t>
  </si>
  <si>
    <t>Total Dollar amount of Residential accounts in arrears - May 2022</t>
  </si>
  <si>
    <t>Total Dollar amount of non-CARE/FERA accounts in arrears - May 2022</t>
  </si>
  <si>
    <t>Total Dollar amount of CARE accounts in arrears - May 2022</t>
  </si>
  <si>
    <t>Total Dollar amount of FERA accounts in arrears - May 2022</t>
  </si>
  <si>
    <t>Total Dollar amount of Medical Baseline* accounts in arrears - May 2022</t>
  </si>
  <si>
    <t>Total Dollar amount of Residential accounts in arrears - June 2022</t>
  </si>
  <si>
    <t>Total Dollar amount of non-CARE/FERA accounts in arrears - June 2022</t>
  </si>
  <si>
    <t>Total Dollar amount of CARE accounts in arrears - June 2022</t>
  </si>
  <si>
    <t>Total Dollar amount of FERA accounts in arrears - June 2022</t>
  </si>
  <si>
    <t>Total Dollar amount of Medical Baseline* accounts in arrears - June 2022</t>
  </si>
  <si>
    <t>Total Dollar amount of Residential accounts in arrears - July 2022</t>
  </si>
  <si>
    <t>Total Dollar amount of non-CARE/FERA accounts in arrears - July 2022</t>
  </si>
  <si>
    <t>Total Dollar amount of CARE accounts in arrears - July 2022</t>
  </si>
  <si>
    <t>Total Dollar amount of FERA accounts in arrears - July 2022</t>
  </si>
  <si>
    <t>Total Dollar amount of Medical Baseline* accounts in arrears - July 2022</t>
  </si>
  <si>
    <t>Total Dollar amount of Residential accounts in arrears - Aug 2022</t>
  </si>
  <si>
    <t>Total Dollar amount of non-CARE/FERA accounts in arrears - Aug 2022</t>
  </si>
  <si>
    <t>Total Dollar amount of CARE accounts in arrears - Aug 2022</t>
  </si>
  <si>
    <t>Total Dollar amount of FERA accounts in arrears - Aug 2022</t>
  </si>
  <si>
    <t>Total Dollar amount of Medical Baseline* accounts in arrears - Aug 2022</t>
  </si>
  <si>
    <t>Total Dollar amount of Residential accounts in arrears - Sept 2022</t>
  </si>
  <si>
    <t>Total Dollar amount of non-CARE/FERA accounts in arrears - Sept 2022</t>
  </si>
  <si>
    <t>Total Dollar amount of CARE accounts in arrears - Sept 2022</t>
  </si>
  <si>
    <t>Total Dollar amount of FERA accounts in arrears - Sept 2022</t>
  </si>
  <si>
    <t>Total Dollar amount of Medical Baseline* accounts in arrears - Sept 2022</t>
  </si>
  <si>
    <t>Total Dollar amount of Residential accounts in arrears - Oct 2022</t>
  </si>
  <si>
    <t>Total Dollar amount of non-CARE/FERA accounts in arrears - Oct 2022</t>
  </si>
  <si>
    <t>Total Dollar amount of CARE accounts in arrears - Oct 2022</t>
  </si>
  <si>
    <t>Total Dollar amount of FERA accounts in arrears - Oct 2022</t>
  </si>
  <si>
    <t>Total Dollar amount of Medical Baseline* accounts in arrears - Oct 2022</t>
  </si>
  <si>
    <t>Total Dollar amount of Residential accounts in arrears - Nov 2022</t>
  </si>
  <si>
    <t>Total Dollar amount of non-CARE/FERA accounts in arrears - Nov 2022</t>
  </si>
  <si>
    <t>Total Dollar amount of CARE accounts in arrears - Nov 2022</t>
  </si>
  <si>
    <t>Total Dollar amount of FERA accounts in arrears - Nov 2022</t>
  </si>
  <si>
    <t>Total Dollar amount of Medical Baseline* accounts in arrears - Nov 2022</t>
  </si>
  <si>
    <t>Total Dollar amount of Residential accounts in arrears - Dec 2022</t>
  </si>
  <si>
    <t>Total Dollar amount of non-CARE/FERA accounts in arrears - Dec 2022</t>
  </si>
  <si>
    <t>Total Dollar amount of CARE accounts in arrears - Dec 2022</t>
  </si>
  <si>
    <t>Total Dollar amount of FERA accounts in arrears - Dec 2022</t>
  </si>
  <si>
    <t>Total Dollar amount of Medical Baseline* accounts in arrears - Dec 2022</t>
  </si>
  <si>
    <t>Total number of accounts in arrears by amount owed - Dec 2022</t>
  </si>
  <si>
    <t>Total number of accounts in arrears by amount owed - Nov 2022</t>
  </si>
  <si>
    <t>Total number of accounts in arrears by amount owed - Oct 2022</t>
  </si>
  <si>
    <t>Total number of accounts in arrears by amount owed - Sept 2022</t>
  </si>
  <si>
    <t>Total number of accounts in arrears by amount owed - Aug 2022</t>
  </si>
  <si>
    <t>Total number of accounts in arrears by amount owed - July 2022</t>
  </si>
  <si>
    <t>Total number of accounts in arrears by amount owed - June 2022</t>
  </si>
  <si>
    <t>Total number of accounts in arrears by amount owed - May 2022</t>
  </si>
  <si>
    <t>Total number of accounts in arrears by amount owed - April 2022</t>
  </si>
  <si>
    <t>Total number of accounts in arrears by amount owed - March 2022</t>
  </si>
  <si>
    <t>Total number of accounts in arrears by amount owed - Feb 2022</t>
  </si>
  <si>
    <t>Total number of accounts in arrears by amount owed - Jan 2022</t>
  </si>
  <si>
    <t>2022 Residential Disconnections Limitation Goal*</t>
  </si>
  <si>
    <t>2022 Disconnection Rate</t>
  </si>
  <si>
    <t>2022 Disconnections Limitation Goal (A x B = C) &lt;=</t>
  </si>
  <si>
    <t>2**</t>
  </si>
  <si>
    <t>3***</t>
  </si>
  <si>
    <t>*Includes household(s) removed from Medical Baseline both voluntarily and involuntarily.</t>
  </si>
  <si>
    <t>**Includes households that recertify by self-certified or certified by medical practitioner.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</si>
</sst>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 #,##0_);_(* \(#,##0\);_(* &quot;-&quot;??_);_(@_)"/>
    <numFmt numFmtId="166" formatCode="_(&quot;$&quot;* #,##0_);_(&quot;$&quot;* \(#,##0\);_(&quot;$&quot;* &quot;-&quot;??_);_(@_)"/>
    <numFmt numFmtId="167" formatCode="&quot;$&quot;#,##0.00"/>
    <numFmt numFmtId="168" formatCode="&quot;$&quot;#,##0"/>
    <numFmt numFmtId="169" formatCode="[$$]#,##0;\-[$$]#,##0"/>
  </numFmts>
  <fonts count="28" x14ac:knownFonts="1">
    <font>
      <sz val="11"/>
      <color theme="1"/>
      <name val="Calibri"/>
      <family val="2"/>
      <scheme val="minor"/>
    </font>
    <font>
      <sz val="10"/>
      <color theme="1"/>
      <name val="Arial"/>
      <family val="2"/>
    </font>
    <font>
      <sz val="12"/>
      <color theme="1"/>
      <name val="Times New Roman"/>
      <family val="1"/>
    </font>
    <font>
      <b/>
      <sz val="12"/>
      <name val="Times New Roman"/>
      <family val="1"/>
    </font>
    <font>
      <b/>
      <sz val="12"/>
      <color theme="1"/>
      <name val="Times New Roman"/>
      <family val="1"/>
    </font>
    <font>
      <sz val="12"/>
      <name val="Times New Roman"/>
      <family val="1"/>
    </font>
    <font>
      <sz val="12"/>
      <color rgb="FF000000"/>
      <name val="Times New Roman"/>
      <family val="1"/>
    </font>
    <font>
      <sz val="12"/>
      <color rgb="FFFF0000"/>
      <name val="Times New Roman"/>
      <family val="1"/>
    </font>
    <font>
      <sz val="11"/>
      <color theme="1"/>
      <name val="Calibri"/>
      <family val="2"/>
    </font>
    <font>
      <sz val="11"/>
      <color indexed="8"/>
      <name val="Calibri"/>
      <family val="2"/>
    </font>
    <font>
      <sz val="10"/>
      <name val="Arial"/>
      <family val="2"/>
    </font>
    <font>
      <sz val="11"/>
      <color indexed="8"/>
      <name val="Calibri"/>
      <family val="2"/>
      <scheme val="minor"/>
    </font>
    <font>
      <i/>
      <sz val="12"/>
      <color rgb="FFFF0000"/>
      <name val="Times New Roman"/>
      <family val="1"/>
    </font>
    <font>
      <i/>
      <sz val="12"/>
      <name val="Times New Roman"/>
      <family val="1"/>
    </font>
    <font>
      <vertAlign val="superscript"/>
      <sz val="12"/>
      <color theme="1"/>
      <name val="Times New Roman"/>
      <family val="1"/>
    </font>
    <font>
      <b/>
      <sz val="11"/>
      <color theme="1"/>
      <name val="Times New Roman"/>
      <family val="1"/>
    </font>
    <font>
      <b/>
      <vertAlign val="superscript"/>
      <sz val="11"/>
      <color theme="1"/>
      <name val="Times New Roman"/>
      <family val="1"/>
    </font>
    <font>
      <sz val="11"/>
      <color theme="1"/>
      <name val="Times New Roman"/>
      <family val="1"/>
    </font>
    <font>
      <sz val="10"/>
      <color theme="1"/>
      <name val="Times New Roman"/>
      <family val="1"/>
    </font>
    <font>
      <vertAlign val="superscript"/>
      <sz val="10"/>
      <color theme="1"/>
      <name val="Times New Roman"/>
      <family val="1"/>
    </font>
    <font>
      <vertAlign val="superscript"/>
      <sz val="11"/>
      <color theme="1"/>
      <name val="Times New Roman"/>
      <family val="1"/>
    </font>
    <font>
      <sz val="14"/>
      <color theme="1"/>
      <name val="Times New Roman"/>
      <family val="1"/>
    </font>
    <font>
      <b/>
      <sz val="16"/>
      <color theme="1"/>
      <name val="Times New Roman"/>
      <family val="1"/>
    </font>
    <font>
      <sz val="11"/>
      <color rgb="FF000000"/>
      <name val="Times New Roman"/>
      <family val="1"/>
    </font>
    <font>
      <strike/>
      <sz val="12"/>
      <name val="Times New Roman"/>
      <family val="1"/>
    </font>
    <font>
      <b/>
      <sz val="11"/>
      <color rgb="FF000000"/>
      <name val="Calibri"/>
      <family val="2"/>
      <scheme val="minor"/>
    </font>
    <font>
      <sz val="11"/>
      <color rgb="FF000000"/>
      <name val="Calibri"/>
      <family val="2"/>
      <scheme val="minor"/>
    </font>
    <font>
      <sz val="11"/>
      <color theme="1"/>
      <name val="Calibri"/>
      <family val="2"/>
      <scheme val="minor"/>
    </font>
  </fonts>
  <fills count="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FF"/>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rgb="FFD9D9D9"/>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rgb="FF979991"/>
      </left>
      <right/>
      <top style="thin">
        <color rgb="FF979991"/>
      </top>
      <bottom style="thin">
        <color rgb="FF97999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thin">
        <color auto="1"/>
      </left>
      <right/>
      <top/>
      <bottom style="medium">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style="thin">
        <color auto="1"/>
      </top>
      <bottom style="medium">
        <color auto="1"/>
      </bottom>
      <diagonal/>
    </border>
    <border>
      <left/>
      <right/>
      <top/>
      <bottom style="medium">
        <color auto="1"/>
      </bottom>
      <diagonal/>
    </border>
    <border>
      <left/>
      <right/>
      <top/>
      <bottom style="thin">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medium">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s>
  <cellStyleXfs count="289">
    <xf numFmtId="0" fontId="0" fillId="0" borderId="0"/>
    <xf numFmtId="9" fontId="27" fillId="0" borderId="0" applyFont="0" applyFill="0" applyBorder="0" applyAlignment="0" applyProtection="0"/>
    <xf numFmtId="44" fontId="27" fillId="0" borderId="0" applyFont="0" applyFill="0" applyBorder="0" applyAlignment="0" applyProtection="0"/>
    <xf numFmtId="42" fontId="1" fillId="0" borderId="0" applyFont="0" applyFill="0" applyBorder="0" applyAlignment="0" applyProtection="0"/>
    <xf numFmtId="43" fontId="27" fillId="0" borderId="0" applyFont="0" applyFill="0" applyBorder="0" applyAlignment="0" applyProtection="0"/>
    <xf numFmtId="41" fontId="1" fillId="0" borderId="0" applyFont="0" applyFill="0" applyBorder="0" applyAlignment="0" applyProtection="0"/>
    <xf numFmtId="0" fontId="8" fillId="0" borderId="0"/>
    <xf numFmtId="43" fontId="9"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 fillId="0" borderId="0"/>
    <xf numFmtId="0" fontId="10" fillId="0" borderId="0"/>
    <xf numFmtId="0" fontId="10" fillId="0" borderId="0"/>
    <xf numFmtId="0" fontId="27" fillId="0" borderId="0"/>
    <xf numFmtId="0" fontId="10" fillId="0" borderId="0"/>
    <xf numFmtId="0" fontId="27" fillId="0" borderId="0"/>
    <xf numFmtId="0" fontId="10" fillId="0" borderId="0"/>
    <xf numFmtId="0" fontId="10" fillId="0" borderId="0"/>
    <xf numFmtId="0" fontId="27" fillId="0" borderId="0"/>
    <xf numFmtId="0" fontId="10" fillId="0" borderId="0"/>
    <xf numFmtId="0" fontId="27" fillId="0" borderId="0"/>
    <xf numFmtId="0" fontId="27" fillId="0" borderId="0"/>
    <xf numFmtId="0" fontId="10" fillId="0" borderId="0"/>
    <xf numFmtId="0" fontId="27" fillId="0" borderId="0"/>
    <xf numFmtId="0" fontId="27" fillId="0" borderId="0"/>
    <xf numFmtId="0" fontId="1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7" fillId="0" borderId="0"/>
    <xf numFmtId="0" fontId="27" fillId="0" borderId="0"/>
    <xf numFmtId="0" fontId="27" fillId="0" borderId="0"/>
    <xf numFmtId="0" fontId="27" fillId="0" borderId="0"/>
    <xf numFmtId="0" fontId="27" fillId="0" borderId="0"/>
    <xf numFmtId="0" fontId="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9" fontId="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9"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10" fillId="0" borderId="0"/>
    <xf numFmtId="9" fontId="10" fillId="0" borderId="0" applyFont="0" applyFill="0" applyBorder="0" applyAlignment="0" applyProtection="0"/>
    <xf numFmtId="0" fontId="27" fillId="0" borderId="0"/>
    <xf numFmtId="0" fontId="27" fillId="0" borderId="0"/>
    <xf numFmtId="0" fontId="27" fillId="0" borderId="0"/>
    <xf numFmtId="0" fontId="10" fillId="0" borderId="0"/>
    <xf numFmtId="9" fontId="10" fillId="0" borderId="0" applyFont="0" applyFill="0" applyBorder="0" applyAlignment="0" applyProtection="0"/>
    <xf numFmtId="0" fontId="27" fillId="0" borderId="0"/>
    <xf numFmtId="0" fontId="27"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27" fillId="0" borderId="0"/>
    <xf numFmtId="0" fontId="27" fillId="0" borderId="0"/>
    <xf numFmtId="0" fontId="27"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 fillId="0" borderId="0"/>
    <xf numFmtId="0" fontId="10" fillId="0" borderId="0"/>
    <xf numFmtId="0" fontId="11" fillId="0" borderId="0"/>
  </cellStyleXfs>
  <cellXfs count="280">
    <xf numFmtId="0" fontId="0" fillId="0" borderId="0" xfId="0"/>
    <xf numFmtId="0" fontId="4" fillId="0" borderId="22"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9" xfId="0" applyFont="1" applyFill="1" applyBorder="1" applyAlignment="1">
      <alignment horizontal="center" vertical="center" wrapText="1"/>
    </xf>
    <xf numFmtId="164" fontId="2" fillId="0" borderId="11" xfId="0" applyNumberFormat="1" applyFont="1" applyFill="1" applyBorder="1" applyAlignment="1">
      <alignment horizontal="left" vertical="top" wrapText="1"/>
    </xf>
    <xf numFmtId="164" fontId="2" fillId="0" borderId="22" xfId="0" applyNumberFormat="1" applyFont="1" applyFill="1" applyBorder="1" applyAlignment="1">
      <alignment horizontal="left" vertical="top" wrapText="1"/>
    </xf>
    <xf numFmtId="164" fontId="2" fillId="0" borderId="18" xfId="0" applyNumberFormat="1" applyFont="1" applyFill="1" applyBorder="1" applyAlignment="1">
      <alignment horizontal="left" vertical="top" wrapText="1"/>
    </xf>
    <xf numFmtId="164" fontId="2" fillId="0" borderId="23" xfId="0" applyNumberFormat="1" applyFont="1" applyFill="1" applyBorder="1" applyAlignment="1">
      <alignment horizontal="left" vertical="top" wrapText="1"/>
    </xf>
    <xf numFmtId="164" fontId="2" fillId="0" borderId="0" xfId="0" applyNumberFormat="1" applyFont="1" applyFill="1" applyBorder="1" applyAlignment="1">
      <alignment horizontal="left" vertical="top" wrapText="1"/>
    </xf>
    <xf numFmtId="164" fontId="2" fillId="0" borderId="26" xfId="0" applyNumberFormat="1" applyFont="1" applyFill="1" applyBorder="1" applyAlignment="1">
      <alignment horizontal="left" vertical="top" wrapText="1"/>
    </xf>
    <xf numFmtId="164" fontId="2" fillId="0" borderId="25" xfId="0" applyNumberFormat="1" applyFont="1" applyFill="1" applyBorder="1" applyAlignment="1">
      <alignment horizontal="left" vertical="top" wrapText="1"/>
    </xf>
    <xf numFmtId="164" fontId="2" fillId="0" borderId="24" xfId="0" applyNumberFormat="1" applyFont="1" applyFill="1" applyBorder="1" applyAlignment="1">
      <alignment horizontal="left" vertical="top" wrapText="1"/>
    </xf>
    <xf numFmtId="164" fontId="2" fillId="0" borderId="19" xfId="0" applyNumberFormat="1" applyFont="1" applyFill="1" applyBorder="1" applyAlignment="1">
      <alignment horizontal="left" vertical="top" wrapText="1"/>
    </xf>
    <xf numFmtId="0" fontId="2" fillId="0" borderId="0" xfId="0" applyFont="1" applyFill="1"/>
    <xf numFmtId="164" fontId="3" fillId="0" borderId="0" xfId="0" applyNumberFormat="1" applyFont="1" applyFill="1" applyBorder="1" applyAlignment="1">
      <alignment horizontal="left"/>
    </xf>
    <xf numFmtId="165" fontId="2" fillId="0" borderId="1" xfId="4" applyNumberFormat="1" applyFont="1" applyFill="1" applyBorder="1" applyAlignment="1"/>
    <xf numFmtId="164" fontId="2" fillId="0" borderId="0" xfId="0" applyNumberFormat="1" applyFont="1" applyFill="1"/>
    <xf numFmtId="0" fontId="2" fillId="0" borderId="0" xfId="0" applyFont="1" applyFill="1" applyAlignment="1">
      <alignment horizontal="center"/>
    </xf>
    <xf numFmtId="164" fontId="2" fillId="0" borderId="2" xfId="0" applyNumberFormat="1" applyFont="1" applyFill="1" applyBorder="1" applyAlignment="1">
      <alignment horizontal="center" vertical="center" wrapText="1"/>
    </xf>
    <xf numFmtId="164" fontId="2" fillId="0" borderId="1" xfId="0" applyNumberFormat="1" applyFont="1" applyFill="1" applyBorder="1"/>
    <xf numFmtId="0" fontId="5" fillId="0" borderId="2" xfId="0" applyFont="1" applyFill="1" applyBorder="1" applyAlignment="1">
      <alignment horizontal="center" vertical="center" wrapText="1"/>
    </xf>
    <xf numFmtId="0" fontId="5" fillId="0" borderId="0" xfId="0" applyFont="1" applyFill="1" applyBorder="1" applyAlignment="1">
      <alignment horizontal="center" wrapText="1"/>
    </xf>
    <xf numFmtId="0" fontId="2" fillId="0" borderId="0" xfId="0" applyFont="1" applyFill="1" applyBorder="1" applyAlignment="1">
      <alignment horizontal="center"/>
    </xf>
    <xf numFmtId="166" fontId="2" fillId="0" borderId="1" xfId="2" applyNumberFormat="1" applyFont="1" applyFill="1" applyBorder="1"/>
    <xf numFmtId="166" fontId="2" fillId="0" borderId="0" xfId="2" applyNumberFormat="1" applyFont="1" applyFill="1" applyBorder="1"/>
    <xf numFmtId="164"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165" fontId="2" fillId="0" borderId="1" xfId="4" applyNumberFormat="1" applyFont="1" applyFill="1" applyBorder="1"/>
    <xf numFmtId="165" fontId="5" fillId="0" borderId="1" xfId="4" applyNumberFormat="1" applyFont="1" applyFill="1" applyBorder="1" applyAlignment="1">
      <alignment horizontal="center" vertical="center" wrapText="1"/>
    </xf>
    <xf numFmtId="165" fontId="2" fillId="0" borderId="1" xfId="4" applyNumberFormat="1" applyFont="1" applyFill="1" applyBorder="1" applyAlignment="1">
      <alignment horizontal="center"/>
    </xf>
    <xf numFmtId="0" fontId="2" fillId="0" borderId="0" xfId="0" applyFont="1"/>
    <xf numFmtId="164" fontId="2" fillId="0" borderId="0" xfId="0" applyNumberFormat="1" applyFont="1"/>
    <xf numFmtId="16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5" fontId="2" fillId="0" borderId="1" xfId="4" applyNumberFormat="1" applyFont="1" applyBorder="1"/>
    <xf numFmtId="164" fontId="2" fillId="0" borderId="0" xfId="0" applyNumberFormat="1" applyFont="1" applyFill="1" applyBorder="1" applyAlignment="1"/>
    <xf numFmtId="164" fontId="2" fillId="0" borderId="0" xfId="0" applyNumberFormat="1" applyFont="1" applyFill="1" applyBorder="1"/>
    <xf numFmtId="165" fontId="2" fillId="0" borderId="0" xfId="4" applyNumberFormat="1" applyFont="1" applyFill="1" applyBorder="1"/>
    <xf numFmtId="16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0" fontId="2" fillId="0" borderId="1" xfId="1" applyNumberFormat="1" applyFont="1" applyFill="1" applyBorder="1"/>
    <xf numFmtId="165" fontId="5" fillId="0" borderId="1" xfId="4" applyNumberFormat="1" applyFont="1" applyFill="1" applyBorder="1" applyAlignment="1">
      <alignment vertical="center" wrapText="1"/>
    </xf>
    <xf numFmtId="165" fontId="2" fillId="0" borderId="1" xfId="4" applyNumberFormat="1" applyFont="1" applyFill="1" applyBorder="1" applyAlignment="1">
      <alignment vertical="center" wrapText="1"/>
    </xf>
    <xf numFmtId="165" fontId="2" fillId="0" borderId="1" xfId="4" applyNumberFormat="1" applyFont="1" applyFill="1" applyBorder="1" applyAlignment="1">
      <alignment vertical="center"/>
    </xf>
    <xf numFmtId="165" fontId="2" fillId="0" borderId="0" xfId="0" applyNumberFormat="1" applyFont="1" applyFill="1"/>
    <xf numFmtId="164" fontId="2" fillId="0" borderId="0" xfId="0" applyNumberFormat="1" applyFont="1" applyFill="1" applyBorder="1" applyAlignment="1">
      <alignment horizontal="center" vertical="center"/>
    </xf>
    <xf numFmtId="37" fontId="2" fillId="0" borderId="1" xfId="4" applyNumberFormat="1" applyFont="1" applyFill="1" applyBorder="1"/>
    <xf numFmtId="164" fontId="2"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37" fontId="2" fillId="0" borderId="0" xfId="4" applyNumberFormat="1" applyFont="1" applyFill="1" applyBorder="1"/>
    <xf numFmtId="164" fontId="2" fillId="0" borderId="0" xfId="0" applyNumberFormat="1" applyFont="1" applyFill="1" applyBorder="1" applyAlignment="1">
      <alignment horizontal="center"/>
    </xf>
    <xf numFmtId="0" fontId="7" fillId="0" borderId="0" xfId="0" applyFont="1" applyFill="1"/>
    <xf numFmtId="165" fontId="5" fillId="0" borderId="1" xfId="4" applyNumberFormat="1" applyFont="1" applyFill="1" applyBorder="1" applyAlignment="1">
      <alignment horizontal="right"/>
    </xf>
    <xf numFmtId="0" fontId="2" fillId="0" borderId="0" xfId="0" applyFont="1" applyAlignment="1">
      <alignment vertical="center" wrapText="1"/>
    </xf>
    <xf numFmtId="0" fontId="7" fillId="0" borderId="0" xfId="0" applyFont="1"/>
    <xf numFmtId="9" fontId="2" fillId="0" borderId="0" xfId="1" applyFont="1" applyFill="1"/>
    <xf numFmtId="43" fontId="2" fillId="0" borderId="0" xfId="0" applyNumberFormat="1" applyFont="1" applyFill="1"/>
    <xf numFmtId="37" fontId="2" fillId="0" borderId="0" xfId="0" applyNumberFormat="1" applyFont="1" applyFill="1"/>
    <xf numFmtId="164" fontId="5" fillId="0" borderId="1" xfId="0" applyNumberFormat="1" applyFont="1" applyFill="1" applyBorder="1"/>
    <xf numFmtId="166" fontId="5" fillId="0" borderId="1" xfId="2" applyNumberFormat="1" applyFont="1" applyFill="1" applyBorder="1"/>
    <xf numFmtId="10" fontId="5" fillId="0" borderId="1" xfId="1" applyNumberFormat="1" applyFont="1" applyFill="1" applyBorder="1"/>
    <xf numFmtId="0" fontId="5" fillId="0" borderId="0" xfId="0" applyFont="1" applyFill="1"/>
    <xf numFmtId="165" fontId="5" fillId="0" borderId="1" xfId="4" applyNumberFormat="1" applyFont="1" applyFill="1" applyBorder="1" applyAlignment="1">
      <alignment horizontal="center"/>
    </xf>
    <xf numFmtId="0" fontId="5" fillId="0" borderId="0" xfId="0" applyFont="1" applyFill="1" applyAlignment="1">
      <alignment horizontal="center" vertical="center"/>
    </xf>
    <xf numFmtId="164" fontId="5" fillId="0" borderId="1" xfId="0" applyNumberFormat="1" applyFont="1" applyFill="1" applyBorder="1" applyAlignment="1">
      <alignment horizontal="center" vertical="center" wrapText="1"/>
    </xf>
    <xf numFmtId="166" fontId="5" fillId="0" borderId="0" xfId="2" applyNumberFormat="1" applyFont="1" applyFill="1"/>
    <xf numFmtId="166" fontId="5" fillId="0" borderId="0" xfId="0" applyNumberFormat="1" applyFont="1" applyFill="1"/>
    <xf numFmtId="5" fontId="5" fillId="0" borderId="0" xfId="0" applyNumberFormat="1" applyFont="1" applyFill="1"/>
    <xf numFmtId="6" fontId="5" fillId="0" borderId="1" xfId="0" applyNumberFormat="1" applyFont="1" applyBorder="1"/>
    <xf numFmtId="10" fontId="5" fillId="0" borderId="0" xfId="1" applyNumberFormat="1" applyFont="1" applyFill="1"/>
    <xf numFmtId="164" fontId="7" fillId="0" borderId="0" xfId="0" applyNumberFormat="1" applyFont="1" applyFill="1"/>
    <xf numFmtId="166" fontId="7" fillId="0" borderId="0" xfId="0" applyNumberFormat="1" applyFont="1" applyFill="1"/>
    <xf numFmtId="164" fontId="7" fillId="0" borderId="0" xfId="0" applyNumberFormat="1" applyFont="1" applyFill="1" applyBorder="1"/>
    <xf numFmtId="166" fontId="7" fillId="0" borderId="0" xfId="2" applyNumberFormat="1" applyFont="1" applyFill="1" applyBorder="1"/>
    <xf numFmtId="10" fontId="7" fillId="0" borderId="0" xfId="1" applyNumberFormat="1" applyFont="1" applyFill="1" applyBorder="1"/>
    <xf numFmtId="0" fontId="7" fillId="0" borderId="0" xfId="0" applyFont="1" applyFill="1" applyBorder="1"/>
    <xf numFmtId="0" fontId="2" fillId="0" borderId="0" xfId="0" applyFont="1" applyFill="1" applyBorder="1"/>
    <xf numFmtId="168" fontId="2" fillId="0" borderId="1" xfId="1" applyNumberFormat="1" applyFont="1" applyFill="1" applyBorder="1"/>
    <xf numFmtId="7" fontId="5" fillId="0" borderId="1" xfId="2" applyNumberFormat="1" applyFont="1" applyFill="1" applyBorder="1" applyAlignment="1">
      <alignment horizontal="center"/>
    </xf>
    <xf numFmtId="167" fontId="5" fillId="0" borderId="1" xfId="2" applyNumberFormat="1" applyFont="1" applyFill="1" applyBorder="1" applyAlignment="1">
      <alignment horizontal="center"/>
    </xf>
    <xf numFmtId="165" fontId="2" fillId="0" borderId="0" xfId="4" applyNumberFormat="1" applyFont="1" applyFill="1" applyBorder="1" applyAlignment="1">
      <alignment horizontal="right"/>
    </xf>
    <xf numFmtId="0" fontId="2" fillId="0" borderId="0" xfId="0" applyFont="1" applyAlignment="1">
      <alignment vertical="center"/>
    </xf>
    <xf numFmtId="164" fontId="12" fillId="0" borderId="0" xfId="0" applyNumberFormat="1" applyFont="1"/>
    <xf numFmtId="165" fontId="5" fillId="0" borderId="1" xfId="4" applyNumberFormat="1" applyFont="1" applyBorder="1"/>
    <xf numFmtId="165" fontId="5" fillId="0" borderId="1" xfId="4" applyNumberFormat="1" applyFont="1" applyFill="1" applyBorder="1"/>
    <xf numFmtId="165" fontId="5" fillId="0" borderId="0" xfId="4" applyNumberFormat="1" applyFont="1" applyFill="1"/>
    <xf numFmtId="165" fontId="5" fillId="0" borderId="1" xfId="4" applyNumberFormat="1" applyFont="1" applyBorder="1" applyAlignment="1">
      <alignment horizontal="center" vertical="center"/>
    </xf>
    <xf numFmtId="164" fontId="5" fillId="0" borderId="0" xfId="0" applyNumberFormat="1" applyFont="1" applyFill="1"/>
    <xf numFmtId="164" fontId="13" fillId="0" borderId="0" xfId="0" applyNumberFormat="1" applyFont="1"/>
    <xf numFmtId="165" fontId="5" fillId="0" borderId="1" xfId="4" applyNumberFormat="1" applyFont="1" applyBorder="1" applyAlignment="1">
      <alignment horizontal="center"/>
    </xf>
    <xf numFmtId="0" fontId="3" fillId="0" borderId="0" xfId="0" applyFont="1" applyAlignment="1">
      <alignment horizontal="left"/>
    </xf>
    <xf numFmtId="0" fontId="5" fillId="0" borderId="0" xfId="0" applyFont="1"/>
    <xf numFmtId="0" fontId="5" fillId="0" borderId="0" xfId="0" applyFont="1" applyAlignment="1">
      <alignment vertical="center"/>
    </xf>
    <xf numFmtId="0" fontId="5" fillId="0" borderId="0" xfId="0" applyFont="1" applyAlignment="1">
      <alignment wrapText="1"/>
    </xf>
    <xf numFmtId="0" fontId="5" fillId="0" borderId="0" xfId="0" applyFont="1" applyAlignment="1">
      <alignment horizontal="left" wrapText="1"/>
    </xf>
    <xf numFmtId="0" fontId="5" fillId="0" borderId="3" xfId="0" applyFont="1" applyBorder="1" applyAlignment="1">
      <alignment horizontal="center"/>
    </xf>
    <xf numFmtId="0" fontId="5" fillId="0" borderId="4" xfId="0" applyFont="1" applyBorder="1" applyAlignment="1">
      <alignment horizontal="center" wrapText="1"/>
    </xf>
    <xf numFmtId="3" fontId="2" fillId="2" borderId="5" xfId="0" applyNumberFormat="1" applyFont="1" applyFill="1" applyBorder="1" applyAlignment="1">
      <alignment horizontal="right" vertical="top" wrapText="1"/>
    </xf>
    <xf numFmtId="169" fontId="2" fillId="2" borderId="5" xfId="0" applyNumberFormat="1" applyFont="1" applyFill="1" applyBorder="1" applyAlignment="1">
      <alignment horizontal="right" vertical="top" wrapText="1"/>
    </xf>
    <xf numFmtId="10" fontId="5" fillId="0" borderId="0" xfId="1" applyNumberFormat="1" applyFont="1"/>
    <xf numFmtId="10" fontId="5" fillId="0" borderId="4" xfId="1" applyNumberFormat="1" applyFont="1" applyBorder="1" applyAlignment="1">
      <alignment horizontal="center" wrapText="1"/>
    </xf>
    <xf numFmtId="0" fontId="2" fillId="0" borderId="1" xfId="4" applyNumberFormat="1" applyFont="1" applyFill="1" applyBorder="1"/>
    <xf numFmtId="0" fontId="2" fillId="3" borderId="1" xfId="0" applyFont="1" applyFill="1" applyBorder="1" applyAlignment="1">
      <alignment horizontal="center"/>
    </xf>
    <xf numFmtId="10" fontId="2" fillId="3" borderId="1" xfId="0" applyNumberFormat="1" applyFont="1" applyFill="1" applyBorder="1" applyAlignment="1"/>
    <xf numFmtId="165" fontId="6" fillId="3" borderId="1" xfId="4" applyNumberFormat="1" applyFont="1" applyFill="1" applyBorder="1" applyAlignment="1"/>
    <xf numFmtId="165" fontId="2" fillId="3" borderId="1" xfId="4" applyNumberFormat="1" applyFont="1" applyFill="1" applyBorder="1" applyAlignment="1"/>
    <xf numFmtId="0" fontId="5" fillId="0" borderId="1" xfId="4" applyNumberFormat="1" applyFont="1" applyFill="1" applyBorder="1" applyAlignment="1">
      <alignment horizontal="right"/>
    </xf>
    <xf numFmtId="0" fontId="2" fillId="0" borderId="6" xfId="0" applyFont="1" applyBorder="1" applyAlignment="1">
      <alignment horizontal="center"/>
    </xf>
    <xf numFmtId="0" fontId="2" fillId="0" borderId="7" xfId="0" applyFont="1" applyBorder="1"/>
    <xf numFmtId="0" fontId="2" fillId="0" borderId="1" xfId="0" applyFont="1" applyBorder="1" applyAlignment="1">
      <alignment horizontal="right"/>
    </xf>
    <xf numFmtId="0" fontId="2" fillId="0" borderId="8" xfId="0" applyFont="1" applyBorder="1"/>
    <xf numFmtId="0" fontId="2" fillId="0" borderId="9" xfId="0" applyFont="1" applyBorder="1"/>
    <xf numFmtId="0" fontId="17" fillId="0" borderId="0" xfId="0" applyFont="1"/>
    <xf numFmtId="0" fontId="17" fillId="0" borderId="6" xfId="0" applyFont="1" applyBorder="1" applyAlignment="1">
      <alignment horizontal="center"/>
    </xf>
    <xf numFmtId="0" fontId="17" fillId="0" borderId="7" xfId="0" applyFont="1" applyBorder="1"/>
    <xf numFmtId="0" fontId="17" fillId="0" borderId="1" xfId="0" applyFont="1" applyBorder="1"/>
    <xf numFmtId="0" fontId="15" fillId="0" borderId="6" xfId="0" applyFont="1" applyBorder="1"/>
    <xf numFmtId="165" fontId="2" fillId="0" borderId="10" xfId="4" applyNumberFormat="1" applyFont="1" applyFill="1" applyBorder="1" applyAlignment="1">
      <alignment horizontal="center"/>
    </xf>
    <xf numFmtId="165" fontId="17" fillId="3" borderId="1" xfId="4" applyNumberFormat="1" applyFont="1" applyFill="1" applyBorder="1"/>
    <xf numFmtId="0" fontId="6" fillId="0" borderId="1" xfId="0" applyFont="1" applyBorder="1" applyAlignment="1">
      <alignment horizontal="right"/>
    </xf>
    <xf numFmtId="3" fontId="6" fillId="0" borderId="1" xfId="0" applyNumberFormat="1" applyFont="1" applyBorder="1"/>
    <xf numFmtId="165" fontId="17" fillId="0" borderId="1" xfId="4" applyNumberFormat="1" applyFont="1" applyBorder="1"/>
    <xf numFmtId="165" fontId="15" fillId="0" borderId="10" xfId="4" applyNumberFormat="1" applyFont="1" applyBorder="1"/>
    <xf numFmtId="10" fontId="6" fillId="0" borderId="1" xfId="0" applyNumberFormat="1" applyFont="1" applyBorder="1" applyAlignment="1">
      <alignment horizontal="right"/>
    </xf>
    <xf numFmtId="3" fontId="17" fillId="0" borderId="1" xfId="0" applyNumberFormat="1" applyFont="1" applyBorder="1"/>
    <xf numFmtId="0" fontId="17" fillId="0" borderId="1" xfId="0" applyFont="1" applyFill="1" applyBorder="1"/>
    <xf numFmtId="0" fontId="6" fillId="0" borderId="1" xfId="0" applyFont="1" applyBorder="1"/>
    <xf numFmtId="165" fontId="17" fillId="0" borderId="1" xfId="4" applyNumberFormat="1" applyFont="1" applyFill="1" applyBorder="1" applyAlignment="1">
      <alignment horizontal="right"/>
    </xf>
    <xf numFmtId="3" fontId="2" fillId="0" borderId="1" xfId="0" applyNumberFormat="1" applyFont="1" applyFill="1" applyBorder="1"/>
    <xf numFmtId="3" fontId="2" fillId="0" borderId="10" xfId="0" applyNumberFormat="1" applyFont="1" applyFill="1" applyBorder="1"/>
    <xf numFmtId="165" fontId="2" fillId="0" borderId="1" xfId="4" applyNumberFormat="1" applyFont="1" applyFill="1" applyBorder="1" applyAlignment="1">
      <alignment horizontal="right"/>
    </xf>
    <xf numFmtId="3" fontId="23" fillId="0" borderId="1" xfId="0" applyNumberFormat="1" applyFont="1" applyBorder="1"/>
    <xf numFmtId="0" fontId="23" fillId="0" borderId="1" xfId="0" applyFont="1" applyBorder="1"/>
    <xf numFmtId="0" fontId="25" fillId="0" borderId="2" xfId="0" applyFont="1" applyBorder="1"/>
    <xf numFmtId="0" fontId="26" fillId="0" borderId="2" xfId="0" applyFont="1" applyBorder="1"/>
    <xf numFmtId="0" fontId="26" fillId="0" borderId="0" xfId="0" applyFont="1"/>
    <xf numFmtId="0" fontId="26" fillId="0" borderId="11" xfId="0" applyFont="1" applyBorder="1"/>
    <xf numFmtId="0" fontId="17" fillId="0" borderId="12" xfId="0" applyFont="1" applyFill="1" applyBorder="1" applyAlignment="1">
      <alignment horizontal="center"/>
    </xf>
    <xf numFmtId="0" fontId="17" fillId="0" borderId="6" xfId="0" applyFont="1" applyFill="1" applyBorder="1" applyAlignment="1">
      <alignment horizontal="left"/>
    </xf>
    <xf numFmtId="3" fontId="17" fillId="0" borderId="2" xfId="0" applyNumberFormat="1" applyFont="1" applyFill="1" applyBorder="1" applyAlignment="1">
      <alignment horizontal="right"/>
    </xf>
    <xf numFmtId="0" fontId="17" fillId="0" borderId="2" xfId="0" applyFont="1" applyFill="1" applyBorder="1" applyAlignment="1">
      <alignment horizontal="right"/>
    </xf>
    <xf numFmtId="166" fontId="17" fillId="0" borderId="2" xfId="2" applyNumberFormat="1" applyFont="1" applyFill="1" applyBorder="1" applyAlignment="1">
      <alignment horizontal="right"/>
    </xf>
    <xf numFmtId="0" fontId="17" fillId="0" borderId="7" xfId="0" applyFont="1" applyFill="1" applyBorder="1"/>
    <xf numFmtId="3" fontId="17" fillId="0" borderId="1" xfId="0" applyNumberFormat="1" applyFont="1" applyFill="1" applyBorder="1" applyAlignment="1">
      <alignment horizontal="right"/>
    </xf>
    <xf numFmtId="0" fontId="17" fillId="0" borderId="1" xfId="0" applyFont="1" applyFill="1" applyBorder="1" applyAlignment="1">
      <alignment horizontal="right"/>
    </xf>
    <xf numFmtId="0" fontId="17" fillId="0" borderId="13" xfId="0" applyFont="1" applyFill="1" applyBorder="1"/>
    <xf numFmtId="3" fontId="17" fillId="0" borderId="14" xfId="0" applyNumberFormat="1" applyFont="1" applyFill="1" applyBorder="1" applyAlignment="1">
      <alignment horizontal="right"/>
    </xf>
    <xf numFmtId="0" fontId="17" fillId="0" borderId="15" xfId="0" applyFont="1" applyFill="1" applyBorder="1"/>
    <xf numFmtId="9" fontId="17" fillId="0" borderId="10" xfId="0" applyNumberFormat="1" applyFont="1" applyFill="1" applyBorder="1" applyAlignment="1">
      <alignment horizontal="right"/>
    </xf>
    <xf numFmtId="0" fontId="2" fillId="0" borderId="7" xfId="0" applyFont="1" applyFill="1" applyBorder="1"/>
    <xf numFmtId="165" fontId="17" fillId="0" borderId="2" xfId="4" applyNumberFormat="1" applyFont="1" applyFill="1" applyBorder="1" applyAlignment="1"/>
    <xf numFmtId="166" fontId="17" fillId="0" borderId="2" xfId="2" applyNumberFormat="1" applyFont="1" applyFill="1" applyBorder="1" applyAlignment="1"/>
    <xf numFmtId="0" fontId="17" fillId="0" borderId="2" xfId="0" applyFont="1" applyFill="1" applyBorder="1" applyAlignment="1"/>
    <xf numFmtId="165" fontId="17" fillId="0" borderId="1" xfId="4" applyNumberFormat="1" applyFont="1" applyFill="1" applyBorder="1" applyAlignment="1"/>
    <xf numFmtId="0" fontId="17" fillId="0" borderId="1" xfId="0" applyFont="1" applyFill="1" applyBorder="1" applyAlignment="1"/>
    <xf numFmtId="165" fontId="17" fillId="0" borderId="14" xfId="4" applyNumberFormat="1" applyFont="1" applyFill="1" applyBorder="1" applyAlignment="1"/>
    <xf numFmtId="9" fontId="17" fillId="0" borderId="10" xfId="1" applyFont="1" applyFill="1" applyBorder="1" applyAlignment="1"/>
    <xf numFmtId="165" fontId="2" fillId="0" borderId="1" xfId="4" applyNumberFormat="1" applyFont="1" applyBorder="1" applyAlignment="1">
      <alignment horizontal="right"/>
    </xf>
    <xf numFmtId="164" fontId="2" fillId="0" borderId="2" xfId="0" applyNumberFormat="1" applyFont="1" applyBorder="1"/>
    <xf numFmtId="164" fontId="2" fillId="0" borderId="2" xfId="0" applyNumberFormat="1" applyFont="1" applyBorder="1" applyAlignment="1">
      <alignment horizontal="center"/>
    </xf>
    <xf numFmtId="37" fontId="2" fillId="0" borderId="1" xfId="4" applyNumberFormat="1" applyFont="1" applyFill="1" applyBorder="1" applyAlignment="1">
      <alignment horizontal="right"/>
    </xf>
    <xf numFmtId="10" fontId="6" fillId="0" borderId="16" xfId="0" applyNumberFormat="1" applyFont="1" applyBorder="1" applyAlignment="1">
      <alignment horizontal="right"/>
    </xf>
    <xf numFmtId="3" fontId="6" fillId="0" borderId="16" xfId="0" applyNumberFormat="1" applyFont="1" applyBorder="1"/>
    <xf numFmtId="0" fontId="6" fillId="0" borderId="16" xfId="0" applyFont="1" applyBorder="1"/>
    <xf numFmtId="0" fontId="6" fillId="0" borderId="16" xfId="0" applyFont="1" applyBorder="1" applyAlignment="1">
      <alignment horizontal="right"/>
    </xf>
    <xf numFmtId="165" fontId="2" fillId="0" borderId="16" xfId="4" applyNumberFormat="1" applyFont="1" applyFill="1" applyBorder="1"/>
    <xf numFmtId="165" fontId="2" fillId="0" borderId="16" xfId="4" applyNumberFormat="1" applyFont="1" applyBorder="1"/>
    <xf numFmtId="0" fontId="2" fillId="0" borderId="17" xfId="0" applyFont="1" applyBorder="1"/>
    <xf numFmtId="0" fontId="2" fillId="0" borderId="1" xfId="0" applyFont="1" applyBorder="1"/>
    <xf numFmtId="0" fontId="2" fillId="0" borderId="10" xfId="0" applyFont="1" applyBorder="1"/>
    <xf numFmtId="164" fontId="2" fillId="0" borderId="1" xfId="0" applyNumberFormat="1" applyFont="1" applyBorder="1"/>
    <xf numFmtId="164" fontId="2" fillId="0" borderId="1" xfId="0" applyNumberFormat="1" applyFont="1" applyBorder="1" applyAlignment="1">
      <alignment horizontal="center"/>
    </xf>
    <xf numFmtId="165" fontId="17" fillId="0" borderId="18" xfId="4" applyNumberFormat="1" applyFont="1" applyFill="1" applyBorder="1" applyAlignment="1"/>
    <xf numFmtId="166" fontId="17" fillId="0" borderId="18" xfId="2" applyNumberFormat="1" applyFont="1" applyFill="1" applyBorder="1" applyAlignment="1"/>
    <xf numFmtId="0" fontId="17" fillId="0" borderId="18" xfId="0" applyFont="1" applyFill="1" applyBorder="1" applyAlignment="1"/>
    <xf numFmtId="165" fontId="17" fillId="0" borderId="16" xfId="4" applyNumberFormat="1" applyFont="1" applyFill="1" applyBorder="1" applyAlignment="1"/>
    <xf numFmtId="0" fontId="17" fillId="0" borderId="16" xfId="0" applyFont="1" applyFill="1" applyBorder="1" applyAlignment="1"/>
    <xf numFmtId="165" fontId="17" fillId="0" borderId="19" xfId="4" applyNumberFormat="1" applyFont="1" applyFill="1" applyBorder="1" applyAlignment="1"/>
    <xf numFmtId="9" fontId="17" fillId="0" borderId="20" xfId="1" applyFont="1" applyFill="1" applyBorder="1" applyAlignment="1"/>
    <xf numFmtId="165" fontId="17" fillId="0" borderId="16" xfId="4" applyNumberFormat="1" applyFont="1" applyBorder="1"/>
    <xf numFmtId="0" fontId="21" fillId="0" borderId="1" xfId="0" applyFont="1" applyBorder="1"/>
    <xf numFmtId="165" fontId="17" fillId="0" borderId="16" xfId="4" applyNumberFormat="1" applyFont="1" applyFill="1" applyBorder="1"/>
    <xf numFmtId="0" fontId="15" fillId="0" borderId="15" xfId="0" applyFont="1" applyBorder="1"/>
    <xf numFmtId="165" fontId="15" fillId="0" borderId="10" xfId="0" applyNumberFormat="1" applyFont="1" applyBorder="1"/>
    <xf numFmtId="165" fontId="15" fillId="0" borderId="20" xfId="0" applyNumberFormat="1" applyFont="1" applyBorder="1"/>
    <xf numFmtId="0" fontId="17" fillId="0" borderId="10" xfId="0" applyFont="1" applyBorder="1"/>
    <xf numFmtId="0" fontId="21" fillId="0" borderId="10" xfId="0" applyFont="1" applyBorder="1"/>
    <xf numFmtId="165" fontId="15" fillId="0" borderId="20" xfId="4" applyNumberFormat="1" applyFont="1" applyBorder="1"/>
    <xf numFmtId="0" fontId="15" fillId="0" borderId="8" xfId="0" applyFont="1" applyBorder="1"/>
    <xf numFmtId="165" fontId="15" fillId="0" borderId="9" xfId="4" applyNumberFormat="1" applyFont="1" applyBorder="1"/>
    <xf numFmtId="165" fontId="15" fillId="0" borderId="17" xfId="4" applyNumberFormat="1" applyFont="1" applyBorder="1"/>
    <xf numFmtId="0" fontId="17" fillId="0" borderId="21" xfId="0" applyFont="1" applyBorder="1"/>
    <xf numFmtId="44" fontId="17" fillId="0" borderId="1" xfId="2" applyFont="1" applyBorder="1"/>
    <xf numFmtId="0" fontId="25" fillId="0" borderId="0" xfId="0" applyFont="1"/>
    <xf numFmtId="0" fontId="25" fillId="0" borderId="11" xfId="0" applyFont="1" applyBorder="1" applyAlignment="1">
      <alignment wrapText="1"/>
    </xf>
    <xf numFmtId="0" fontId="6" fillId="0" borderId="11" xfId="0" applyFont="1" applyBorder="1"/>
    <xf numFmtId="0" fontId="26" fillId="4" borderId="11" xfId="0" applyFont="1" applyFill="1" applyBorder="1" applyAlignment="1">
      <alignment wrapText="1"/>
    </xf>
    <xf numFmtId="0" fontId="26" fillId="4" borderId="22" xfId="0" applyFont="1" applyFill="1" applyBorder="1"/>
    <xf numFmtId="0" fontId="26" fillId="4" borderId="2" xfId="0" applyFont="1" applyFill="1" applyBorder="1"/>
    <xf numFmtId="0" fontId="26" fillId="4" borderId="11" xfId="0" applyFont="1" applyFill="1" applyBorder="1"/>
    <xf numFmtId="0" fontId="25" fillId="0" borderId="23" xfId="0" applyFont="1" applyBorder="1"/>
    <xf numFmtId="0" fontId="25" fillId="0" borderId="23" xfId="0" applyFont="1" applyBorder="1" applyAlignment="1">
      <alignment wrapText="1"/>
    </xf>
    <xf numFmtId="0" fontId="6" fillId="4" borderId="0" xfId="0" applyFont="1" applyFill="1"/>
    <xf numFmtId="0" fontId="6" fillId="0" borderId="2" xfId="0" applyFont="1" applyBorder="1"/>
    <xf numFmtId="0" fontId="6" fillId="4" borderId="23" xfId="0" applyFont="1" applyFill="1" applyBorder="1"/>
    <xf numFmtId="0" fontId="26" fillId="4" borderId="0" xfId="0" applyFont="1" applyFill="1" applyAlignment="1">
      <alignment wrapText="1"/>
    </xf>
    <xf numFmtId="0" fontId="26" fillId="4" borderId="2" xfId="0" applyFont="1" applyFill="1" applyBorder="1" applyAlignment="1">
      <alignment wrapText="1"/>
    </xf>
    <xf numFmtId="0" fontId="26" fillId="4" borderId="23" xfId="0" applyFont="1" applyFill="1" applyBorder="1" applyAlignment="1">
      <alignment wrapText="1"/>
    </xf>
    <xf numFmtId="0" fontId="26" fillId="4" borderId="0" xfId="0" applyFont="1" applyFill="1"/>
    <xf numFmtId="0" fontId="26" fillId="4" borderId="23" xfId="0" applyFont="1" applyFill="1" applyBorder="1"/>
    <xf numFmtId="165" fontId="6" fillId="0" borderId="11" xfId="4" applyNumberFormat="1" applyFont="1" applyBorder="1"/>
    <xf numFmtId="165" fontId="6" fillId="4" borderId="0" xfId="4" applyNumberFormat="1" applyFont="1" applyFill="1"/>
    <xf numFmtId="165" fontId="6" fillId="0" borderId="2" xfId="4" applyNumberFormat="1" applyFont="1" applyBorder="1"/>
    <xf numFmtId="165" fontId="6" fillId="4" borderId="23" xfId="4" applyNumberFormat="1" applyFont="1" applyFill="1" applyBorder="1"/>
    <xf numFmtId="1" fontId="2" fillId="0" borderId="1" xfId="4" applyNumberFormat="1" applyFont="1" applyFill="1" applyBorder="1"/>
    <xf numFmtId="0" fontId="4" fillId="0" borderId="1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13" fillId="0" borderId="24" xfId="0" applyNumberFormat="1" applyFont="1" applyBorder="1" applyAlignment="1">
      <alignment horizontal="left" vertical="center" wrapText="1"/>
    </xf>
    <xf numFmtId="0" fontId="4" fillId="0" borderId="1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164" fontId="3" fillId="0" borderId="3" xfId="0" applyNumberFormat="1" applyFont="1" applyBorder="1" applyAlignment="1">
      <alignment horizontal="center"/>
    </xf>
    <xf numFmtId="164" fontId="3" fillId="0" borderId="4" xfId="0" applyNumberFormat="1" applyFont="1" applyBorder="1" applyAlignment="1">
      <alignment horizontal="center"/>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164" fontId="2" fillId="0" borderId="1" xfId="0" applyNumberFormat="1" applyFont="1" applyFill="1" applyBorder="1" applyAlignment="1">
      <alignment horizontal="left" wrapText="1"/>
    </xf>
    <xf numFmtId="0" fontId="4" fillId="3" borderId="1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164" fontId="2" fillId="3" borderId="1" xfId="0" applyNumberFormat="1" applyFont="1" applyFill="1" applyBorder="1" applyAlignment="1">
      <alignment horizontal="left" wrapText="1"/>
    </xf>
    <xf numFmtId="164" fontId="2" fillId="0" borderId="1" xfId="0" applyNumberFormat="1" applyFont="1" applyFill="1" applyBorder="1" applyAlignment="1">
      <alignment horizontal="center" wrapText="1"/>
    </xf>
    <xf numFmtId="164" fontId="2" fillId="0" borderId="1" xfId="0" applyNumberFormat="1" applyFont="1" applyFill="1" applyBorder="1" applyAlignment="1">
      <alignment horizontal="left" vertical="center" wrapText="1"/>
    </xf>
    <xf numFmtId="0" fontId="18" fillId="3" borderId="15" xfId="0" applyFont="1" applyFill="1" applyBorder="1" applyAlignment="1">
      <alignment horizontal="left"/>
    </xf>
    <xf numFmtId="0" fontId="18" fillId="3" borderId="10" xfId="0" applyFont="1" applyFill="1" applyBorder="1" applyAlignment="1">
      <alignment horizontal="left"/>
    </xf>
    <xf numFmtId="0" fontId="18" fillId="3" borderId="31" xfId="0" applyFont="1" applyFill="1" applyBorder="1" applyAlignment="1">
      <alignment horizontal="left"/>
    </xf>
    <xf numFmtId="0" fontId="18" fillId="3" borderId="8" xfId="0" applyFont="1" applyFill="1" applyBorder="1" applyAlignment="1">
      <alignment horizontal="left" wrapText="1"/>
    </xf>
    <xf numFmtId="0" fontId="18" fillId="3" borderId="9" xfId="0" applyFont="1" applyFill="1" applyBorder="1" applyAlignment="1">
      <alignment horizontal="left" wrapText="1"/>
    </xf>
    <xf numFmtId="0" fontId="18" fillId="3" borderId="32" xfId="0" applyFont="1" applyFill="1" applyBorder="1" applyAlignment="1">
      <alignment horizontal="left" wrapText="1"/>
    </xf>
    <xf numFmtId="0" fontId="17" fillId="5" borderId="33" xfId="0" applyFont="1" applyFill="1" applyBorder="1" applyAlignment="1">
      <alignment horizontal="center"/>
    </xf>
    <xf numFmtId="0" fontId="17" fillId="5" borderId="34" xfId="0" applyFont="1" applyFill="1" applyBorder="1" applyAlignment="1">
      <alignment horizontal="center"/>
    </xf>
    <xf numFmtId="0" fontId="17" fillId="5" borderId="35" xfId="0" applyFont="1" applyFill="1" applyBorder="1" applyAlignment="1">
      <alignment horizontal="center"/>
    </xf>
    <xf numFmtId="0" fontId="22" fillId="6" borderId="0" xfId="0" applyFont="1" applyFill="1" applyBorder="1" applyAlignment="1">
      <alignment horizontal="center"/>
    </xf>
    <xf numFmtId="0" fontId="4" fillId="6" borderId="36" xfId="0" applyFont="1" applyFill="1" applyBorder="1" applyAlignment="1">
      <alignment horizontal="center"/>
    </xf>
    <xf numFmtId="0" fontId="4" fillId="6" borderId="0" xfId="0" applyFont="1" applyFill="1" applyBorder="1" applyAlignment="1">
      <alignment horizontal="center"/>
    </xf>
    <xf numFmtId="0" fontId="15" fillId="5" borderId="36" xfId="0" applyFont="1" applyFill="1" applyBorder="1" applyAlignment="1">
      <alignment horizontal="center"/>
    </xf>
    <xf numFmtId="0" fontId="15" fillId="5" borderId="0" xfId="0" applyFont="1" applyFill="1" applyBorder="1" applyAlignment="1">
      <alignment horizontal="center"/>
    </xf>
    <xf numFmtId="0" fontId="15" fillId="6" borderId="36" xfId="0" applyFont="1" applyFill="1" applyBorder="1" applyAlignment="1">
      <alignment horizontal="center"/>
    </xf>
    <xf numFmtId="0" fontId="15" fillId="6" borderId="0" xfId="0" applyFont="1" applyFill="1" applyBorder="1" applyAlignment="1">
      <alignment horizontal="center"/>
    </xf>
    <xf numFmtId="0" fontId="17" fillId="5" borderId="36" xfId="0" applyFont="1" applyFill="1" applyBorder="1" applyAlignment="1">
      <alignment horizontal="center"/>
    </xf>
    <xf numFmtId="0" fontId="17" fillId="5" borderId="0" xfId="0" applyFont="1" applyFill="1" applyBorder="1" applyAlignment="1">
      <alignment horizontal="center"/>
    </xf>
    <xf numFmtId="0" fontId="17" fillId="5" borderId="23" xfId="0" applyFont="1" applyFill="1" applyBorder="1" applyAlignment="1">
      <alignment horizontal="center"/>
    </xf>
    <xf numFmtId="0" fontId="18" fillId="3" borderId="6" xfId="0" applyFont="1" applyFill="1" applyBorder="1" applyAlignment="1">
      <alignment horizontal="left"/>
    </xf>
    <xf numFmtId="0" fontId="18" fillId="3" borderId="2" xfId="0" applyFont="1" applyFill="1" applyBorder="1" applyAlignment="1">
      <alignment horizontal="left"/>
    </xf>
    <xf numFmtId="0" fontId="18" fillId="3" borderId="37" xfId="0" applyFont="1" applyFill="1" applyBorder="1" applyAlignment="1">
      <alignment horizontal="left"/>
    </xf>
    <xf numFmtId="0" fontId="18" fillId="3" borderId="7" xfId="0" applyFont="1" applyFill="1" applyBorder="1" applyAlignment="1">
      <alignment horizontal="left"/>
    </xf>
    <xf numFmtId="0" fontId="18" fillId="3" borderId="1" xfId="0" applyFont="1" applyFill="1" applyBorder="1" applyAlignment="1">
      <alignment horizontal="left"/>
    </xf>
    <xf numFmtId="0" fontId="18" fillId="3" borderId="38" xfId="0" applyFont="1" applyFill="1" applyBorder="1" applyAlignment="1">
      <alignment horizontal="left"/>
    </xf>
    <xf numFmtId="0" fontId="2" fillId="0" borderId="36" xfId="0" applyFont="1" applyFill="1" applyBorder="1" applyAlignment="1">
      <alignment horizontal="left" wrapText="1"/>
    </xf>
    <xf numFmtId="0" fontId="2" fillId="0" borderId="0" xfId="0" applyFont="1" applyFill="1" applyBorder="1" applyAlignment="1">
      <alignment horizontal="left" wrapText="1"/>
    </xf>
    <xf numFmtId="0" fontId="2" fillId="0" borderId="39" xfId="0" applyFont="1" applyFill="1" applyBorder="1" applyAlignment="1">
      <alignment horizontal="left" wrapText="1"/>
    </xf>
    <xf numFmtId="0" fontId="2" fillId="0" borderId="40" xfId="0" applyFont="1" applyFill="1" applyBorder="1" applyAlignment="1">
      <alignment horizontal="left" wrapText="1"/>
    </xf>
    <xf numFmtId="0" fontId="2" fillId="0" borderId="36" xfId="0" applyFont="1" applyFill="1" applyBorder="1" applyAlignment="1">
      <alignment horizontal="left"/>
    </xf>
    <xf numFmtId="0" fontId="2" fillId="0" borderId="0" xfId="0" applyFont="1" applyFill="1" applyBorder="1" applyAlignment="1">
      <alignment horizontal="left"/>
    </xf>
    <xf numFmtId="0" fontId="25" fillId="0" borderId="16" xfId="0" applyFont="1" applyBorder="1"/>
    <xf numFmtId="0" fontId="25" fillId="0" borderId="27" xfId="0" applyFont="1" applyBorder="1"/>
    <xf numFmtId="0" fontId="25" fillId="7" borderId="16" xfId="0" applyFont="1" applyFill="1" applyBorder="1" applyAlignment="1">
      <alignment horizontal="center"/>
    </xf>
    <xf numFmtId="0" fontId="25" fillId="7" borderId="27" xfId="0" applyFont="1" applyFill="1" applyBorder="1" applyAlignment="1">
      <alignment horizontal="center"/>
    </xf>
  </cellXfs>
  <cellStyles count="289">
    <cellStyle name="Comma" xfId="4" xr:uid="{00000000-0005-0000-0000-000004000000}"/>
    <cellStyle name="Comma [0]" xfId="5" xr:uid="{00000000-0005-0000-0000-000005000000}"/>
    <cellStyle name="Comma 2" xfId="8" xr:uid="{00000000-0005-0000-0000-000008000000}"/>
    <cellStyle name="Comma 3" xfId="9" xr:uid="{00000000-0005-0000-0000-000009000000}"/>
    <cellStyle name="Comma 4" xfId="7" xr:uid="{00000000-0005-0000-0000-000007000000}"/>
    <cellStyle name="Currency" xfId="2" xr:uid="{00000000-0005-0000-0000-000002000000}"/>
    <cellStyle name="Currency [0]" xfId="3" xr:uid="{00000000-0005-0000-0000-000003000000}"/>
    <cellStyle name="Currency 2" xfId="10" xr:uid="{00000000-0005-0000-0000-00000A000000}"/>
    <cellStyle name="Normal" xfId="0" builtinId="0"/>
    <cellStyle name="Normal 10" xfId="11" xr:uid="{00000000-0005-0000-0000-00000B000000}"/>
    <cellStyle name="Normal 100" xfId="12" xr:uid="{00000000-0005-0000-0000-00000C000000}"/>
    <cellStyle name="Normal 101" xfId="13" xr:uid="{00000000-0005-0000-0000-00000D000000}"/>
    <cellStyle name="Normal 102" xfId="14" xr:uid="{00000000-0005-0000-0000-00000E000000}"/>
    <cellStyle name="Normal 103" xfId="15" xr:uid="{00000000-0005-0000-0000-00000F000000}"/>
    <cellStyle name="Normal 104" xfId="16" xr:uid="{00000000-0005-0000-0000-000010000000}"/>
    <cellStyle name="Normal 105" xfId="17" xr:uid="{00000000-0005-0000-0000-000011000000}"/>
    <cellStyle name="Normal 106" xfId="18" xr:uid="{00000000-0005-0000-0000-000012000000}"/>
    <cellStyle name="Normal 107" xfId="19" xr:uid="{00000000-0005-0000-0000-000013000000}"/>
    <cellStyle name="Normal 108" xfId="20" xr:uid="{00000000-0005-0000-0000-000014000000}"/>
    <cellStyle name="Normal 109" xfId="21" xr:uid="{00000000-0005-0000-0000-000015000000}"/>
    <cellStyle name="Normal 11" xfId="22" xr:uid="{00000000-0005-0000-0000-000016000000}"/>
    <cellStyle name="Normal 110" xfId="23" xr:uid="{00000000-0005-0000-0000-000017000000}"/>
    <cellStyle name="Normal 111" xfId="24" xr:uid="{00000000-0005-0000-0000-000018000000}"/>
    <cellStyle name="Normal 112" xfId="25" xr:uid="{00000000-0005-0000-0000-000019000000}"/>
    <cellStyle name="Normal 113" xfId="26" xr:uid="{00000000-0005-0000-0000-00001A000000}"/>
    <cellStyle name="Normal 114" xfId="27" xr:uid="{00000000-0005-0000-0000-00001B000000}"/>
    <cellStyle name="Normal 115" xfId="28" xr:uid="{00000000-0005-0000-0000-00001C000000}"/>
    <cellStyle name="Normal 116" xfId="29" xr:uid="{00000000-0005-0000-0000-00001D000000}"/>
    <cellStyle name="Normal 117" xfId="30" xr:uid="{00000000-0005-0000-0000-00001E000000}"/>
    <cellStyle name="Normal 118" xfId="31" xr:uid="{00000000-0005-0000-0000-00001F000000}"/>
    <cellStyle name="Normal 119" xfId="32" xr:uid="{00000000-0005-0000-0000-000020000000}"/>
    <cellStyle name="Normal 12" xfId="33" xr:uid="{00000000-0005-0000-0000-000021000000}"/>
    <cellStyle name="Normal 120" xfId="34" xr:uid="{00000000-0005-0000-0000-000022000000}"/>
    <cellStyle name="Normal 121" xfId="35" xr:uid="{00000000-0005-0000-0000-000023000000}"/>
    <cellStyle name="Normal 122" xfId="36" xr:uid="{00000000-0005-0000-0000-000024000000}"/>
    <cellStyle name="Normal 123" xfId="37" xr:uid="{00000000-0005-0000-0000-000025000000}"/>
    <cellStyle name="Normal 124" xfId="38" xr:uid="{00000000-0005-0000-0000-000026000000}"/>
    <cellStyle name="Normal 125" xfId="39" xr:uid="{00000000-0005-0000-0000-000027000000}"/>
    <cellStyle name="Normal 126" xfId="40" xr:uid="{00000000-0005-0000-0000-000028000000}"/>
    <cellStyle name="Normal 127" xfId="41" xr:uid="{00000000-0005-0000-0000-000029000000}"/>
    <cellStyle name="Normal 128" xfId="42" xr:uid="{00000000-0005-0000-0000-00002A000000}"/>
    <cellStyle name="Normal 129" xfId="43" xr:uid="{00000000-0005-0000-0000-00002B000000}"/>
    <cellStyle name="Normal 13" xfId="44" xr:uid="{00000000-0005-0000-0000-00002C000000}"/>
    <cellStyle name="Normal 130" xfId="45" xr:uid="{00000000-0005-0000-0000-00002D000000}"/>
    <cellStyle name="Normal 131" xfId="46" xr:uid="{00000000-0005-0000-0000-00002E000000}"/>
    <cellStyle name="Normal 132" xfId="47" xr:uid="{00000000-0005-0000-0000-00002F000000}"/>
    <cellStyle name="Normal 133" xfId="48" xr:uid="{00000000-0005-0000-0000-000030000000}"/>
    <cellStyle name="Normal 134" xfId="49" xr:uid="{00000000-0005-0000-0000-000031000000}"/>
    <cellStyle name="Normal 135" xfId="50" xr:uid="{00000000-0005-0000-0000-000032000000}"/>
    <cellStyle name="Normal 136" xfId="51" xr:uid="{00000000-0005-0000-0000-000033000000}"/>
    <cellStyle name="Normal 137" xfId="52" xr:uid="{00000000-0005-0000-0000-000034000000}"/>
    <cellStyle name="Normal 138" xfId="53" xr:uid="{00000000-0005-0000-0000-000035000000}"/>
    <cellStyle name="Normal 139" xfId="54" xr:uid="{00000000-0005-0000-0000-000036000000}"/>
    <cellStyle name="Normal 14" xfId="55" xr:uid="{00000000-0005-0000-0000-000037000000}"/>
    <cellStyle name="Normal 140" xfId="56" xr:uid="{00000000-0005-0000-0000-000038000000}"/>
    <cellStyle name="Normal 141" xfId="57" xr:uid="{00000000-0005-0000-0000-000039000000}"/>
    <cellStyle name="Normal 142" xfId="58" xr:uid="{00000000-0005-0000-0000-00003A000000}"/>
    <cellStyle name="Normal 143" xfId="59" xr:uid="{00000000-0005-0000-0000-00003B000000}"/>
    <cellStyle name="Normal 144" xfId="60" xr:uid="{00000000-0005-0000-0000-00003C000000}"/>
    <cellStyle name="Normal 145" xfId="61" xr:uid="{00000000-0005-0000-0000-00003D000000}"/>
    <cellStyle name="Normal 146" xfId="62" xr:uid="{00000000-0005-0000-0000-00003E000000}"/>
    <cellStyle name="Normal 147" xfId="63" xr:uid="{00000000-0005-0000-0000-00003F000000}"/>
    <cellStyle name="Normal 148" xfId="64" xr:uid="{00000000-0005-0000-0000-000040000000}"/>
    <cellStyle name="Normal 149" xfId="65" xr:uid="{00000000-0005-0000-0000-000041000000}"/>
    <cellStyle name="Normal 15" xfId="66" xr:uid="{00000000-0005-0000-0000-000042000000}"/>
    <cellStyle name="Normal 15 2" xfId="67" xr:uid="{00000000-0005-0000-0000-000043000000}"/>
    <cellStyle name="Normal 15 3" xfId="68" xr:uid="{00000000-0005-0000-0000-000044000000}"/>
    <cellStyle name="Normal 150" xfId="69" xr:uid="{00000000-0005-0000-0000-000045000000}"/>
    <cellStyle name="Normal 151" xfId="70" xr:uid="{00000000-0005-0000-0000-000046000000}"/>
    <cellStyle name="Normal 152" xfId="71" xr:uid="{00000000-0005-0000-0000-000047000000}"/>
    <cellStyle name="Normal 153" xfId="72" xr:uid="{00000000-0005-0000-0000-000048000000}"/>
    <cellStyle name="Normal 154" xfId="73" xr:uid="{00000000-0005-0000-0000-000049000000}"/>
    <cellStyle name="Normal 155" xfId="74" xr:uid="{00000000-0005-0000-0000-00004A000000}"/>
    <cellStyle name="Normal 156" xfId="75" xr:uid="{00000000-0005-0000-0000-00004B000000}"/>
    <cellStyle name="Normal 157" xfId="76" xr:uid="{00000000-0005-0000-0000-00004C000000}"/>
    <cellStyle name="Normal 158" xfId="77" xr:uid="{00000000-0005-0000-0000-00004D000000}"/>
    <cellStyle name="Normal 159" xfId="78" xr:uid="{00000000-0005-0000-0000-00004E000000}"/>
    <cellStyle name="Normal 16" xfId="79" xr:uid="{00000000-0005-0000-0000-00004F000000}"/>
    <cellStyle name="Normal 16 2" xfId="80" xr:uid="{00000000-0005-0000-0000-000050000000}"/>
    <cellStyle name="Normal 16 3" xfId="81" xr:uid="{00000000-0005-0000-0000-000051000000}"/>
    <cellStyle name="Normal 160" xfId="82" xr:uid="{00000000-0005-0000-0000-000052000000}"/>
    <cellStyle name="Normal 161" xfId="83" xr:uid="{00000000-0005-0000-0000-000053000000}"/>
    <cellStyle name="Normal 162" xfId="84" xr:uid="{00000000-0005-0000-0000-000054000000}"/>
    <cellStyle name="Normal 163" xfId="85" xr:uid="{00000000-0005-0000-0000-000055000000}"/>
    <cellStyle name="Normal 164" xfId="86" xr:uid="{00000000-0005-0000-0000-000056000000}"/>
    <cellStyle name="Normal 165" xfId="87" xr:uid="{00000000-0005-0000-0000-000057000000}"/>
    <cellStyle name="Normal 166" xfId="88" xr:uid="{00000000-0005-0000-0000-000058000000}"/>
    <cellStyle name="Normal 167" xfId="89" xr:uid="{00000000-0005-0000-0000-000059000000}"/>
    <cellStyle name="Normal 168" xfId="90" xr:uid="{00000000-0005-0000-0000-00005A000000}"/>
    <cellStyle name="Normal 169" xfId="91" xr:uid="{00000000-0005-0000-0000-00005B000000}"/>
    <cellStyle name="Normal 17" xfId="92" xr:uid="{00000000-0005-0000-0000-00005C000000}"/>
    <cellStyle name="Normal 17 2" xfId="93" xr:uid="{00000000-0005-0000-0000-00005D000000}"/>
    <cellStyle name="Normal 17 3" xfId="94" xr:uid="{00000000-0005-0000-0000-00005E000000}"/>
    <cellStyle name="Normal 170" xfId="95" xr:uid="{00000000-0005-0000-0000-00005F000000}"/>
    <cellStyle name="Normal 171" xfId="96" xr:uid="{00000000-0005-0000-0000-000060000000}"/>
    <cellStyle name="Normal 172" xfId="97" xr:uid="{00000000-0005-0000-0000-000061000000}"/>
    <cellStyle name="Normal 173" xfId="98" xr:uid="{00000000-0005-0000-0000-000062000000}"/>
    <cellStyle name="Normal 174" xfId="99" xr:uid="{00000000-0005-0000-0000-000063000000}"/>
    <cellStyle name="Normal 175" xfId="100" xr:uid="{00000000-0005-0000-0000-000064000000}"/>
    <cellStyle name="Normal 176" xfId="101" xr:uid="{00000000-0005-0000-0000-000065000000}"/>
    <cellStyle name="Normal 177" xfId="102" xr:uid="{00000000-0005-0000-0000-000066000000}"/>
    <cellStyle name="Normal 178" xfId="103" xr:uid="{00000000-0005-0000-0000-000067000000}"/>
    <cellStyle name="Normal 179" xfId="104" xr:uid="{00000000-0005-0000-0000-000068000000}"/>
    <cellStyle name="Normal 18" xfId="105" xr:uid="{00000000-0005-0000-0000-000069000000}"/>
    <cellStyle name="Normal 18 2" xfId="106" xr:uid="{00000000-0005-0000-0000-00006A000000}"/>
    <cellStyle name="Normal 18 3" xfId="107" xr:uid="{00000000-0005-0000-0000-00006B000000}"/>
    <cellStyle name="Normal 180" xfId="108" xr:uid="{00000000-0005-0000-0000-00006C000000}"/>
    <cellStyle name="Normal 181" xfId="109" xr:uid="{00000000-0005-0000-0000-00006D000000}"/>
    <cellStyle name="Normal 182" xfId="239" xr:uid="{00000000-0005-0000-0000-0000EF000000}"/>
    <cellStyle name="Normal 183" xfId="240" xr:uid="{00000000-0005-0000-0000-0000F0000000}"/>
    <cellStyle name="Normal 184" xfId="241" xr:uid="{00000000-0005-0000-0000-0000F1000000}"/>
    <cellStyle name="Normal 185" xfId="242" xr:uid="{00000000-0005-0000-0000-0000F2000000}"/>
    <cellStyle name="Normal 186" xfId="243" xr:uid="{00000000-0005-0000-0000-0000F3000000}"/>
    <cellStyle name="Normal 187" xfId="244" xr:uid="{00000000-0005-0000-0000-0000F4000000}"/>
    <cellStyle name="Normal 188" xfId="245" xr:uid="{00000000-0005-0000-0000-0000F5000000}"/>
    <cellStyle name="Normal 189" xfId="246" xr:uid="{00000000-0005-0000-0000-0000F6000000}"/>
    <cellStyle name="Normal 19" xfId="110" xr:uid="{00000000-0005-0000-0000-00006E000000}"/>
    <cellStyle name="Normal 19 2" xfId="111" xr:uid="{00000000-0005-0000-0000-00006F000000}"/>
    <cellStyle name="Normal 19 3" xfId="112" xr:uid="{00000000-0005-0000-0000-000070000000}"/>
    <cellStyle name="Normal 190" xfId="247" xr:uid="{00000000-0005-0000-0000-0000F7000000}"/>
    <cellStyle name="Normal 191" xfId="248" xr:uid="{00000000-0005-0000-0000-0000F8000000}"/>
    <cellStyle name="Normal 192" xfId="249" xr:uid="{00000000-0005-0000-0000-0000F9000000}"/>
    <cellStyle name="Normal 193" xfId="250" xr:uid="{00000000-0005-0000-0000-0000FA000000}"/>
    <cellStyle name="Normal 194" xfId="251" xr:uid="{00000000-0005-0000-0000-0000FB000000}"/>
    <cellStyle name="Normal 195" xfId="252" xr:uid="{00000000-0005-0000-0000-0000FC000000}"/>
    <cellStyle name="Normal 196" xfId="253" xr:uid="{00000000-0005-0000-0000-0000FD000000}"/>
    <cellStyle name="Normal 197" xfId="255" xr:uid="{00000000-0005-0000-0000-0000FF000000}"/>
    <cellStyle name="Normal 198" xfId="256" xr:uid="{00000000-0005-0000-0000-000000010000}"/>
    <cellStyle name="Normal 199" xfId="257" xr:uid="{00000000-0005-0000-0000-000001010000}"/>
    <cellStyle name="Normal 2" xfId="113" xr:uid="{00000000-0005-0000-0000-000071000000}"/>
    <cellStyle name="Normal 2 2" xfId="114" xr:uid="{00000000-0005-0000-0000-000072000000}"/>
    <cellStyle name="Normal 2 3" xfId="115" xr:uid="{00000000-0005-0000-0000-000073000000}"/>
    <cellStyle name="Normal 20" xfId="116" xr:uid="{00000000-0005-0000-0000-000074000000}"/>
    <cellStyle name="Normal 20 2" xfId="117" xr:uid="{00000000-0005-0000-0000-000075000000}"/>
    <cellStyle name="Normal 20 3" xfId="118" xr:uid="{00000000-0005-0000-0000-000076000000}"/>
    <cellStyle name="Normal 200" xfId="258" xr:uid="{00000000-0005-0000-0000-000002010000}"/>
    <cellStyle name="Normal 201" xfId="260" xr:uid="{00000000-0005-0000-0000-000004010000}"/>
    <cellStyle name="Normal 202" xfId="261" xr:uid="{00000000-0005-0000-0000-000005010000}"/>
    <cellStyle name="Normal 203" xfId="262" xr:uid="{00000000-0005-0000-0000-000006010000}"/>
    <cellStyle name="Normal 204" xfId="264" xr:uid="{00000000-0005-0000-0000-000008010000}"/>
    <cellStyle name="Normal 205" xfId="266" xr:uid="{00000000-0005-0000-0000-00000A010000}"/>
    <cellStyle name="Normal 206" xfId="267" xr:uid="{00000000-0005-0000-0000-00000B010000}"/>
    <cellStyle name="Normal 207" xfId="268" xr:uid="{00000000-0005-0000-0000-00000C010000}"/>
    <cellStyle name="Normal 208" xfId="269" xr:uid="{00000000-0005-0000-0000-00000D010000}"/>
    <cellStyle name="Normal 209" xfId="271" xr:uid="{00000000-0005-0000-0000-00000F010000}"/>
    <cellStyle name="Normal 21" xfId="119" xr:uid="{00000000-0005-0000-0000-000077000000}"/>
    <cellStyle name="Normal 210" xfId="273" xr:uid="{00000000-0005-0000-0000-000011010000}"/>
    <cellStyle name="Normal 211" xfId="275" xr:uid="{00000000-0005-0000-0000-000013010000}"/>
    <cellStyle name="Normal 212" xfId="277" xr:uid="{00000000-0005-0000-0000-000015010000}"/>
    <cellStyle name="Normal 213" xfId="278" xr:uid="{00000000-0005-0000-0000-000016010000}"/>
    <cellStyle name="Normal 214" xfId="279" xr:uid="{00000000-0005-0000-0000-000017010000}"/>
    <cellStyle name="Normal 215" xfId="280" xr:uid="{00000000-0005-0000-0000-000018010000}"/>
    <cellStyle name="Normal 216" xfId="281" xr:uid="{00000000-0005-0000-0000-000019010000}"/>
    <cellStyle name="Normal 217" xfId="282" xr:uid="{00000000-0005-0000-0000-00001A010000}"/>
    <cellStyle name="Normal 218" xfId="283" xr:uid="{00000000-0005-0000-0000-00001B010000}"/>
    <cellStyle name="Normal 219" xfId="284" xr:uid="{00000000-0005-0000-0000-00001C010000}"/>
    <cellStyle name="Normal 22" xfId="120" xr:uid="{00000000-0005-0000-0000-000078000000}"/>
    <cellStyle name="Normal 220" xfId="285" xr:uid="{00000000-0005-0000-0000-00001D010000}"/>
    <cellStyle name="Normal 221" xfId="6" xr:uid="{00000000-0005-0000-0000-000006000000}"/>
    <cellStyle name="Normal 222" xfId="286" xr:uid="{00000000-0005-0000-0000-00001E010000}"/>
    <cellStyle name="Normal 222 2" xfId="287" xr:uid="{00000000-0005-0000-0000-00001F010000}"/>
    <cellStyle name="Normal 223" xfId="288" xr:uid="{00000000-0005-0000-0000-000020010000}"/>
    <cellStyle name="Normal 23" xfId="121" xr:uid="{00000000-0005-0000-0000-000079000000}"/>
    <cellStyle name="Normal 24" xfId="122" xr:uid="{00000000-0005-0000-0000-00007A000000}"/>
    <cellStyle name="Normal 25" xfId="123" xr:uid="{00000000-0005-0000-0000-00007B000000}"/>
    <cellStyle name="Normal 26" xfId="124" xr:uid="{00000000-0005-0000-0000-00007C000000}"/>
    <cellStyle name="Normal 27" xfId="125" xr:uid="{00000000-0005-0000-0000-00007D000000}"/>
    <cellStyle name="Normal 28" xfId="126" xr:uid="{00000000-0005-0000-0000-00007E000000}"/>
    <cellStyle name="Normal 29" xfId="127" xr:uid="{00000000-0005-0000-0000-00007F000000}"/>
    <cellStyle name="Normal 3" xfId="128" xr:uid="{00000000-0005-0000-0000-000080000000}"/>
    <cellStyle name="Normal 3 2" xfId="129" xr:uid="{00000000-0005-0000-0000-000081000000}"/>
    <cellStyle name="Normal 3 3" xfId="130" xr:uid="{00000000-0005-0000-0000-000082000000}"/>
    <cellStyle name="Normal 30" xfId="131" xr:uid="{00000000-0005-0000-0000-000083000000}"/>
    <cellStyle name="Normal 31" xfId="132" xr:uid="{00000000-0005-0000-0000-000084000000}"/>
    <cellStyle name="Normal 32" xfId="133" xr:uid="{00000000-0005-0000-0000-000085000000}"/>
    <cellStyle name="Normal 33" xfId="134" xr:uid="{00000000-0005-0000-0000-000086000000}"/>
    <cellStyle name="Normal 34" xfId="135" xr:uid="{00000000-0005-0000-0000-000087000000}"/>
    <cellStyle name="Normal 35" xfId="136" xr:uid="{00000000-0005-0000-0000-000088000000}"/>
    <cellStyle name="Normal 36" xfId="137" xr:uid="{00000000-0005-0000-0000-000089000000}"/>
    <cellStyle name="Normal 36 2" xfId="138" xr:uid="{00000000-0005-0000-0000-00008A000000}"/>
    <cellStyle name="Normal 36 2 2" xfId="139" xr:uid="{00000000-0005-0000-0000-00008B000000}"/>
    <cellStyle name="Normal 36 2 2 2" xfId="140" xr:uid="{00000000-0005-0000-0000-00008C000000}"/>
    <cellStyle name="Normal 36 2 3" xfId="141" xr:uid="{00000000-0005-0000-0000-00008D000000}"/>
    <cellStyle name="Normal 36 3" xfId="142" xr:uid="{00000000-0005-0000-0000-00008E000000}"/>
    <cellStyle name="Normal 36 3 2" xfId="143" xr:uid="{00000000-0005-0000-0000-00008F000000}"/>
    <cellStyle name="Normal 36 3 2 2" xfId="144" xr:uid="{00000000-0005-0000-0000-000090000000}"/>
    <cellStyle name="Normal 36 3 3" xfId="145" xr:uid="{00000000-0005-0000-0000-000091000000}"/>
    <cellStyle name="Normal 36 4" xfId="146" xr:uid="{00000000-0005-0000-0000-000092000000}"/>
    <cellStyle name="Normal 36 4 2" xfId="147" xr:uid="{00000000-0005-0000-0000-000093000000}"/>
    <cellStyle name="Normal 36 4 2 2" xfId="148" xr:uid="{00000000-0005-0000-0000-000094000000}"/>
    <cellStyle name="Normal 36 4 3" xfId="149" xr:uid="{00000000-0005-0000-0000-000095000000}"/>
    <cellStyle name="Normal 36 5" xfId="150" xr:uid="{00000000-0005-0000-0000-000096000000}"/>
    <cellStyle name="Normal 36 5 2" xfId="151" xr:uid="{00000000-0005-0000-0000-000097000000}"/>
    <cellStyle name="Normal 36 6" xfId="152" xr:uid="{00000000-0005-0000-0000-000098000000}"/>
    <cellStyle name="Normal 36 7" xfId="153" xr:uid="{00000000-0005-0000-0000-000099000000}"/>
    <cellStyle name="Normal 37" xfId="154" xr:uid="{00000000-0005-0000-0000-00009A000000}"/>
    <cellStyle name="Normal 38" xfId="155" xr:uid="{00000000-0005-0000-0000-00009B000000}"/>
    <cellStyle name="Normal 39" xfId="156" xr:uid="{00000000-0005-0000-0000-00009C000000}"/>
    <cellStyle name="Normal 4" xfId="157" xr:uid="{00000000-0005-0000-0000-00009D000000}"/>
    <cellStyle name="Normal 4 2" xfId="158" xr:uid="{00000000-0005-0000-0000-00009E000000}"/>
    <cellStyle name="Normal 4 3" xfId="159" xr:uid="{00000000-0005-0000-0000-00009F000000}"/>
    <cellStyle name="Normal 40" xfId="160" xr:uid="{00000000-0005-0000-0000-0000A0000000}"/>
    <cellStyle name="Normal 41" xfId="161" xr:uid="{00000000-0005-0000-0000-0000A1000000}"/>
    <cellStyle name="Normal 42" xfId="162" xr:uid="{00000000-0005-0000-0000-0000A2000000}"/>
    <cellStyle name="Normal 43" xfId="163" xr:uid="{00000000-0005-0000-0000-0000A3000000}"/>
    <cellStyle name="Normal 44" xfId="164" xr:uid="{00000000-0005-0000-0000-0000A4000000}"/>
    <cellStyle name="Normal 45" xfId="165" xr:uid="{00000000-0005-0000-0000-0000A5000000}"/>
    <cellStyle name="Normal 46" xfId="166" xr:uid="{00000000-0005-0000-0000-0000A6000000}"/>
    <cellStyle name="Normal 47" xfId="167" xr:uid="{00000000-0005-0000-0000-0000A7000000}"/>
    <cellStyle name="Normal 48" xfId="168" xr:uid="{00000000-0005-0000-0000-0000A8000000}"/>
    <cellStyle name="Normal 49" xfId="169" xr:uid="{00000000-0005-0000-0000-0000A9000000}"/>
    <cellStyle name="Normal 5" xfId="170" xr:uid="{00000000-0005-0000-0000-0000AA000000}"/>
    <cellStyle name="Normal 5 2" xfId="171" xr:uid="{00000000-0005-0000-0000-0000AB000000}"/>
    <cellStyle name="Normal 5 3" xfId="172" xr:uid="{00000000-0005-0000-0000-0000AC000000}"/>
    <cellStyle name="Normal 50" xfId="173" xr:uid="{00000000-0005-0000-0000-0000AD000000}"/>
    <cellStyle name="Normal 51" xfId="174" xr:uid="{00000000-0005-0000-0000-0000AE000000}"/>
    <cellStyle name="Normal 52" xfId="175" xr:uid="{00000000-0005-0000-0000-0000AF000000}"/>
    <cellStyle name="Normal 53" xfId="176" xr:uid="{00000000-0005-0000-0000-0000B0000000}"/>
    <cellStyle name="Normal 54" xfId="177" xr:uid="{00000000-0005-0000-0000-0000B1000000}"/>
    <cellStyle name="Normal 55" xfId="178" xr:uid="{00000000-0005-0000-0000-0000B2000000}"/>
    <cellStyle name="Normal 56" xfId="179" xr:uid="{00000000-0005-0000-0000-0000B3000000}"/>
    <cellStyle name="Normal 57" xfId="180" xr:uid="{00000000-0005-0000-0000-0000B4000000}"/>
    <cellStyle name="Normal 58" xfId="181" xr:uid="{00000000-0005-0000-0000-0000B5000000}"/>
    <cellStyle name="Normal 59" xfId="182" xr:uid="{00000000-0005-0000-0000-0000B6000000}"/>
    <cellStyle name="Normal 6" xfId="183" xr:uid="{00000000-0005-0000-0000-0000B7000000}"/>
    <cellStyle name="Normal 6 2" xfId="184" xr:uid="{00000000-0005-0000-0000-0000B8000000}"/>
    <cellStyle name="Normal 6 3" xfId="185" xr:uid="{00000000-0005-0000-0000-0000B9000000}"/>
    <cellStyle name="Normal 60" xfId="186" xr:uid="{00000000-0005-0000-0000-0000BA000000}"/>
    <cellStyle name="Normal 61" xfId="187" xr:uid="{00000000-0005-0000-0000-0000BB000000}"/>
    <cellStyle name="Normal 62" xfId="188" xr:uid="{00000000-0005-0000-0000-0000BC000000}"/>
    <cellStyle name="Normal 63" xfId="189" xr:uid="{00000000-0005-0000-0000-0000BD000000}"/>
    <cellStyle name="Normal 64" xfId="190" xr:uid="{00000000-0005-0000-0000-0000BE000000}"/>
    <cellStyle name="Normal 65" xfId="191" xr:uid="{00000000-0005-0000-0000-0000BF000000}"/>
    <cellStyle name="Normal 66" xfId="192" xr:uid="{00000000-0005-0000-0000-0000C0000000}"/>
    <cellStyle name="Normal 67" xfId="193" xr:uid="{00000000-0005-0000-0000-0000C1000000}"/>
    <cellStyle name="Normal 68" xfId="194" xr:uid="{00000000-0005-0000-0000-0000C2000000}"/>
    <cellStyle name="Normal 69" xfId="195" xr:uid="{00000000-0005-0000-0000-0000C3000000}"/>
    <cellStyle name="Normal 7" xfId="196" xr:uid="{00000000-0005-0000-0000-0000C4000000}"/>
    <cellStyle name="Normal 70" xfId="197" xr:uid="{00000000-0005-0000-0000-0000C5000000}"/>
    <cellStyle name="Normal 71" xfId="198" xr:uid="{00000000-0005-0000-0000-0000C6000000}"/>
    <cellStyle name="Normal 72" xfId="199" xr:uid="{00000000-0005-0000-0000-0000C7000000}"/>
    <cellStyle name="Normal 73" xfId="200" xr:uid="{00000000-0005-0000-0000-0000C8000000}"/>
    <cellStyle name="Normal 74" xfId="201" xr:uid="{00000000-0005-0000-0000-0000C9000000}"/>
    <cellStyle name="Normal 75" xfId="202" xr:uid="{00000000-0005-0000-0000-0000CA000000}"/>
    <cellStyle name="Normal 76" xfId="203" xr:uid="{00000000-0005-0000-0000-0000CB000000}"/>
    <cellStyle name="Normal 77" xfId="204" xr:uid="{00000000-0005-0000-0000-0000CC000000}"/>
    <cellStyle name="Normal 78" xfId="205" xr:uid="{00000000-0005-0000-0000-0000CD000000}"/>
    <cellStyle name="Normal 79" xfId="206" xr:uid="{00000000-0005-0000-0000-0000CE000000}"/>
    <cellStyle name="Normal 8" xfId="207" xr:uid="{00000000-0005-0000-0000-0000CF000000}"/>
    <cellStyle name="Normal 80" xfId="208" xr:uid="{00000000-0005-0000-0000-0000D0000000}"/>
    <cellStyle name="Normal 81" xfId="209" xr:uid="{00000000-0005-0000-0000-0000D1000000}"/>
    <cellStyle name="Normal 82" xfId="210" xr:uid="{00000000-0005-0000-0000-0000D2000000}"/>
    <cellStyle name="Normal 83" xfId="211" xr:uid="{00000000-0005-0000-0000-0000D3000000}"/>
    <cellStyle name="Normal 84" xfId="212" xr:uid="{00000000-0005-0000-0000-0000D4000000}"/>
    <cellStyle name="Normal 85" xfId="213" xr:uid="{00000000-0005-0000-0000-0000D5000000}"/>
    <cellStyle name="Normal 86" xfId="214" xr:uid="{00000000-0005-0000-0000-0000D6000000}"/>
    <cellStyle name="Normal 87" xfId="215" xr:uid="{00000000-0005-0000-0000-0000D7000000}"/>
    <cellStyle name="Normal 88" xfId="216" xr:uid="{00000000-0005-0000-0000-0000D8000000}"/>
    <cellStyle name="Normal 89" xfId="217" xr:uid="{00000000-0005-0000-0000-0000D9000000}"/>
    <cellStyle name="Normal 9" xfId="218" xr:uid="{00000000-0005-0000-0000-0000DA000000}"/>
    <cellStyle name="Normal 90" xfId="219" xr:uid="{00000000-0005-0000-0000-0000DB000000}"/>
    <cellStyle name="Normal 91" xfId="220" xr:uid="{00000000-0005-0000-0000-0000DC000000}"/>
    <cellStyle name="Normal 92" xfId="221" xr:uid="{00000000-0005-0000-0000-0000DD000000}"/>
    <cellStyle name="Normal 93" xfId="222" xr:uid="{00000000-0005-0000-0000-0000DE000000}"/>
    <cellStyle name="Normal 94" xfId="223" xr:uid="{00000000-0005-0000-0000-0000DF000000}"/>
    <cellStyle name="Normal 95" xfId="224" xr:uid="{00000000-0005-0000-0000-0000E0000000}"/>
    <cellStyle name="Normal 96" xfId="225" xr:uid="{00000000-0005-0000-0000-0000E1000000}"/>
    <cellStyle name="Normal 97" xfId="226" xr:uid="{00000000-0005-0000-0000-0000E2000000}"/>
    <cellStyle name="Normal 98" xfId="227" xr:uid="{00000000-0005-0000-0000-0000E3000000}"/>
    <cellStyle name="Normal 99" xfId="228" xr:uid="{00000000-0005-0000-0000-0000E4000000}"/>
    <cellStyle name="Percent" xfId="1" xr:uid="{00000000-0005-0000-0000-000001000000}"/>
    <cellStyle name="Percent 10" xfId="263" xr:uid="{00000000-0005-0000-0000-000007010000}"/>
    <cellStyle name="Percent 11" xfId="265" xr:uid="{00000000-0005-0000-0000-000009010000}"/>
    <cellStyle name="Percent 12" xfId="270" xr:uid="{00000000-0005-0000-0000-00000E010000}"/>
    <cellStyle name="Percent 13" xfId="272" xr:uid="{00000000-0005-0000-0000-000010010000}"/>
    <cellStyle name="Percent 14" xfId="274" xr:uid="{00000000-0005-0000-0000-000012010000}"/>
    <cellStyle name="Percent 15" xfId="276" xr:uid="{00000000-0005-0000-0000-000014010000}"/>
    <cellStyle name="Percent 16" xfId="229" xr:uid="{00000000-0005-0000-0000-0000E5000000}"/>
    <cellStyle name="Percent 2" xfId="230" xr:uid="{00000000-0005-0000-0000-0000E6000000}"/>
    <cellStyle name="Percent 2 2" xfId="231" xr:uid="{00000000-0005-0000-0000-0000E7000000}"/>
    <cellStyle name="Percent 3" xfId="232" xr:uid="{00000000-0005-0000-0000-0000E8000000}"/>
    <cellStyle name="Percent 3 2" xfId="233" xr:uid="{00000000-0005-0000-0000-0000E9000000}"/>
    <cellStyle name="Percent 3 3" xfId="234" xr:uid="{00000000-0005-0000-0000-0000EA000000}"/>
    <cellStyle name="Percent 4" xfId="235" xr:uid="{00000000-0005-0000-0000-0000EB000000}"/>
    <cellStyle name="Percent 5" xfId="236" xr:uid="{00000000-0005-0000-0000-0000EC000000}"/>
    <cellStyle name="Percent 6" xfId="237" xr:uid="{00000000-0005-0000-0000-0000ED000000}"/>
    <cellStyle name="Percent 7" xfId="238" xr:uid="{00000000-0005-0000-0000-0000EE000000}"/>
    <cellStyle name="Percent 8" xfId="254" xr:uid="{00000000-0005-0000-0000-0000FE000000}"/>
    <cellStyle name="Percent 9" xfId="259" xr:uid="{00000000-0005-0000-0000-000003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53"/>
  <sheetViews>
    <sheetView showGridLines="0" view="pageBreakPreview" zoomScale="70" zoomScaleNormal="70" zoomScaleSheetLayoutView="70" workbookViewId="0">
      <selection activeCell="T40" sqref="T40"/>
    </sheetView>
  </sheetViews>
  <sheetFormatPr defaultColWidth="8.88671875" defaultRowHeight="15.6" x14ac:dyDescent="0.3"/>
  <cols>
    <col min="1" max="1" width="8.88671875" style="34"/>
    <col min="2" max="2" width="10.5546875" style="35" customWidth="1"/>
    <col min="3" max="5" width="14.44140625" style="34" customWidth="1"/>
    <col min="6" max="6" width="13.6640625" style="34" customWidth="1"/>
    <col min="7" max="7" width="14.44140625" style="34" customWidth="1"/>
    <col min="8" max="8" width="2" style="34" customWidth="1"/>
    <col min="9" max="9" width="10" style="34" customWidth="1"/>
    <col min="10" max="12" width="14.44140625" style="34" customWidth="1"/>
    <col min="13" max="13" width="13.88671875" style="34" customWidth="1"/>
    <col min="14" max="14" width="14.44140625" style="34" customWidth="1"/>
    <col min="15" max="15" width="2" style="34" customWidth="1"/>
    <col min="16" max="16" width="12.109375" style="34" customWidth="1"/>
    <col min="17" max="19" width="14.44140625" style="34" customWidth="1"/>
    <col min="20" max="20" width="13.33203125" style="34" customWidth="1"/>
    <col min="21" max="21" width="14.44140625" style="34" customWidth="1"/>
    <col min="22" max="16384" width="8.88671875" style="34"/>
  </cols>
  <sheetData>
    <row r="1" spans="2:21" s="15" customFormat="1" x14ac:dyDescent="0.3">
      <c r="B1" s="16" t="s">
        <v>0</v>
      </c>
    </row>
    <row r="2" spans="2:21" s="15" customFormat="1" ht="16.95" customHeight="1" x14ac:dyDescent="0.3">
      <c r="B2" s="221" t="s">
        <v>1</v>
      </c>
      <c r="C2" s="222"/>
      <c r="D2" s="222"/>
      <c r="E2" s="222"/>
      <c r="F2" s="222"/>
      <c r="G2" s="223"/>
      <c r="I2" s="221" t="s">
        <v>150</v>
      </c>
      <c r="J2" s="222"/>
      <c r="K2" s="222"/>
      <c r="L2" s="222"/>
      <c r="M2" s="222"/>
      <c r="N2" s="223"/>
      <c r="P2" s="221" t="s">
        <v>2</v>
      </c>
      <c r="Q2" s="222"/>
      <c r="R2" s="222"/>
      <c r="S2" s="222"/>
      <c r="T2" s="222"/>
      <c r="U2" s="223"/>
    </row>
    <row r="3" spans="2:21" s="15" customFormat="1" ht="46.8" x14ac:dyDescent="0.3">
      <c r="B3" s="42" t="s">
        <v>3</v>
      </c>
      <c r="C3" s="28" t="s">
        <v>4</v>
      </c>
      <c r="D3" s="28" t="s">
        <v>5</v>
      </c>
      <c r="E3" s="28" t="s">
        <v>6</v>
      </c>
      <c r="F3" s="29" t="s">
        <v>7</v>
      </c>
      <c r="G3" s="43" t="s">
        <v>8</v>
      </c>
      <c r="I3" s="42" t="s">
        <v>3</v>
      </c>
      <c r="J3" s="28" t="s">
        <v>4</v>
      </c>
      <c r="K3" s="28" t="s">
        <v>5</v>
      </c>
      <c r="L3" s="28" t="s">
        <v>6</v>
      </c>
      <c r="M3" s="29" t="s">
        <v>7</v>
      </c>
      <c r="N3" s="43" t="s">
        <v>8</v>
      </c>
      <c r="P3" s="42" t="s">
        <v>3</v>
      </c>
      <c r="Q3" s="28" t="s">
        <v>4</v>
      </c>
      <c r="R3" s="28" t="s">
        <v>5</v>
      </c>
      <c r="S3" s="28" t="s">
        <v>6</v>
      </c>
      <c r="T3" s="29" t="s">
        <v>7</v>
      </c>
      <c r="U3" s="43" t="s">
        <v>8</v>
      </c>
    </row>
    <row r="4" spans="2:21" s="15" customFormat="1" x14ac:dyDescent="0.3">
      <c r="B4" s="14" t="s">
        <v>9</v>
      </c>
      <c r="C4" s="13"/>
      <c r="D4" s="13"/>
      <c r="E4" s="13"/>
      <c r="F4" s="13"/>
      <c r="G4" s="12"/>
      <c r="I4" s="42">
        <v>44562</v>
      </c>
      <c r="J4" s="45">
        <v>247458</v>
      </c>
      <c r="K4" s="45">
        <v>236136</v>
      </c>
      <c r="L4" s="45">
        <v>6076</v>
      </c>
      <c r="M4" s="46">
        <v>26249</v>
      </c>
      <c r="N4" s="47">
        <f t="shared" ref="N4:N15" si="0">SUM(J4:L4)</f>
        <v>489670</v>
      </c>
      <c r="P4" s="42">
        <v>44562</v>
      </c>
      <c r="Q4" s="45">
        <v>585</v>
      </c>
      <c r="R4" s="45">
        <v>573</v>
      </c>
      <c r="S4" s="45">
        <v>11</v>
      </c>
      <c r="T4" s="46">
        <v>77</v>
      </c>
      <c r="U4" s="47">
        <f t="shared" ref="U4:U15" si="1">SUM(Q4:S4)</f>
        <v>1169</v>
      </c>
    </row>
    <row r="5" spans="2:21" s="15" customFormat="1" x14ac:dyDescent="0.3">
      <c r="B5" s="11"/>
      <c r="C5" s="10"/>
      <c r="D5" s="10"/>
      <c r="E5" s="10"/>
      <c r="F5" s="10"/>
      <c r="G5" s="9"/>
      <c r="I5" s="42">
        <v>44593</v>
      </c>
      <c r="J5" s="45"/>
      <c r="K5" s="45"/>
      <c r="L5" s="45"/>
      <c r="M5" s="46"/>
      <c r="N5" s="47">
        <f t="shared" si="0"/>
        <v>0</v>
      </c>
      <c r="P5" s="42">
        <v>44593</v>
      </c>
      <c r="Q5" s="45"/>
      <c r="R5" s="45"/>
      <c r="S5" s="45"/>
      <c r="T5" s="46"/>
      <c r="U5" s="47">
        <f t="shared" si="1"/>
        <v>0</v>
      </c>
    </row>
    <row r="6" spans="2:21" s="15" customFormat="1" x14ac:dyDescent="0.3">
      <c r="B6" s="11"/>
      <c r="C6" s="10"/>
      <c r="D6" s="10"/>
      <c r="E6" s="10"/>
      <c r="F6" s="10"/>
      <c r="G6" s="9"/>
      <c r="I6" s="42">
        <v>44621</v>
      </c>
      <c r="J6" s="45"/>
      <c r="K6" s="45"/>
      <c r="L6" s="45"/>
      <c r="M6" s="46"/>
      <c r="N6" s="47">
        <f t="shared" si="0"/>
        <v>0</v>
      </c>
      <c r="P6" s="42">
        <v>44621</v>
      </c>
      <c r="Q6" s="45"/>
      <c r="R6" s="45"/>
      <c r="S6" s="45"/>
      <c r="T6" s="46"/>
      <c r="U6" s="47">
        <f t="shared" si="1"/>
        <v>0</v>
      </c>
    </row>
    <row r="7" spans="2:21" s="15" customFormat="1" x14ac:dyDescent="0.3">
      <c r="B7" s="11"/>
      <c r="C7" s="10"/>
      <c r="D7" s="10"/>
      <c r="E7" s="10"/>
      <c r="F7" s="10"/>
      <c r="G7" s="9"/>
      <c r="I7" s="42">
        <v>44652</v>
      </c>
      <c r="J7" s="45"/>
      <c r="K7" s="45"/>
      <c r="L7" s="45"/>
      <c r="M7" s="46"/>
      <c r="N7" s="47">
        <f t="shared" si="0"/>
        <v>0</v>
      </c>
      <c r="P7" s="42">
        <v>44652</v>
      </c>
      <c r="Q7" s="45"/>
      <c r="R7" s="45"/>
      <c r="S7" s="45"/>
      <c r="T7" s="46"/>
      <c r="U7" s="47">
        <f t="shared" si="1"/>
        <v>0</v>
      </c>
    </row>
    <row r="8" spans="2:21" s="15" customFormat="1" x14ac:dyDescent="0.3">
      <c r="B8" s="11"/>
      <c r="C8" s="10"/>
      <c r="D8" s="10"/>
      <c r="E8" s="10"/>
      <c r="F8" s="10"/>
      <c r="G8" s="9"/>
      <c r="I8" s="42">
        <v>44682</v>
      </c>
      <c r="J8" s="45"/>
      <c r="K8" s="45"/>
      <c r="L8" s="45"/>
      <c r="M8" s="46"/>
      <c r="N8" s="47">
        <f>SUM(J8:L8)</f>
        <v>0</v>
      </c>
      <c r="P8" s="42">
        <v>44682</v>
      </c>
      <c r="Q8" s="45"/>
      <c r="R8" s="45"/>
      <c r="S8" s="45"/>
      <c r="T8" s="46"/>
      <c r="U8" s="47">
        <f>SUM(Q8:S8)</f>
        <v>0</v>
      </c>
    </row>
    <row r="9" spans="2:21" s="15" customFormat="1" x14ac:dyDescent="0.3">
      <c r="B9" s="11"/>
      <c r="C9" s="10"/>
      <c r="D9" s="10"/>
      <c r="E9" s="10"/>
      <c r="F9" s="10"/>
      <c r="G9" s="9"/>
      <c r="I9" s="42">
        <v>44713</v>
      </c>
      <c r="J9" s="45"/>
      <c r="K9" s="45"/>
      <c r="L9" s="45"/>
      <c r="M9" s="46"/>
      <c r="N9" s="47">
        <f t="shared" si="0"/>
        <v>0</v>
      </c>
      <c r="P9" s="42">
        <v>44713</v>
      </c>
      <c r="Q9" s="45"/>
      <c r="R9" s="45"/>
      <c r="S9" s="45"/>
      <c r="T9" s="46"/>
      <c r="U9" s="47">
        <f t="shared" si="1"/>
        <v>0</v>
      </c>
    </row>
    <row r="10" spans="2:21" s="15" customFormat="1" x14ac:dyDescent="0.3">
      <c r="B10" s="11"/>
      <c r="C10" s="10"/>
      <c r="D10" s="10"/>
      <c r="E10" s="10"/>
      <c r="F10" s="10"/>
      <c r="G10" s="9"/>
      <c r="I10" s="42">
        <v>44743</v>
      </c>
      <c r="J10" s="45"/>
      <c r="K10" s="45"/>
      <c r="L10" s="45"/>
      <c r="M10" s="46"/>
      <c r="N10" s="47">
        <f t="shared" si="0"/>
        <v>0</v>
      </c>
      <c r="P10" s="42">
        <v>44743</v>
      </c>
      <c r="Q10" s="45"/>
      <c r="R10" s="45"/>
      <c r="S10" s="45"/>
      <c r="T10" s="46"/>
      <c r="U10" s="47">
        <f t="shared" si="1"/>
        <v>0</v>
      </c>
    </row>
    <row r="11" spans="2:21" s="15" customFormat="1" x14ac:dyDescent="0.3">
      <c r="B11" s="11"/>
      <c r="C11" s="10"/>
      <c r="D11" s="10"/>
      <c r="E11" s="10"/>
      <c r="F11" s="10"/>
      <c r="G11" s="9"/>
      <c r="I11" s="42">
        <v>44774</v>
      </c>
      <c r="J11" s="17"/>
      <c r="K11" s="17"/>
      <c r="L11" s="17"/>
      <c r="M11" s="17"/>
      <c r="N11" s="47">
        <f t="shared" si="0"/>
        <v>0</v>
      </c>
      <c r="P11" s="42">
        <v>44774</v>
      </c>
      <c r="Q11" s="17"/>
      <c r="R11" s="17"/>
      <c r="S11" s="17"/>
      <c r="T11" s="17"/>
      <c r="U11" s="47">
        <f t="shared" si="1"/>
        <v>0</v>
      </c>
    </row>
    <row r="12" spans="2:21" s="15" customFormat="1" x14ac:dyDescent="0.3">
      <c r="B12" s="11"/>
      <c r="C12" s="10"/>
      <c r="D12" s="10"/>
      <c r="E12" s="10"/>
      <c r="F12" s="10"/>
      <c r="G12" s="9"/>
      <c r="I12" s="42">
        <v>44805</v>
      </c>
      <c r="J12" s="17"/>
      <c r="K12" s="17"/>
      <c r="L12" s="17"/>
      <c r="M12" s="17"/>
      <c r="N12" s="47">
        <f>SUM(J12:L12)</f>
        <v>0</v>
      </c>
      <c r="P12" s="42">
        <v>44805</v>
      </c>
      <c r="Q12" s="17"/>
      <c r="R12" s="17"/>
      <c r="S12" s="17"/>
      <c r="T12" s="17"/>
      <c r="U12" s="47">
        <f t="shared" si="1"/>
        <v>0</v>
      </c>
    </row>
    <row r="13" spans="2:21" s="15" customFormat="1" x14ac:dyDescent="0.3">
      <c r="B13" s="11"/>
      <c r="C13" s="10"/>
      <c r="D13" s="10"/>
      <c r="E13" s="10"/>
      <c r="F13" s="10"/>
      <c r="G13" s="9"/>
      <c r="I13" s="42">
        <v>44835</v>
      </c>
      <c r="J13" s="17"/>
      <c r="K13" s="17"/>
      <c r="L13" s="17"/>
      <c r="M13" s="17"/>
      <c r="N13" s="47">
        <f t="shared" si="0"/>
        <v>0</v>
      </c>
      <c r="P13" s="42">
        <v>44835</v>
      </c>
      <c r="Q13" s="17"/>
      <c r="R13" s="17"/>
      <c r="S13" s="17"/>
      <c r="T13" s="17"/>
      <c r="U13" s="47">
        <f t="shared" si="1"/>
        <v>0</v>
      </c>
    </row>
    <row r="14" spans="2:21" s="15" customFormat="1" x14ac:dyDescent="0.3">
      <c r="B14" s="11"/>
      <c r="C14" s="10"/>
      <c r="D14" s="10"/>
      <c r="E14" s="10"/>
      <c r="F14" s="10"/>
      <c r="G14" s="9"/>
      <c r="I14" s="42">
        <v>44866</v>
      </c>
      <c r="J14" s="17"/>
      <c r="K14" s="17"/>
      <c r="L14" s="17"/>
      <c r="M14" s="17"/>
      <c r="N14" s="17">
        <f t="shared" si="0"/>
        <v>0</v>
      </c>
      <c r="P14" s="42">
        <v>44866</v>
      </c>
      <c r="Q14" s="17"/>
      <c r="R14" s="17"/>
      <c r="S14" s="17"/>
      <c r="T14" s="17"/>
      <c r="U14" s="17">
        <f t="shared" si="1"/>
        <v>0</v>
      </c>
    </row>
    <row r="15" spans="2:21" s="15" customFormat="1" x14ac:dyDescent="0.3">
      <c r="B15" s="8"/>
      <c r="C15" s="7"/>
      <c r="D15" s="7"/>
      <c r="E15" s="7"/>
      <c r="F15" s="7"/>
      <c r="G15" s="6"/>
      <c r="I15" s="42">
        <v>44896</v>
      </c>
      <c r="J15" s="17"/>
      <c r="K15" s="17"/>
      <c r="L15" s="17"/>
      <c r="M15" s="17"/>
      <c r="N15" s="17">
        <f t="shared" si="0"/>
        <v>0</v>
      </c>
      <c r="P15" s="42">
        <v>44896</v>
      </c>
      <c r="Q15" s="17"/>
      <c r="R15" s="17"/>
      <c r="S15" s="17"/>
      <c r="T15" s="17"/>
      <c r="U15" s="17">
        <f t="shared" si="1"/>
        <v>0</v>
      </c>
    </row>
    <row r="16" spans="2:21" s="15" customFormat="1" x14ac:dyDescent="0.3">
      <c r="B16" s="18"/>
    </row>
    <row r="17" spans="2:21" s="15" customFormat="1" x14ac:dyDescent="0.3">
      <c r="B17" s="18"/>
    </row>
    <row r="18" spans="2:21" s="15" customFormat="1" x14ac:dyDescent="0.3">
      <c r="B18" s="221" t="s">
        <v>10</v>
      </c>
      <c r="C18" s="222"/>
      <c r="D18" s="222"/>
      <c r="E18" s="222"/>
      <c r="F18" s="222"/>
      <c r="G18" s="223"/>
      <c r="I18" s="221" t="s">
        <v>11</v>
      </c>
      <c r="J18" s="222"/>
      <c r="K18" s="222"/>
      <c r="L18" s="222"/>
      <c r="M18" s="222"/>
      <c r="N18" s="223"/>
      <c r="P18" s="224"/>
      <c r="Q18" s="224"/>
      <c r="R18" s="224"/>
      <c r="S18" s="224"/>
      <c r="T18" s="224"/>
      <c r="U18" s="224"/>
    </row>
    <row r="19" spans="2:21" s="15" customFormat="1" ht="46.8" x14ac:dyDescent="0.3">
      <c r="B19" s="42" t="s">
        <v>3</v>
      </c>
      <c r="C19" s="28" t="s">
        <v>4</v>
      </c>
      <c r="D19" s="28" t="s">
        <v>5</v>
      </c>
      <c r="E19" s="28" t="s">
        <v>6</v>
      </c>
      <c r="F19" s="29" t="s">
        <v>7</v>
      </c>
      <c r="G19" s="43" t="s">
        <v>8</v>
      </c>
      <c r="I19" s="42" t="s">
        <v>3</v>
      </c>
      <c r="J19" s="28" t="s">
        <v>4</v>
      </c>
      <c r="K19" s="28" t="s">
        <v>5</v>
      </c>
      <c r="L19" s="28" t="s">
        <v>6</v>
      </c>
      <c r="M19" s="29" t="s">
        <v>7</v>
      </c>
      <c r="N19" s="43" t="s">
        <v>8</v>
      </c>
      <c r="P19" s="39"/>
      <c r="Q19" s="23"/>
      <c r="R19" s="23"/>
      <c r="S19" s="23"/>
      <c r="T19" s="24"/>
      <c r="U19" s="24"/>
    </row>
    <row r="20" spans="2:21" s="15" customFormat="1" x14ac:dyDescent="0.3">
      <c r="B20" s="42">
        <v>44562</v>
      </c>
      <c r="C20" s="31">
        <v>1456</v>
      </c>
      <c r="D20" s="31">
        <v>4532</v>
      </c>
      <c r="E20" s="31">
        <v>56</v>
      </c>
      <c r="F20" s="31">
        <v>817</v>
      </c>
      <c r="G20" s="31">
        <f t="shared" ref="G20:G31" si="2">SUM(C20:E20)</f>
        <v>6044</v>
      </c>
      <c r="I20" s="42">
        <v>44562</v>
      </c>
      <c r="J20" s="31">
        <v>98571</v>
      </c>
      <c r="K20" s="31">
        <v>77901</v>
      </c>
      <c r="L20" s="31">
        <v>1727</v>
      </c>
      <c r="M20" s="31">
        <v>8453</v>
      </c>
      <c r="N20" s="31">
        <f t="shared" ref="N20:N31" si="3">SUM(J20:L20)</f>
        <v>178199</v>
      </c>
      <c r="P20" s="40"/>
      <c r="Q20" s="41"/>
      <c r="R20" s="41"/>
      <c r="S20" s="41"/>
      <c r="T20" s="41"/>
      <c r="U20" s="41"/>
    </row>
    <row r="21" spans="2:21" s="15" customFormat="1" x14ac:dyDescent="0.3">
      <c r="B21" s="42">
        <v>44593</v>
      </c>
      <c r="C21" s="31"/>
      <c r="D21" s="31"/>
      <c r="E21" s="31"/>
      <c r="F21" s="31"/>
      <c r="G21" s="31">
        <f t="shared" si="2"/>
        <v>0</v>
      </c>
      <c r="I21" s="42">
        <v>44593</v>
      </c>
      <c r="J21" s="31"/>
      <c r="K21" s="31"/>
      <c r="L21" s="31"/>
      <c r="M21" s="31"/>
      <c r="N21" s="31">
        <f t="shared" si="3"/>
        <v>0</v>
      </c>
      <c r="P21" s="40"/>
      <c r="Q21" s="41"/>
      <c r="R21" s="41"/>
      <c r="S21" s="41"/>
      <c r="T21" s="41"/>
      <c r="U21" s="41"/>
    </row>
    <row r="22" spans="2:21" s="15" customFormat="1" x14ac:dyDescent="0.3">
      <c r="B22" s="42">
        <v>44621</v>
      </c>
      <c r="C22" s="31"/>
      <c r="D22" s="31"/>
      <c r="E22" s="31"/>
      <c r="F22" s="31"/>
      <c r="G22" s="31">
        <f t="shared" si="2"/>
        <v>0</v>
      </c>
      <c r="I22" s="42">
        <v>44621</v>
      </c>
      <c r="J22" s="31"/>
      <c r="K22" s="31"/>
      <c r="L22" s="31"/>
      <c r="M22" s="31"/>
      <c r="N22" s="31">
        <f t="shared" si="3"/>
        <v>0</v>
      </c>
      <c r="P22" s="40"/>
      <c r="Q22" s="41"/>
      <c r="R22" s="41"/>
      <c r="S22" s="41"/>
      <c r="T22" s="41"/>
      <c r="U22" s="41"/>
    </row>
    <row r="23" spans="2:21" s="15" customFormat="1" x14ac:dyDescent="0.3">
      <c r="B23" s="42">
        <v>44652</v>
      </c>
      <c r="C23" s="31"/>
      <c r="D23" s="31"/>
      <c r="E23" s="31"/>
      <c r="F23" s="31"/>
      <c r="G23" s="31">
        <f t="shared" si="2"/>
        <v>0</v>
      </c>
      <c r="I23" s="42">
        <v>44652</v>
      </c>
      <c r="J23" s="31"/>
      <c r="K23" s="31"/>
      <c r="L23" s="31"/>
      <c r="M23" s="31"/>
      <c r="N23" s="31">
        <f t="shared" si="3"/>
        <v>0</v>
      </c>
      <c r="P23" s="40"/>
      <c r="Q23" s="41"/>
      <c r="R23" s="41"/>
      <c r="S23" s="41"/>
      <c r="T23" s="41"/>
      <c r="U23" s="41"/>
    </row>
    <row r="24" spans="2:21" s="15" customFormat="1" x14ac:dyDescent="0.3">
      <c r="B24" s="42">
        <v>44682</v>
      </c>
      <c r="C24" s="31"/>
      <c r="D24" s="31"/>
      <c r="E24" s="31"/>
      <c r="F24" s="31"/>
      <c r="G24" s="31">
        <f t="shared" si="2"/>
        <v>0</v>
      </c>
      <c r="I24" s="42">
        <v>44682</v>
      </c>
      <c r="J24" s="31"/>
      <c r="K24" s="31"/>
      <c r="L24" s="31"/>
      <c r="M24" s="31"/>
      <c r="N24" s="31">
        <f t="shared" si="3"/>
        <v>0</v>
      </c>
      <c r="P24" s="40"/>
      <c r="Q24" s="41"/>
      <c r="R24" s="41"/>
      <c r="S24" s="41"/>
      <c r="T24" s="41"/>
      <c r="U24" s="41"/>
    </row>
    <row r="25" spans="2:21" s="15" customFormat="1" x14ac:dyDescent="0.3">
      <c r="B25" s="42">
        <v>44713</v>
      </c>
      <c r="C25" s="31"/>
      <c r="D25" s="31"/>
      <c r="E25" s="31"/>
      <c r="F25" s="31"/>
      <c r="G25" s="31">
        <f t="shared" si="2"/>
        <v>0</v>
      </c>
      <c r="I25" s="42">
        <v>44713</v>
      </c>
      <c r="J25" s="31"/>
      <c r="K25" s="31"/>
      <c r="L25" s="31"/>
      <c r="M25" s="31"/>
      <c r="N25" s="31">
        <f t="shared" si="3"/>
        <v>0</v>
      </c>
      <c r="P25" s="40"/>
      <c r="Q25" s="41"/>
      <c r="R25" s="41"/>
      <c r="S25" s="41"/>
      <c r="T25" s="41"/>
      <c r="U25" s="41"/>
    </row>
    <row r="26" spans="2:21" s="15" customFormat="1" x14ac:dyDescent="0.3">
      <c r="B26" s="42">
        <v>44743</v>
      </c>
      <c r="C26" s="31"/>
      <c r="D26" s="31"/>
      <c r="E26" s="31"/>
      <c r="F26" s="31"/>
      <c r="G26" s="31">
        <f t="shared" si="2"/>
        <v>0</v>
      </c>
      <c r="I26" s="42">
        <v>44743</v>
      </c>
      <c r="J26" s="31"/>
      <c r="K26" s="31"/>
      <c r="L26" s="31"/>
      <c r="M26" s="31"/>
      <c r="N26" s="31">
        <f t="shared" si="3"/>
        <v>0</v>
      </c>
      <c r="P26" s="40"/>
      <c r="Q26" s="41"/>
      <c r="R26" s="41"/>
      <c r="S26" s="41"/>
      <c r="T26" s="41"/>
      <c r="U26" s="41"/>
    </row>
    <row r="27" spans="2:21" s="15" customFormat="1" x14ac:dyDescent="0.3">
      <c r="B27" s="42">
        <v>44774</v>
      </c>
      <c r="C27" s="31"/>
      <c r="D27" s="31"/>
      <c r="E27" s="31"/>
      <c r="F27" s="31"/>
      <c r="G27" s="31">
        <f t="shared" si="2"/>
        <v>0</v>
      </c>
      <c r="I27" s="42">
        <v>44774</v>
      </c>
      <c r="J27" s="31"/>
      <c r="K27" s="31"/>
      <c r="L27" s="31"/>
      <c r="M27" s="31"/>
      <c r="N27" s="31">
        <f t="shared" si="3"/>
        <v>0</v>
      </c>
      <c r="P27" s="40"/>
      <c r="Q27" s="41"/>
      <c r="R27" s="41"/>
      <c r="S27" s="41"/>
      <c r="T27" s="41"/>
      <c r="U27" s="41"/>
    </row>
    <row r="28" spans="2:21" s="15" customFormat="1" x14ac:dyDescent="0.3">
      <c r="B28" s="42">
        <v>44805</v>
      </c>
      <c r="C28" s="31"/>
      <c r="D28" s="31"/>
      <c r="E28" s="31"/>
      <c r="F28" s="31"/>
      <c r="G28" s="31">
        <f t="shared" si="2"/>
        <v>0</v>
      </c>
      <c r="I28" s="42">
        <v>44805</v>
      </c>
      <c r="J28" s="31"/>
      <c r="K28" s="31"/>
      <c r="L28" s="31"/>
      <c r="M28" s="31"/>
      <c r="N28" s="31">
        <f t="shared" si="3"/>
        <v>0</v>
      </c>
      <c r="P28" s="40"/>
      <c r="Q28" s="41"/>
      <c r="R28" s="41"/>
      <c r="S28" s="41"/>
      <c r="T28" s="41"/>
      <c r="U28" s="41"/>
    </row>
    <row r="29" spans="2:21" s="15" customFormat="1" x14ac:dyDescent="0.3">
      <c r="B29" s="42">
        <v>44835</v>
      </c>
      <c r="C29" s="31"/>
      <c r="D29" s="31"/>
      <c r="E29" s="31"/>
      <c r="F29" s="31"/>
      <c r="G29" s="31">
        <f t="shared" si="2"/>
        <v>0</v>
      </c>
      <c r="I29" s="42">
        <v>44835</v>
      </c>
      <c r="J29" s="31"/>
      <c r="K29" s="31"/>
      <c r="L29" s="31"/>
      <c r="M29" s="31"/>
      <c r="N29" s="31">
        <f t="shared" si="3"/>
        <v>0</v>
      </c>
      <c r="P29" s="40"/>
      <c r="Q29" s="41"/>
      <c r="R29" s="41"/>
      <c r="S29" s="41"/>
      <c r="T29" s="41"/>
      <c r="U29" s="41"/>
    </row>
    <row r="30" spans="2:21" s="15" customFormat="1" x14ac:dyDescent="0.3">
      <c r="B30" s="42">
        <v>44866</v>
      </c>
      <c r="C30" s="31"/>
      <c r="D30" s="31"/>
      <c r="E30" s="31"/>
      <c r="F30" s="31"/>
      <c r="G30" s="31">
        <f t="shared" si="2"/>
        <v>0</v>
      </c>
      <c r="I30" s="42">
        <v>44866</v>
      </c>
      <c r="J30" s="31"/>
      <c r="K30" s="31"/>
      <c r="L30" s="31"/>
      <c r="M30" s="31"/>
      <c r="N30" s="31">
        <f t="shared" si="3"/>
        <v>0</v>
      </c>
      <c r="P30" s="40"/>
      <c r="Q30" s="41"/>
      <c r="R30" s="41"/>
      <c r="S30" s="41"/>
      <c r="T30" s="41"/>
      <c r="U30" s="41"/>
    </row>
    <row r="31" spans="2:21" s="15" customFormat="1" x14ac:dyDescent="0.3">
      <c r="B31" s="42">
        <v>44896</v>
      </c>
      <c r="C31" s="31"/>
      <c r="D31" s="31"/>
      <c r="E31" s="31"/>
      <c r="F31" s="31"/>
      <c r="G31" s="31">
        <f t="shared" si="2"/>
        <v>0</v>
      </c>
      <c r="I31" s="42">
        <v>44896</v>
      </c>
      <c r="J31" s="31"/>
      <c r="K31" s="31"/>
      <c r="L31" s="31"/>
      <c r="M31" s="31"/>
      <c r="N31" s="31">
        <f t="shared" si="3"/>
        <v>0</v>
      </c>
      <c r="P31" s="40"/>
      <c r="Q31" s="41"/>
      <c r="R31" s="41"/>
      <c r="S31" s="41"/>
      <c r="T31" s="41"/>
      <c r="U31" s="41"/>
    </row>
    <row r="32" spans="2:21" s="15" customFormat="1" x14ac:dyDescent="0.3">
      <c r="B32" s="18"/>
    </row>
    <row r="33" spans="2:16" s="15" customFormat="1" x14ac:dyDescent="0.3">
      <c r="B33" s="18"/>
    </row>
    <row r="34" spans="2:16" s="15" customFormat="1" ht="16.95" customHeight="1" x14ac:dyDescent="0.3">
      <c r="B34" s="5" t="s">
        <v>12</v>
      </c>
      <c r="C34" s="4"/>
      <c r="D34" s="4"/>
      <c r="E34" s="4"/>
      <c r="F34" s="4"/>
      <c r="G34" s="3"/>
      <c r="I34" s="5" t="s">
        <v>13</v>
      </c>
      <c r="J34" s="4"/>
      <c r="K34" s="4"/>
      <c r="L34" s="4"/>
      <c r="M34" s="4"/>
      <c r="N34" s="3"/>
    </row>
    <row r="35" spans="2:16" s="15" customFormat="1" ht="16.95" customHeight="1" x14ac:dyDescent="0.3">
      <c r="B35" s="2"/>
      <c r="C35" s="1"/>
      <c r="D35" s="1"/>
      <c r="E35" s="1"/>
      <c r="F35" s="1"/>
      <c r="G35" s="220"/>
      <c r="I35" s="2"/>
      <c r="J35" s="1"/>
      <c r="K35" s="1"/>
      <c r="L35" s="1"/>
      <c r="M35" s="1"/>
      <c r="N35" s="220"/>
    </row>
    <row r="36" spans="2:16" s="15" customFormat="1" ht="46.8" x14ac:dyDescent="0.3">
      <c r="B36" s="42" t="s">
        <v>3</v>
      </c>
      <c r="C36" s="28" t="s">
        <v>4</v>
      </c>
      <c r="D36" s="28" t="s">
        <v>5</v>
      </c>
      <c r="E36" s="28" t="s">
        <v>6</v>
      </c>
      <c r="F36" s="29" t="s">
        <v>7</v>
      </c>
      <c r="G36" s="43" t="s">
        <v>8</v>
      </c>
      <c r="I36" s="42" t="s">
        <v>3</v>
      </c>
      <c r="J36" s="28" t="s">
        <v>4</v>
      </c>
      <c r="K36" s="28" t="s">
        <v>5</v>
      </c>
      <c r="L36" s="28" t="s">
        <v>6</v>
      </c>
      <c r="M36" s="29" t="s">
        <v>7</v>
      </c>
      <c r="N36" s="43" t="s">
        <v>8</v>
      </c>
    </row>
    <row r="37" spans="2:16" s="15" customFormat="1" x14ac:dyDescent="0.3">
      <c r="B37" s="14" t="s">
        <v>14</v>
      </c>
      <c r="C37" s="13"/>
      <c r="D37" s="13"/>
      <c r="E37" s="13"/>
      <c r="F37" s="13"/>
      <c r="G37" s="12"/>
      <c r="I37" s="42">
        <v>44562</v>
      </c>
      <c r="J37" s="31">
        <v>116</v>
      </c>
      <c r="K37" s="31">
        <v>1177</v>
      </c>
      <c r="L37" s="31">
        <v>2</v>
      </c>
      <c r="M37" s="33">
        <v>137</v>
      </c>
      <c r="N37" s="31">
        <v>1295</v>
      </c>
    </row>
    <row r="38" spans="2:16" s="15" customFormat="1" x14ac:dyDescent="0.3">
      <c r="B38" s="11"/>
      <c r="C38" s="10"/>
      <c r="D38" s="10"/>
      <c r="E38" s="10"/>
      <c r="F38" s="10"/>
      <c r="G38" s="9"/>
      <c r="I38" s="42">
        <v>44593</v>
      </c>
      <c r="J38" s="31"/>
      <c r="K38" s="31"/>
      <c r="L38" s="31"/>
      <c r="M38" s="31"/>
      <c r="N38" s="31">
        <f t="shared" ref="N38:N48" si="4">SUM(J38:L38)</f>
        <v>0</v>
      </c>
      <c r="P38" s="56"/>
    </row>
    <row r="39" spans="2:16" s="15" customFormat="1" x14ac:dyDescent="0.3">
      <c r="B39" s="11"/>
      <c r="C39" s="10"/>
      <c r="D39" s="10"/>
      <c r="E39" s="10"/>
      <c r="F39" s="10"/>
      <c r="G39" s="9"/>
      <c r="I39" s="42">
        <v>44621</v>
      </c>
      <c r="J39" s="31"/>
      <c r="K39" s="31"/>
      <c r="L39" s="31"/>
      <c r="M39" s="31"/>
      <c r="N39" s="31">
        <f t="shared" si="4"/>
        <v>0</v>
      </c>
    </row>
    <row r="40" spans="2:16" s="15" customFormat="1" x14ac:dyDescent="0.3">
      <c r="B40" s="11"/>
      <c r="C40" s="10"/>
      <c r="D40" s="10"/>
      <c r="E40" s="10"/>
      <c r="F40" s="10"/>
      <c r="G40" s="9"/>
      <c r="I40" s="42">
        <v>44652</v>
      </c>
      <c r="J40" s="31"/>
      <c r="K40" s="31"/>
      <c r="L40" s="31"/>
      <c r="M40" s="31"/>
      <c r="N40" s="31">
        <f t="shared" si="4"/>
        <v>0</v>
      </c>
    </row>
    <row r="41" spans="2:16" s="15" customFormat="1" x14ac:dyDescent="0.3">
      <c r="B41" s="11"/>
      <c r="C41" s="10"/>
      <c r="D41" s="10"/>
      <c r="E41" s="10"/>
      <c r="F41" s="10"/>
      <c r="G41" s="9"/>
      <c r="I41" s="42">
        <v>44682</v>
      </c>
      <c r="J41" s="31"/>
      <c r="K41" s="31"/>
      <c r="L41" s="31"/>
      <c r="M41" s="31"/>
      <c r="N41" s="31">
        <f t="shared" si="4"/>
        <v>0</v>
      </c>
    </row>
    <row r="42" spans="2:16" s="15" customFormat="1" x14ac:dyDescent="0.3">
      <c r="B42" s="11"/>
      <c r="C42" s="10"/>
      <c r="D42" s="10"/>
      <c r="E42" s="10"/>
      <c r="F42" s="10"/>
      <c r="G42" s="9"/>
      <c r="I42" s="42">
        <v>44713</v>
      </c>
      <c r="J42" s="102"/>
      <c r="K42" s="102"/>
      <c r="L42" s="102"/>
      <c r="M42" s="102"/>
      <c r="N42" s="31">
        <f t="shared" si="4"/>
        <v>0</v>
      </c>
      <c r="P42" s="15" t="s">
        <v>15</v>
      </c>
    </row>
    <row r="43" spans="2:16" s="15" customFormat="1" x14ac:dyDescent="0.3">
      <c r="B43" s="11"/>
      <c r="C43" s="10"/>
      <c r="D43" s="10"/>
      <c r="E43" s="10"/>
      <c r="F43" s="10"/>
      <c r="G43" s="9"/>
      <c r="I43" s="42">
        <v>44743</v>
      </c>
      <c r="J43" s="31"/>
      <c r="K43" s="31"/>
      <c r="L43" s="31"/>
      <c r="M43" s="31"/>
      <c r="N43" s="31">
        <f t="shared" si="4"/>
        <v>0</v>
      </c>
    </row>
    <row r="44" spans="2:16" s="15" customFormat="1" x14ac:dyDescent="0.3">
      <c r="B44" s="11"/>
      <c r="C44" s="10"/>
      <c r="D44" s="10"/>
      <c r="E44" s="10"/>
      <c r="F44" s="10"/>
      <c r="G44" s="9"/>
      <c r="I44" s="42">
        <v>44774</v>
      </c>
      <c r="J44" s="31"/>
      <c r="K44" s="31"/>
      <c r="L44" s="31"/>
      <c r="M44" s="31"/>
      <c r="N44" s="31">
        <f t="shared" si="4"/>
        <v>0</v>
      </c>
    </row>
    <row r="45" spans="2:16" s="15" customFormat="1" x14ac:dyDescent="0.3">
      <c r="B45" s="11"/>
      <c r="C45" s="10"/>
      <c r="D45" s="10"/>
      <c r="E45" s="10"/>
      <c r="F45" s="10"/>
      <c r="G45" s="9"/>
      <c r="I45" s="42">
        <v>44805</v>
      </c>
      <c r="J45" s="31"/>
      <c r="K45" s="31"/>
      <c r="L45" s="31"/>
      <c r="M45" s="31"/>
      <c r="N45" s="31">
        <f t="shared" si="4"/>
        <v>0</v>
      </c>
    </row>
    <row r="46" spans="2:16" s="15" customFormat="1" x14ac:dyDescent="0.3">
      <c r="B46" s="11"/>
      <c r="C46" s="10"/>
      <c r="D46" s="10"/>
      <c r="E46" s="10"/>
      <c r="F46" s="10"/>
      <c r="G46" s="9"/>
      <c r="I46" s="42">
        <v>44835</v>
      </c>
      <c r="J46" s="31"/>
      <c r="K46" s="31"/>
      <c r="L46" s="31"/>
      <c r="M46" s="31"/>
      <c r="N46" s="31">
        <f t="shared" si="4"/>
        <v>0</v>
      </c>
    </row>
    <row r="47" spans="2:16" s="15" customFormat="1" x14ac:dyDescent="0.3">
      <c r="B47" s="11"/>
      <c r="C47" s="10"/>
      <c r="D47" s="10"/>
      <c r="E47" s="10"/>
      <c r="F47" s="10"/>
      <c r="G47" s="9"/>
      <c r="I47" s="42">
        <v>44866</v>
      </c>
      <c r="J47" s="31"/>
      <c r="K47" s="31"/>
      <c r="L47" s="31"/>
      <c r="M47" s="31"/>
      <c r="N47" s="31">
        <f t="shared" si="4"/>
        <v>0</v>
      </c>
    </row>
    <row r="48" spans="2:16" s="15" customFormat="1" x14ac:dyDescent="0.3">
      <c r="B48" s="8"/>
      <c r="C48" s="7"/>
      <c r="D48" s="7"/>
      <c r="E48" s="7"/>
      <c r="F48" s="7"/>
      <c r="G48" s="6"/>
      <c r="I48" s="42">
        <v>44896</v>
      </c>
      <c r="J48" s="31"/>
      <c r="K48" s="31"/>
      <c r="L48" s="31"/>
      <c r="M48" s="31"/>
      <c r="N48" s="31">
        <f t="shared" si="4"/>
        <v>0</v>
      </c>
    </row>
    <row r="49" spans="2:2" s="15" customFormat="1" x14ac:dyDescent="0.3">
      <c r="B49" s="18"/>
    </row>
    <row r="50" spans="2:2" s="15" customFormat="1" x14ac:dyDescent="0.3">
      <c r="B50" s="18" t="s">
        <v>16</v>
      </c>
    </row>
    <row r="51" spans="2:2" s="15" customFormat="1" x14ac:dyDescent="0.3">
      <c r="B51" s="18" t="s">
        <v>149</v>
      </c>
    </row>
    <row r="52" spans="2:2" s="15" customFormat="1" x14ac:dyDescent="0.3">
      <c r="B52" s="92" t="s">
        <v>151</v>
      </c>
    </row>
    <row r="53" spans="2:2" s="15" customFormat="1" x14ac:dyDescent="0.3">
      <c r="B53" s="18"/>
    </row>
  </sheetData>
  <mergeCells count="10">
    <mergeCell ref="B37:G48"/>
    <mergeCell ref="B34:G35"/>
    <mergeCell ref="I34:N35"/>
    <mergeCell ref="I2:N2"/>
    <mergeCell ref="P2:U2"/>
    <mergeCell ref="B2:G2"/>
    <mergeCell ref="B18:G18"/>
    <mergeCell ref="I18:N18"/>
    <mergeCell ref="P18:U18"/>
    <mergeCell ref="B4:G15"/>
  </mergeCells>
  <pageMargins left="0.7" right="0.7" top="0.75" bottom="0.75" header="0.3" footer="0.3"/>
  <pageSetup paperSize="17" scale="7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BD8"/>
  <sheetViews>
    <sheetView showGridLines="0" zoomScale="70" zoomScaleNormal="70" workbookViewId="0">
      <selection activeCell="C22" sqref="C22"/>
    </sheetView>
  </sheetViews>
  <sheetFormatPr defaultColWidth="8.88671875" defaultRowHeight="15.6" x14ac:dyDescent="0.3"/>
  <cols>
    <col min="1" max="1" width="8.88671875" style="96"/>
    <col min="2" max="2" width="13" style="96" customWidth="1"/>
    <col min="3" max="3" width="26.109375" style="74" customWidth="1"/>
    <col min="4" max="4" width="1.6640625" style="96" customWidth="1"/>
    <col min="5" max="5" width="13" style="96" customWidth="1"/>
    <col min="6" max="6" width="30.33203125" style="96" customWidth="1"/>
    <col min="7" max="7" width="1.6640625" style="96" customWidth="1"/>
    <col min="8" max="8" width="13" style="96" customWidth="1"/>
    <col min="9" max="9" width="17.44140625" style="96" customWidth="1"/>
    <col min="10" max="10" width="20.33203125" style="96" customWidth="1"/>
    <col min="11" max="11" width="14.44140625" style="74" customWidth="1"/>
    <col min="12" max="12" width="1.6640625" style="96" customWidth="1"/>
    <col min="13" max="13" width="13" style="96" customWidth="1"/>
    <col min="14" max="14" width="17.44140625" style="96" customWidth="1"/>
    <col min="15" max="15" width="20.33203125" style="96" customWidth="1"/>
    <col min="16" max="16" width="14.44140625" style="74" customWidth="1"/>
    <col min="17" max="17" width="1.6640625" style="96" customWidth="1"/>
    <col min="18" max="18" width="13" style="96" customWidth="1"/>
    <col min="19" max="19" width="17.44140625" style="96" customWidth="1"/>
    <col min="20" max="20" width="20.33203125" style="96" customWidth="1"/>
    <col min="21" max="21" width="14.44140625" style="74" customWidth="1"/>
    <col min="22" max="22" width="1.6640625" style="96" customWidth="1"/>
    <col min="23" max="23" width="13" style="96" customWidth="1"/>
    <col min="24" max="24" width="17.44140625" style="96" customWidth="1"/>
    <col min="25" max="25" width="20.33203125" style="96" customWidth="1"/>
    <col min="26" max="26" width="14.44140625" style="74" customWidth="1"/>
    <col min="27" max="27" width="1.6640625" style="96" customWidth="1"/>
    <col min="28" max="28" width="13" style="96" customWidth="1"/>
    <col min="29" max="29" width="17.44140625" style="96" customWidth="1"/>
    <col min="30" max="30" width="20.33203125" style="96" customWidth="1"/>
    <col min="31" max="31" width="14.44140625" style="74" customWidth="1"/>
    <col min="32" max="32" width="1.6640625" style="96" customWidth="1"/>
    <col min="33" max="33" width="13" style="96" customWidth="1"/>
    <col min="34" max="34" width="17.44140625" style="96" customWidth="1"/>
    <col min="35" max="35" width="20.33203125" style="96" customWidth="1"/>
    <col min="36" max="36" width="14.44140625" style="74" customWidth="1"/>
    <col min="37" max="37" width="1.6640625" style="96" customWidth="1"/>
    <col min="38" max="38" width="13" style="96" customWidth="1"/>
    <col min="39" max="39" width="17.44140625" style="96" customWidth="1"/>
    <col min="40" max="40" width="20.33203125" style="96" customWidth="1"/>
    <col min="41" max="41" width="14.44140625" style="74" customWidth="1"/>
    <col min="42" max="42" width="1.6640625" style="96" customWidth="1"/>
    <col min="43" max="43" width="13" style="96" customWidth="1"/>
    <col min="44" max="44" width="17.44140625" style="96" customWidth="1"/>
    <col min="45" max="45" width="20.33203125" style="96" customWidth="1"/>
    <col min="46" max="46" width="14.44140625" style="74" customWidth="1"/>
    <col min="47" max="47" width="1.6640625" style="96" customWidth="1"/>
    <col min="48" max="48" width="13" style="96" customWidth="1"/>
    <col min="49" max="49" width="17.44140625" style="96" customWidth="1"/>
    <col min="50" max="50" width="20.33203125" style="96" customWidth="1"/>
    <col min="51" max="51" width="14.44140625" style="74" customWidth="1"/>
    <col min="52" max="52" width="1.6640625" style="96" customWidth="1"/>
    <col min="53" max="53" width="13" style="96" customWidth="1"/>
    <col min="54" max="54" width="17.44140625" style="96" customWidth="1"/>
    <col min="55" max="55" width="20.33203125" style="96" customWidth="1"/>
    <col min="56" max="56" width="14.44140625" style="74" customWidth="1"/>
    <col min="57" max="16384" width="8.88671875" style="96"/>
  </cols>
  <sheetData>
    <row r="1" spans="2:56" x14ac:dyDescent="0.3">
      <c r="B1" s="95" t="s">
        <v>69</v>
      </c>
      <c r="E1" s="95"/>
      <c r="H1" s="95"/>
      <c r="M1" s="95"/>
      <c r="R1" s="95"/>
      <c r="W1" s="95"/>
      <c r="AB1" s="95"/>
      <c r="AG1" s="95"/>
      <c r="AL1" s="95"/>
      <c r="AQ1" s="95"/>
      <c r="AV1" s="95"/>
      <c r="BA1" s="95"/>
    </row>
    <row r="2" spans="2:56" x14ac:dyDescent="0.3">
      <c r="B2" s="97" t="s">
        <v>70</v>
      </c>
      <c r="E2" s="97"/>
      <c r="H2" s="97"/>
      <c r="M2" s="97"/>
      <c r="R2" s="97"/>
      <c r="W2" s="97"/>
      <c r="AB2" s="97"/>
      <c r="AG2" s="97"/>
      <c r="AL2" s="97"/>
      <c r="AQ2" s="97"/>
      <c r="AV2" s="97"/>
      <c r="BA2" s="97"/>
    </row>
    <row r="3" spans="2:56" ht="15.75" customHeight="1" x14ac:dyDescent="0.3">
      <c r="B3" s="96" t="s">
        <v>71</v>
      </c>
      <c r="C3" s="98"/>
      <c r="D3" s="98"/>
      <c r="E3" s="98"/>
      <c r="F3" s="98"/>
      <c r="G3" s="98"/>
      <c r="H3" s="98"/>
      <c r="I3" s="98"/>
      <c r="J3" s="98"/>
      <c r="K3" s="98"/>
      <c r="L3" s="98"/>
      <c r="M3" s="98"/>
      <c r="N3" s="98"/>
      <c r="O3" s="98"/>
      <c r="P3" s="98"/>
      <c r="Q3" s="98"/>
      <c r="R3" s="98"/>
    </row>
    <row r="4" spans="2:56" x14ac:dyDescent="0.3">
      <c r="B4" s="98"/>
      <c r="C4" s="98"/>
      <c r="D4" s="98"/>
      <c r="E4" s="98"/>
      <c r="F4" s="98"/>
      <c r="G4" s="98"/>
      <c r="H4" s="98"/>
      <c r="I4" s="98"/>
      <c r="J4" s="98"/>
      <c r="K4" s="98"/>
      <c r="L4" s="98"/>
      <c r="M4" s="98"/>
      <c r="N4" s="98"/>
      <c r="O4" s="98"/>
      <c r="P4" s="98"/>
      <c r="Q4" s="98"/>
      <c r="R4" s="98"/>
    </row>
    <row r="5" spans="2:56" ht="16.2" thickBot="1" x14ac:dyDescent="0.35">
      <c r="B5" s="99"/>
      <c r="C5" s="99"/>
      <c r="D5" s="99"/>
      <c r="E5" s="99"/>
      <c r="F5" s="99"/>
      <c r="G5" s="99"/>
      <c r="H5" s="99"/>
      <c r="I5" s="99"/>
      <c r="J5" s="99"/>
      <c r="K5" s="99"/>
      <c r="L5" s="99"/>
      <c r="M5" s="99"/>
      <c r="N5" s="99"/>
      <c r="O5" s="99"/>
      <c r="P5" s="99"/>
      <c r="Q5" s="99"/>
      <c r="R5" s="99"/>
      <c r="U5" s="104"/>
      <c r="Z5" s="104"/>
      <c r="AE5" s="104"/>
      <c r="AJ5" s="104"/>
      <c r="AO5" s="104"/>
      <c r="AT5" s="104"/>
      <c r="AY5" s="104"/>
      <c r="BD5" s="104"/>
    </row>
    <row r="6" spans="2:56" ht="16.2" thickBot="1" x14ac:dyDescent="0.35">
      <c r="B6" s="234">
        <v>44581</v>
      </c>
      <c r="C6" s="235"/>
      <c r="E6" s="234">
        <v>44581</v>
      </c>
      <c r="F6" s="235"/>
      <c r="K6" s="104"/>
      <c r="P6" s="104"/>
      <c r="U6" s="104"/>
      <c r="Z6" s="104"/>
      <c r="AE6" s="104"/>
      <c r="AJ6" s="104"/>
      <c r="AO6" s="104"/>
      <c r="AT6" s="104"/>
      <c r="AY6" s="104"/>
      <c r="BD6" s="104"/>
    </row>
    <row r="7" spans="2:56" ht="16.2" thickBot="1" x14ac:dyDescent="0.35">
      <c r="B7" s="100" t="s">
        <v>72</v>
      </c>
      <c r="C7" s="105" t="s">
        <v>73</v>
      </c>
      <c r="E7" s="100" t="s">
        <v>72</v>
      </c>
      <c r="F7" s="101" t="s">
        <v>74</v>
      </c>
      <c r="K7" s="104"/>
      <c r="P7" s="104"/>
      <c r="U7" s="104"/>
      <c r="Z7" s="104"/>
      <c r="AE7" s="104"/>
      <c r="AJ7" s="104"/>
      <c r="AO7" s="104"/>
      <c r="AT7" s="104"/>
      <c r="AY7" s="104"/>
      <c r="BD7" s="104"/>
    </row>
    <row r="8" spans="2:56" x14ac:dyDescent="0.3">
      <c r="B8" s="96" t="s">
        <v>75</v>
      </c>
    </row>
  </sheetData>
  <mergeCells count="2">
    <mergeCell ref="B6:C6"/>
    <mergeCell ref="E6:F6"/>
  </mergeCells>
  <pageMargins left="0.7" right="0.7" top="0.75" bottom="0.75" header="0.3" footer="0.3"/>
  <pageSetup paperSize="17" scale="8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38"/>
  <sheetViews>
    <sheetView showGridLines="0" zoomScale="70" zoomScaleNormal="70" workbookViewId="0">
      <selection activeCell="O31" sqref="O31"/>
    </sheetView>
  </sheetViews>
  <sheetFormatPr defaultColWidth="8.88671875" defaultRowHeight="15.6" x14ac:dyDescent="0.3"/>
  <cols>
    <col min="1" max="1" width="8.88671875" style="15"/>
    <col min="2" max="2" width="12.5546875" style="18" customWidth="1"/>
    <col min="3" max="3" width="25.44140625" style="15" customWidth="1"/>
    <col min="4" max="5" width="14.44140625" style="15" customWidth="1"/>
    <col min="6" max="6" width="17.6640625" style="15" bestFit="1" customWidth="1"/>
    <col min="7" max="7" width="14.44140625" style="15" customWidth="1"/>
    <col min="8" max="8" width="2" style="15" customWidth="1"/>
    <col min="9" max="9" width="8.88671875" style="15"/>
    <col min="10" max="12" width="14.44140625" style="15" customWidth="1"/>
    <col min="13" max="13" width="17.6640625" style="15" bestFit="1" customWidth="1"/>
    <col min="14" max="14" width="15.6640625" style="15" customWidth="1"/>
    <col min="15" max="15" width="2" style="15" customWidth="1"/>
    <col min="16" max="16384" width="8.88671875" style="15"/>
  </cols>
  <sheetData>
    <row r="1" spans="2:7" x14ac:dyDescent="0.3">
      <c r="B1" s="16" t="s">
        <v>76</v>
      </c>
    </row>
    <row r="2" spans="2:7" ht="16.95" customHeight="1" x14ac:dyDescent="0.3">
      <c r="B2" s="239" t="s">
        <v>246</v>
      </c>
      <c r="C2" s="240"/>
      <c r="D2" s="240"/>
      <c r="E2" s="240"/>
      <c r="F2" s="240"/>
      <c r="G2" s="241"/>
    </row>
    <row r="3" spans="2:7" ht="15.75" customHeight="1" x14ac:dyDescent="0.3">
      <c r="B3" s="242" t="s">
        <v>247</v>
      </c>
      <c r="C3" s="242"/>
      <c r="D3" s="242"/>
      <c r="E3" s="242"/>
      <c r="F3" s="107" t="s">
        <v>77</v>
      </c>
      <c r="G3" s="108"/>
    </row>
    <row r="4" spans="2:7" ht="15.75" customHeight="1" x14ac:dyDescent="0.3">
      <c r="B4" s="242" t="s">
        <v>86</v>
      </c>
      <c r="C4" s="242"/>
      <c r="D4" s="242"/>
      <c r="E4" s="242"/>
      <c r="F4" s="107" t="s">
        <v>78</v>
      </c>
      <c r="G4" s="109"/>
    </row>
    <row r="5" spans="2:7" ht="15.75" customHeight="1" x14ac:dyDescent="0.3">
      <c r="B5" s="242" t="s">
        <v>248</v>
      </c>
      <c r="C5" s="242"/>
      <c r="D5" s="242"/>
      <c r="E5" s="242"/>
      <c r="F5" s="107" t="s">
        <v>79</v>
      </c>
      <c r="G5" s="110"/>
    </row>
    <row r="6" spans="2:7" x14ac:dyDescent="0.3">
      <c r="F6" s="19"/>
      <c r="G6" s="19"/>
    </row>
    <row r="7" spans="2:7" ht="52.5" customHeight="1" x14ac:dyDescent="0.3">
      <c r="B7" s="229" t="s">
        <v>80</v>
      </c>
      <c r="C7" s="229"/>
      <c r="D7" s="229"/>
      <c r="E7" s="229"/>
      <c r="F7" s="229"/>
      <c r="G7" s="229"/>
    </row>
    <row r="8" spans="2:7" ht="13.95" customHeight="1" x14ac:dyDescent="0.3">
      <c r="B8" s="27" t="s">
        <v>3</v>
      </c>
      <c r="C8" s="243" t="s">
        <v>81</v>
      </c>
      <c r="D8" s="243"/>
      <c r="E8" s="243"/>
      <c r="F8" s="243"/>
      <c r="G8" s="243"/>
    </row>
    <row r="9" spans="2:7" ht="25.5" customHeight="1" x14ac:dyDescent="0.3">
      <c r="B9" s="42">
        <v>44562</v>
      </c>
      <c r="C9" s="244" t="s">
        <v>87</v>
      </c>
      <c r="D9" s="244"/>
      <c r="E9" s="244"/>
      <c r="F9" s="244"/>
      <c r="G9" s="244"/>
    </row>
    <row r="10" spans="2:7" ht="23.25" customHeight="1" x14ac:dyDescent="0.3">
      <c r="B10" s="42">
        <v>44593</v>
      </c>
      <c r="C10" s="238"/>
      <c r="D10" s="238"/>
      <c r="E10" s="238"/>
      <c r="F10" s="238"/>
      <c r="G10" s="238"/>
    </row>
    <row r="11" spans="2:7" x14ac:dyDescent="0.3">
      <c r="B11" s="42">
        <v>44621</v>
      </c>
      <c r="C11" s="238"/>
      <c r="D11" s="238"/>
      <c r="E11" s="238"/>
      <c r="F11" s="238"/>
      <c r="G11" s="238"/>
    </row>
    <row r="12" spans="2:7" ht="16.5" customHeight="1" x14ac:dyDescent="0.3">
      <c r="B12" s="42">
        <v>44652</v>
      </c>
      <c r="C12" s="238"/>
      <c r="D12" s="238"/>
      <c r="E12" s="238"/>
      <c r="F12" s="238"/>
      <c r="G12" s="238"/>
    </row>
    <row r="13" spans="2:7" ht="16.5" customHeight="1" x14ac:dyDescent="0.3">
      <c r="B13" s="42">
        <v>44682</v>
      </c>
      <c r="C13" s="238"/>
      <c r="D13" s="238"/>
      <c r="E13" s="238"/>
      <c r="F13" s="238"/>
      <c r="G13" s="238"/>
    </row>
    <row r="14" spans="2:7" ht="16.5" customHeight="1" x14ac:dyDescent="0.3">
      <c r="B14" s="42">
        <v>44713</v>
      </c>
      <c r="C14" s="238"/>
      <c r="D14" s="238"/>
      <c r="E14" s="238"/>
      <c r="F14" s="238"/>
      <c r="G14" s="238"/>
    </row>
    <row r="15" spans="2:7" ht="16.5" customHeight="1" x14ac:dyDescent="0.3">
      <c r="B15" s="42">
        <v>44743</v>
      </c>
      <c r="C15" s="238"/>
      <c r="D15" s="238"/>
      <c r="E15" s="238"/>
      <c r="F15" s="238"/>
      <c r="G15" s="238"/>
    </row>
    <row r="16" spans="2:7" ht="16.5" customHeight="1" x14ac:dyDescent="0.3">
      <c r="B16" s="42">
        <v>44774</v>
      </c>
      <c r="C16" s="238"/>
      <c r="D16" s="238"/>
      <c r="E16" s="238"/>
      <c r="F16" s="238"/>
      <c r="G16" s="238"/>
    </row>
    <row r="17" spans="2:7" ht="13.95" customHeight="1" x14ac:dyDescent="0.3">
      <c r="B17" s="42">
        <v>44805</v>
      </c>
      <c r="C17" s="238"/>
      <c r="D17" s="238"/>
      <c r="E17" s="238"/>
      <c r="F17" s="238"/>
      <c r="G17" s="238"/>
    </row>
    <row r="18" spans="2:7" x14ac:dyDescent="0.3">
      <c r="B18" s="42">
        <v>44835</v>
      </c>
      <c r="C18" s="238"/>
      <c r="D18" s="238"/>
      <c r="E18" s="238"/>
      <c r="F18" s="238"/>
      <c r="G18" s="238"/>
    </row>
    <row r="19" spans="2:7" x14ac:dyDescent="0.3">
      <c r="B19" s="42">
        <v>44866</v>
      </c>
      <c r="C19" s="238"/>
      <c r="D19" s="238"/>
      <c r="E19" s="238"/>
      <c r="F19" s="238"/>
      <c r="G19" s="238"/>
    </row>
    <row r="20" spans="2:7" x14ac:dyDescent="0.3">
      <c r="B20" s="42">
        <v>44896</v>
      </c>
      <c r="C20" s="238"/>
      <c r="D20" s="238"/>
      <c r="E20" s="238"/>
      <c r="F20" s="238"/>
      <c r="G20" s="238"/>
    </row>
    <row r="22" spans="2:7" ht="50.25" customHeight="1" x14ac:dyDescent="0.3">
      <c r="B22" s="236" t="s">
        <v>82</v>
      </c>
      <c r="C22" s="237"/>
    </row>
    <row r="23" spans="2:7" x14ac:dyDescent="0.3">
      <c r="B23" s="20" t="s">
        <v>3</v>
      </c>
      <c r="C23" s="22" t="s">
        <v>83</v>
      </c>
      <c r="D23" s="23"/>
      <c r="E23" s="23"/>
      <c r="F23" s="24"/>
      <c r="G23" s="24"/>
    </row>
    <row r="24" spans="2:7" x14ac:dyDescent="0.3">
      <c r="B24" s="42">
        <v>44562</v>
      </c>
      <c r="C24" s="83" t="s">
        <v>87</v>
      </c>
      <c r="D24" s="26"/>
      <c r="E24" s="26"/>
      <c r="F24" s="26"/>
      <c r="G24" s="26"/>
    </row>
    <row r="25" spans="2:7" x14ac:dyDescent="0.3">
      <c r="B25" s="42">
        <v>44593</v>
      </c>
      <c r="C25" s="83"/>
      <c r="D25" s="26"/>
      <c r="E25" s="26"/>
      <c r="F25" s="26"/>
      <c r="G25" s="26"/>
    </row>
    <row r="26" spans="2:7" x14ac:dyDescent="0.3">
      <c r="B26" s="42">
        <v>44621</v>
      </c>
      <c r="C26" s="83"/>
      <c r="D26" s="26"/>
      <c r="E26" s="26"/>
      <c r="F26" s="26"/>
      <c r="G26" s="26"/>
    </row>
    <row r="27" spans="2:7" x14ac:dyDescent="0.3">
      <c r="B27" s="42">
        <v>44652</v>
      </c>
      <c r="C27" s="83"/>
      <c r="D27" s="26"/>
      <c r="E27" s="26"/>
      <c r="F27" s="26"/>
      <c r="G27" s="26"/>
    </row>
    <row r="28" spans="2:7" x14ac:dyDescent="0.3">
      <c r="B28" s="42">
        <v>44682</v>
      </c>
      <c r="C28" s="84"/>
      <c r="D28" s="26"/>
      <c r="E28" s="26"/>
      <c r="F28" s="26"/>
      <c r="G28" s="26"/>
    </row>
    <row r="29" spans="2:7" x14ac:dyDescent="0.3">
      <c r="B29" s="42">
        <v>44713</v>
      </c>
      <c r="C29" s="84"/>
    </row>
    <row r="30" spans="2:7" x14ac:dyDescent="0.3">
      <c r="B30" s="42">
        <v>44743</v>
      </c>
      <c r="C30" s="84"/>
    </row>
    <row r="31" spans="2:7" x14ac:dyDescent="0.3">
      <c r="B31" s="42">
        <v>44774</v>
      </c>
      <c r="C31" s="84"/>
    </row>
    <row r="32" spans="2:7" x14ac:dyDescent="0.3">
      <c r="B32" s="42">
        <v>44805</v>
      </c>
      <c r="C32" s="84"/>
    </row>
    <row r="33" spans="2:3" x14ac:dyDescent="0.3">
      <c r="B33" s="42">
        <v>44835</v>
      </c>
      <c r="C33" s="84"/>
    </row>
    <row r="34" spans="2:3" x14ac:dyDescent="0.3">
      <c r="B34" s="42">
        <v>44866</v>
      </c>
      <c r="C34" s="84"/>
    </row>
    <row r="35" spans="2:3" x14ac:dyDescent="0.3">
      <c r="B35" s="42">
        <v>44896</v>
      </c>
      <c r="C35" s="84"/>
    </row>
    <row r="37" spans="2:3" x14ac:dyDescent="0.3">
      <c r="B37" s="18" t="s">
        <v>84</v>
      </c>
    </row>
    <row r="38" spans="2:3" x14ac:dyDescent="0.3">
      <c r="B38" s="18" t="s">
        <v>85</v>
      </c>
    </row>
  </sheetData>
  <mergeCells count="19">
    <mergeCell ref="C14:G14"/>
    <mergeCell ref="B2:G2"/>
    <mergeCell ref="B3:E3"/>
    <mergeCell ref="B4:E4"/>
    <mergeCell ref="B5:E5"/>
    <mergeCell ref="B7:G7"/>
    <mergeCell ref="C8:G8"/>
    <mergeCell ref="C9:G9"/>
    <mergeCell ref="C10:G10"/>
    <mergeCell ref="C11:G11"/>
    <mergeCell ref="C12:G12"/>
    <mergeCell ref="C13:G13"/>
    <mergeCell ref="B22:C22"/>
    <mergeCell ref="C15:G15"/>
    <mergeCell ref="C16:G16"/>
    <mergeCell ref="C17:G17"/>
    <mergeCell ref="C18:G18"/>
    <mergeCell ref="C19:G19"/>
    <mergeCell ref="C20:G20"/>
  </mergeCells>
  <pageMargins left="0.7" right="0.7" top="0.75" bottom="0.75" header="0.3" footer="0.3"/>
  <pageSetup paperSize="9" scale="8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0C1ED-6196-41B7-9A23-1B57F648E3D8}">
  <dimension ref="A1:U97"/>
  <sheetViews>
    <sheetView tabSelected="1" topLeftCell="A64" workbookViewId="0">
      <selection activeCell="I84" sqref="I84"/>
    </sheetView>
  </sheetViews>
  <sheetFormatPr defaultColWidth="9.109375" defaultRowHeight="15.6" x14ac:dyDescent="0.3"/>
  <cols>
    <col min="1" max="1" width="60.88671875" style="34" customWidth="1"/>
    <col min="2" max="2" width="9.6640625" style="34" customWidth="1"/>
    <col min="3" max="3" width="16.33203125" style="34" bestFit="1" customWidth="1"/>
    <col min="4" max="4" width="17.44140625" style="34" customWidth="1"/>
    <col min="5" max="5" width="14.88671875" style="34" customWidth="1"/>
    <col min="6" max="6" width="12.109375" style="34" customWidth="1"/>
    <col min="7" max="7" width="11.6640625" style="34" customWidth="1"/>
    <col min="8" max="8" width="12" style="34" customWidth="1"/>
    <col min="9" max="9" width="14" style="34" bestFit="1" customWidth="1"/>
    <col min="10" max="16384" width="9.109375" style="34"/>
  </cols>
  <sheetData>
    <row r="1" spans="1:20" ht="20.399999999999999" x14ac:dyDescent="0.35">
      <c r="A1" s="254" t="s">
        <v>146</v>
      </c>
      <c r="B1" s="254"/>
      <c r="C1" s="254"/>
      <c r="D1" s="254"/>
      <c r="E1" s="254"/>
      <c r="F1" s="254"/>
      <c r="G1" s="254"/>
      <c r="H1" s="254"/>
      <c r="I1" s="254"/>
      <c r="J1" s="254"/>
      <c r="K1" s="254"/>
      <c r="L1" s="254"/>
      <c r="M1" s="254"/>
      <c r="N1" s="254"/>
      <c r="O1" s="254"/>
      <c r="P1" s="254"/>
      <c r="Q1" s="254"/>
      <c r="R1" s="254"/>
      <c r="S1" s="254"/>
      <c r="T1" s="254"/>
    </row>
    <row r="2" spans="1:20" x14ac:dyDescent="0.3">
      <c r="A2" s="255" t="s">
        <v>90</v>
      </c>
      <c r="B2" s="256"/>
      <c r="C2" s="256"/>
      <c r="D2" s="256"/>
      <c r="E2" s="256"/>
      <c r="F2" s="256"/>
      <c r="G2" s="256"/>
      <c r="H2" s="256"/>
      <c r="I2" s="256"/>
      <c r="J2" s="256"/>
      <c r="K2" s="256"/>
      <c r="L2" s="256"/>
      <c r="M2" s="256"/>
      <c r="N2" s="256"/>
      <c r="O2" s="256"/>
      <c r="P2" s="256"/>
      <c r="Q2" s="256"/>
      <c r="R2" s="256"/>
      <c r="S2" s="256"/>
      <c r="T2" s="256"/>
    </row>
    <row r="3" spans="1:20" x14ac:dyDescent="0.3">
      <c r="A3" s="112" t="s">
        <v>91</v>
      </c>
      <c r="B3" s="163">
        <v>44348</v>
      </c>
      <c r="C3" s="164">
        <v>44378</v>
      </c>
      <c r="D3" s="163">
        <v>44409</v>
      </c>
      <c r="E3" s="164">
        <v>44440</v>
      </c>
      <c r="F3" s="163">
        <v>44470</v>
      </c>
      <c r="G3" s="164">
        <v>44501</v>
      </c>
      <c r="H3" s="163">
        <v>44531</v>
      </c>
      <c r="I3" s="163">
        <v>44562</v>
      </c>
      <c r="J3" s="164">
        <v>44593</v>
      </c>
      <c r="K3" s="163">
        <v>44621</v>
      </c>
      <c r="L3" s="164">
        <v>44652</v>
      </c>
      <c r="M3" s="163">
        <v>44682</v>
      </c>
      <c r="N3" s="164">
        <v>44713</v>
      </c>
      <c r="O3" s="163">
        <v>44743</v>
      </c>
      <c r="P3" s="164">
        <v>44774</v>
      </c>
      <c r="Q3" s="163">
        <v>44805</v>
      </c>
      <c r="R3" s="164">
        <v>44835</v>
      </c>
      <c r="S3" s="163">
        <v>44866</v>
      </c>
      <c r="T3" s="164">
        <v>44896</v>
      </c>
    </row>
    <row r="4" spans="1:20" ht="18.600000000000001" x14ac:dyDescent="0.3">
      <c r="A4" s="113" t="s">
        <v>110</v>
      </c>
      <c r="B4" s="114" t="s">
        <v>109</v>
      </c>
      <c r="C4" s="128">
        <v>6.9000000000000006E-2</v>
      </c>
      <c r="D4" s="128">
        <v>8.9999999999999993E-3</v>
      </c>
      <c r="E4" s="128">
        <v>0.01</v>
      </c>
      <c r="F4" s="128">
        <v>4.0000000000000001E-3</v>
      </c>
      <c r="G4" s="128">
        <v>2E-3</v>
      </c>
      <c r="H4" s="166">
        <v>2E-3</v>
      </c>
      <c r="I4" s="166">
        <v>5.0000000000000001E-3</v>
      </c>
      <c r="J4" s="173"/>
      <c r="K4" s="173"/>
      <c r="L4" s="173"/>
      <c r="M4" s="173"/>
      <c r="N4" s="173"/>
      <c r="O4" s="173"/>
      <c r="P4" s="173"/>
      <c r="Q4" s="173"/>
      <c r="R4" s="173"/>
      <c r="S4" s="173"/>
      <c r="T4" s="173"/>
    </row>
    <row r="5" spans="1:20" x14ac:dyDescent="0.3">
      <c r="A5" s="113" t="s">
        <v>92</v>
      </c>
      <c r="B5" s="114">
        <v>0</v>
      </c>
      <c r="C5" s="125">
        <v>4686</v>
      </c>
      <c r="D5" s="125">
        <v>5502</v>
      </c>
      <c r="E5" s="125">
        <v>7279</v>
      </c>
      <c r="F5" s="125">
        <v>5113</v>
      </c>
      <c r="G5" s="125">
        <v>3709</v>
      </c>
      <c r="H5" s="167">
        <v>1797</v>
      </c>
      <c r="I5" s="167">
        <v>1543</v>
      </c>
      <c r="J5" s="173"/>
      <c r="K5" s="173"/>
      <c r="L5" s="173"/>
      <c r="M5" s="173"/>
      <c r="N5" s="173"/>
      <c r="O5" s="173"/>
      <c r="P5" s="173"/>
      <c r="Q5" s="173"/>
      <c r="R5" s="173"/>
      <c r="S5" s="173"/>
      <c r="T5" s="173"/>
    </row>
    <row r="6" spans="1:20" x14ac:dyDescent="0.3">
      <c r="A6" s="113" t="s">
        <v>93</v>
      </c>
      <c r="B6" s="114">
        <v>0</v>
      </c>
      <c r="C6" s="124">
        <v>321</v>
      </c>
      <c r="D6" s="124">
        <v>50</v>
      </c>
      <c r="E6" s="131">
        <v>75</v>
      </c>
      <c r="F6" s="131">
        <v>20</v>
      </c>
      <c r="G6" s="131">
        <v>7</v>
      </c>
      <c r="H6" s="168">
        <v>4</v>
      </c>
      <c r="I6" s="168">
        <v>7</v>
      </c>
      <c r="J6" s="173"/>
      <c r="K6" s="173"/>
      <c r="L6" s="173"/>
      <c r="M6" s="173"/>
      <c r="N6" s="173"/>
      <c r="O6" s="173"/>
      <c r="P6" s="173"/>
      <c r="Q6" s="173"/>
      <c r="R6" s="173"/>
      <c r="S6" s="173"/>
      <c r="T6" s="173"/>
    </row>
    <row r="7" spans="1:20" ht="18.600000000000001" x14ac:dyDescent="0.3">
      <c r="A7" s="113" t="s">
        <v>111</v>
      </c>
      <c r="B7" s="114" t="s">
        <v>109</v>
      </c>
      <c r="C7" s="124" t="s">
        <v>109</v>
      </c>
      <c r="D7" s="124" t="s">
        <v>109</v>
      </c>
      <c r="E7" s="124" t="s">
        <v>109</v>
      </c>
      <c r="F7" s="124" t="s">
        <v>109</v>
      </c>
      <c r="G7" s="124" t="s">
        <v>109</v>
      </c>
      <c r="H7" s="169" t="s">
        <v>109</v>
      </c>
      <c r="I7" s="169" t="s">
        <v>109</v>
      </c>
      <c r="J7" s="173"/>
      <c r="K7" s="173"/>
      <c r="L7" s="173"/>
      <c r="M7" s="173"/>
      <c r="N7" s="173"/>
      <c r="O7" s="173"/>
      <c r="P7" s="173"/>
      <c r="Q7" s="173"/>
      <c r="R7" s="173"/>
      <c r="S7" s="173"/>
      <c r="T7" s="173"/>
    </row>
    <row r="8" spans="1:20" x14ac:dyDescent="0.3">
      <c r="A8" s="113" t="s">
        <v>92</v>
      </c>
      <c r="B8" s="114">
        <v>0</v>
      </c>
      <c r="C8" s="124">
        <v>0</v>
      </c>
      <c r="D8" s="124">
        <v>0</v>
      </c>
      <c r="E8" s="124">
        <v>0</v>
      </c>
      <c r="F8" s="124">
        <v>0</v>
      </c>
      <c r="G8" s="124">
        <v>0</v>
      </c>
      <c r="H8" s="169">
        <v>0</v>
      </c>
      <c r="I8" s="169">
        <v>0</v>
      </c>
      <c r="J8" s="173"/>
      <c r="K8" s="173"/>
      <c r="L8" s="173"/>
      <c r="M8" s="173"/>
      <c r="N8" s="173"/>
      <c r="O8" s="173"/>
      <c r="P8" s="173"/>
      <c r="Q8" s="173"/>
      <c r="R8" s="173"/>
      <c r="S8" s="173"/>
      <c r="T8" s="173"/>
    </row>
    <row r="9" spans="1:20" x14ac:dyDescent="0.3">
      <c r="A9" s="113" t="s">
        <v>93</v>
      </c>
      <c r="B9" s="114">
        <v>0</v>
      </c>
      <c r="C9" s="124">
        <v>0</v>
      </c>
      <c r="D9" s="124">
        <v>0</v>
      </c>
      <c r="E9" s="124">
        <v>0</v>
      </c>
      <c r="F9" s="124">
        <v>0</v>
      </c>
      <c r="G9" s="124">
        <v>0</v>
      </c>
      <c r="H9" s="169">
        <v>0</v>
      </c>
      <c r="I9" s="169">
        <v>0</v>
      </c>
      <c r="J9" s="173"/>
      <c r="K9" s="173"/>
      <c r="L9" s="173"/>
      <c r="M9" s="173"/>
      <c r="N9" s="173"/>
      <c r="O9" s="173"/>
      <c r="P9" s="173"/>
      <c r="Q9" s="173"/>
      <c r="R9" s="173"/>
      <c r="S9" s="173"/>
      <c r="T9" s="173"/>
    </row>
    <row r="10" spans="1:20" ht="18.600000000000001" x14ac:dyDescent="0.3">
      <c r="A10" s="154" t="s">
        <v>112</v>
      </c>
      <c r="B10" s="133">
        <v>58085</v>
      </c>
      <c r="C10" s="133">
        <v>52302</v>
      </c>
      <c r="D10" s="135">
        <v>47715</v>
      </c>
      <c r="E10" s="31">
        <v>42457</v>
      </c>
      <c r="F10" s="133">
        <v>38011</v>
      </c>
      <c r="G10" s="31">
        <v>34914</v>
      </c>
      <c r="H10" s="170">
        <v>31959</v>
      </c>
      <c r="I10" s="38">
        <v>28878</v>
      </c>
      <c r="J10" s="173"/>
      <c r="K10" s="173"/>
      <c r="L10" s="173"/>
      <c r="M10" s="173"/>
      <c r="N10" s="173"/>
      <c r="O10" s="173"/>
      <c r="P10" s="173"/>
      <c r="Q10" s="173"/>
      <c r="R10" s="173"/>
      <c r="S10" s="173"/>
      <c r="T10" s="173"/>
    </row>
    <row r="11" spans="1:20" ht="18.600000000000001" x14ac:dyDescent="0.3">
      <c r="A11" s="113" t="s">
        <v>113</v>
      </c>
      <c r="B11" s="133">
        <v>127996</v>
      </c>
      <c r="C11" s="38">
        <v>27918</v>
      </c>
      <c r="D11" s="38">
        <v>23907</v>
      </c>
      <c r="E11" s="38">
        <v>19970</v>
      </c>
      <c r="F11" s="38">
        <v>16308</v>
      </c>
      <c r="G11" s="38">
        <v>13321</v>
      </c>
      <c r="H11" s="171">
        <v>11122</v>
      </c>
      <c r="I11" s="38">
        <v>9051</v>
      </c>
      <c r="J11" s="173"/>
      <c r="K11" s="173"/>
      <c r="L11" s="173"/>
      <c r="M11" s="173"/>
      <c r="N11" s="173"/>
      <c r="O11" s="173"/>
      <c r="P11" s="173"/>
      <c r="Q11" s="173"/>
      <c r="R11" s="173"/>
      <c r="S11" s="173"/>
      <c r="T11" s="173"/>
    </row>
    <row r="12" spans="1:20" ht="19.2" thickBot="1" x14ac:dyDescent="0.35">
      <c r="A12" s="115" t="s">
        <v>114</v>
      </c>
      <c r="B12" s="134">
        <v>2874</v>
      </c>
      <c r="C12" s="116">
        <v>585</v>
      </c>
      <c r="D12" s="116">
        <v>504</v>
      </c>
      <c r="E12" s="116">
        <v>445</v>
      </c>
      <c r="F12" s="116">
        <v>391</v>
      </c>
      <c r="G12" s="116">
        <v>347</v>
      </c>
      <c r="H12" s="172">
        <v>304</v>
      </c>
      <c r="I12" s="174">
        <v>229</v>
      </c>
      <c r="J12" s="174"/>
      <c r="K12" s="174"/>
      <c r="L12" s="174"/>
      <c r="M12" s="174"/>
      <c r="N12" s="174"/>
      <c r="O12" s="174"/>
      <c r="P12" s="174"/>
      <c r="Q12" s="174"/>
      <c r="R12" s="174"/>
      <c r="S12" s="174"/>
      <c r="T12" s="174"/>
    </row>
    <row r="13" spans="1:20" ht="33.75" customHeight="1" x14ac:dyDescent="0.3">
      <c r="A13" s="272" t="s">
        <v>134</v>
      </c>
      <c r="B13" s="273"/>
      <c r="C13" s="273"/>
      <c r="D13" s="273"/>
      <c r="E13" s="273"/>
      <c r="F13" s="273"/>
      <c r="G13" s="273"/>
      <c r="H13" s="273"/>
    </row>
    <row r="14" spans="1:20" ht="34.5" customHeight="1" x14ac:dyDescent="0.3">
      <c r="A14" s="270" t="s">
        <v>132</v>
      </c>
      <c r="B14" s="271"/>
      <c r="C14" s="271"/>
      <c r="D14" s="271"/>
      <c r="E14" s="271"/>
      <c r="F14" s="271"/>
      <c r="G14" s="271"/>
      <c r="H14" s="271"/>
    </row>
    <row r="15" spans="1:20" ht="18.600000000000001" x14ac:dyDescent="0.3">
      <c r="A15" s="274" t="s">
        <v>133</v>
      </c>
      <c r="B15" s="275"/>
      <c r="C15" s="275"/>
      <c r="D15" s="275"/>
      <c r="E15" s="275"/>
      <c r="F15" s="275"/>
      <c r="G15" s="275"/>
      <c r="H15" s="275"/>
    </row>
    <row r="16" spans="1:20" ht="36" customHeight="1" x14ac:dyDescent="0.3">
      <c r="A16" s="270" t="s">
        <v>147</v>
      </c>
      <c r="B16" s="271"/>
      <c r="C16" s="271"/>
      <c r="D16" s="271"/>
      <c r="E16" s="271"/>
      <c r="F16" s="271"/>
      <c r="G16" s="271"/>
      <c r="H16" s="271"/>
    </row>
    <row r="17" spans="1:20" ht="31.5" customHeight="1" x14ac:dyDescent="0.3">
      <c r="A17" s="270" t="s">
        <v>148</v>
      </c>
      <c r="B17" s="271"/>
      <c r="C17" s="271"/>
      <c r="D17" s="271"/>
      <c r="E17" s="271"/>
      <c r="F17" s="271"/>
      <c r="G17" s="271"/>
      <c r="H17" s="271"/>
    </row>
    <row r="20" spans="1:20" s="117" customFormat="1" ht="16.8" x14ac:dyDescent="0.25">
      <c r="A20" s="259" t="s">
        <v>115</v>
      </c>
      <c r="B20" s="260"/>
      <c r="C20" s="260"/>
      <c r="D20" s="260"/>
      <c r="E20" s="260"/>
      <c r="F20" s="260"/>
      <c r="G20" s="260"/>
      <c r="H20" s="260"/>
      <c r="I20" s="260"/>
      <c r="J20" s="260"/>
      <c r="K20" s="260"/>
      <c r="L20" s="260"/>
      <c r="M20" s="260"/>
      <c r="N20" s="260"/>
      <c r="O20" s="260"/>
      <c r="P20" s="260"/>
      <c r="Q20" s="260"/>
      <c r="R20" s="260"/>
      <c r="S20" s="260"/>
      <c r="T20" s="260"/>
    </row>
    <row r="21" spans="1:20" s="117" customFormat="1" ht="13.8" x14ac:dyDescent="0.25">
      <c r="A21" s="261" t="s">
        <v>94</v>
      </c>
      <c r="B21" s="262"/>
      <c r="C21" s="262"/>
      <c r="D21" s="262"/>
      <c r="E21" s="262"/>
      <c r="F21" s="262"/>
      <c r="G21" s="262"/>
      <c r="H21" s="262"/>
      <c r="I21" s="262"/>
      <c r="J21" s="262"/>
      <c r="K21" s="262"/>
      <c r="L21" s="262"/>
      <c r="M21" s="262"/>
      <c r="N21" s="262"/>
      <c r="O21" s="262"/>
      <c r="P21" s="262"/>
      <c r="Q21" s="262"/>
      <c r="R21" s="262"/>
      <c r="S21" s="262"/>
      <c r="T21" s="262"/>
    </row>
    <row r="22" spans="1:20" s="117" customFormat="1" x14ac:dyDescent="0.3">
      <c r="A22" s="118" t="s">
        <v>91</v>
      </c>
      <c r="B22" s="175">
        <v>44348</v>
      </c>
      <c r="C22" s="176">
        <v>44378</v>
      </c>
      <c r="D22" s="175">
        <v>44409</v>
      </c>
      <c r="E22" s="176">
        <v>44440</v>
      </c>
      <c r="F22" s="175">
        <v>44470</v>
      </c>
      <c r="G22" s="176">
        <v>44501</v>
      </c>
      <c r="H22" s="175">
        <v>44531</v>
      </c>
      <c r="I22" s="175">
        <v>44562</v>
      </c>
      <c r="J22" s="176">
        <v>44593</v>
      </c>
      <c r="K22" s="175">
        <v>44621</v>
      </c>
      <c r="L22" s="176">
        <v>44652</v>
      </c>
      <c r="M22" s="175">
        <v>44682</v>
      </c>
      <c r="N22" s="176">
        <v>44713</v>
      </c>
      <c r="O22" s="175">
        <v>44743</v>
      </c>
      <c r="P22" s="176">
        <v>44774</v>
      </c>
      <c r="Q22" s="175">
        <v>44805</v>
      </c>
      <c r="R22" s="176">
        <v>44835</v>
      </c>
      <c r="S22" s="175">
        <v>44866</v>
      </c>
      <c r="T22" s="176">
        <v>44896</v>
      </c>
    </row>
    <row r="23" spans="1:20" s="117" customFormat="1" x14ac:dyDescent="0.3">
      <c r="A23" s="119" t="s">
        <v>95</v>
      </c>
      <c r="B23" s="17">
        <v>0</v>
      </c>
      <c r="C23" s="123">
        <v>6013</v>
      </c>
      <c r="D23" s="126">
        <v>7028</v>
      </c>
      <c r="E23" s="129">
        <v>5814</v>
      </c>
      <c r="F23" s="136">
        <v>5748</v>
      </c>
      <c r="G23" s="126">
        <v>7030</v>
      </c>
      <c r="H23" s="184">
        <v>9543</v>
      </c>
      <c r="I23" s="126">
        <v>5579</v>
      </c>
      <c r="J23" s="120"/>
      <c r="K23" s="120"/>
      <c r="L23" s="120"/>
      <c r="M23" s="120"/>
      <c r="N23" s="120"/>
      <c r="O23" s="120"/>
      <c r="P23" s="120"/>
      <c r="Q23" s="120"/>
      <c r="R23" s="120"/>
      <c r="S23" s="120"/>
      <c r="T23" s="120"/>
    </row>
    <row r="24" spans="1:20" s="117" customFormat="1" x14ac:dyDescent="0.3">
      <c r="A24" s="119" t="s">
        <v>96</v>
      </c>
      <c r="B24" s="17">
        <v>0</v>
      </c>
      <c r="C24" s="120">
        <v>43</v>
      </c>
      <c r="D24" s="120">
        <v>172</v>
      </c>
      <c r="E24" s="130">
        <v>238</v>
      </c>
      <c r="F24" s="137">
        <v>256</v>
      </c>
      <c r="G24" s="120">
        <v>117</v>
      </c>
      <c r="H24" s="168">
        <v>130</v>
      </c>
      <c r="I24" s="120">
        <v>165</v>
      </c>
      <c r="J24" s="120"/>
      <c r="K24" s="120"/>
      <c r="L24" s="120"/>
      <c r="M24" s="120"/>
      <c r="N24" s="120"/>
      <c r="O24" s="120"/>
      <c r="P24" s="120"/>
      <c r="Q24" s="120"/>
      <c r="R24" s="120"/>
      <c r="S24" s="120"/>
      <c r="T24" s="120"/>
    </row>
    <row r="25" spans="1:20" s="117" customFormat="1" ht="13.8" x14ac:dyDescent="0.25">
      <c r="A25" s="261" t="s">
        <v>97</v>
      </c>
      <c r="B25" s="262"/>
      <c r="C25" s="262"/>
      <c r="D25" s="262"/>
      <c r="E25" s="262"/>
      <c r="F25" s="262"/>
      <c r="G25" s="262"/>
      <c r="H25" s="262"/>
      <c r="I25" s="262"/>
      <c r="J25" s="262"/>
      <c r="K25" s="262"/>
      <c r="L25" s="262"/>
      <c r="M25" s="262"/>
      <c r="N25" s="262"/>
      <c r="O25" s="262"/>
      <c r="P25" s="262"/>
      <c r="Q25" s="262"/>
      <c r="R25" s="262"/>
      <c r="S25" s="262"/>
      <c r="T25" s="263"/>
    </row>
    <row r="26" spans="1:20" s="117" customFormat="1" x14ac:dyDescent="0.3">
      <c r="A26" s="121" t="s">
        <v>98</v>
      </c>
      <c r="B26" s="175">
        <v>44348</v>
      </c>
      <c r="C26" s="176">
        <v>44378</v>
      </c>
      <c r="D26" s="175">
        <v>44409</v>
      </c>
      <c r="E26" s="176">
        <v>44440</v>
      </c>
      <c r="F26" s="175">
        <v>44470</v>
      </c>
      <c r="G26" s="176">
        <v>44501</v>
      </c>
      <c r="H26" s="175">
        <v>44531</v>
      </c>
      <c r="I26" s="175">
        <v>44562</v>
      </c>
      <c r="J26" s="176">
        <v>44593</v>
      </c>
      <c r="K26" s="175">
        <v>44621</v>
      </c>
      <c r="L26" s="176">
        <v>44652</v>
      </c>
      <c r="M26" s="175">
        <v>44682</v>
      </c>
      <c r="N26" s="176">
        <v>44713</v>
      </c>
      <c r="O26" s="175">
        <v>44743</v>
      </c>
      <c r="P26" s="176">
        <v>44774</v>
      </c>
      <c r="Q26" s="175">
        <v>44805</v>
      </c>
      <c r="R26" s="176">
        <v>44835</v>
      </c>
      <c r="S26" s="175">
        <v>44866</v>
      </c>
      <c r="T26" s="176">
        <v>44896</v>
      </c>
    </row>
    <row r="27" spans="1:20" s="117" customFormat="1" x14ac:dyDescent="0.3">
      <c r="A27" s="119" t="s">
        <v>99</v>
      </c>
      <c r="B27" s="33">
        <v>0</v>
      </c>
      <c r="C27" s="123">
        <v>12067</v>
      </c>
      <c r="D27" s="126">
        <v>13191</v>
      </c>
      <c r="E27" s="126">
        <v>10873</v>
      </c>
      <c r="F27" s="126">
        <v>8751</v>
      </c>
      <c r="G27" s="126">
        <v>6768</v>
      </c>
      <c r="H27" s="184">
        <v>7222</v>
      </c>
      <c r="I27" s="126">
        <v>8534</v>
      </c>
      <c r="J27" s="120"/>
      <c r="K27" s="120"/>
      <c r="L27" s="120"/>
      <c r="M27" s="120"/>
      <c r="N27" s="120"/>
      <c r="O27" s="120"/>
      <c r="P27" s="120"/>
      <c r="Q27" s="120"/>
      <c r="R27" s="120"/>
      <c r="S27" s="120"/>
      <c r="T27" s="120"/>
    </row>
    <row r="28" spans="1:20" s="117" customFormat="1" x14ac:dyDescent="0.3">
      <c r="A28" s="119" t="s">
        <v>100</v>
      </c>
      <c r="B28" s="33">
        <v>0</v>
      </c>
      <c r="C28" s="126">
        <v>9453</v>
      </c>
      <c r="D28" s="126">
        <v>10003</v>
      </c>
      <c r="E28" s="126">
        <v>7968</v>
      </c>
      <c r="F28" s="126">
        <v>5535</v>
      </c>
      <c r="G28" s="126">
        <v>3989</v>
      </c>
      <c r="H28" s="184">
        <v>4392</v>
      </c>
      <c r="I28" s="126">
        <v>6197</v>
      </c>
      <c r="J28" s="120"/>
      <c r="K28" s="120"/>
      <c r="L28" s="120"/>
      <c r="M28" s="120"/>
      <c r="N28" s="120"/>
      <c r="O28" s="120"/>
      <c r="P28" s="120"/>
      <c r="Q28" s="120"/>
      <c r="R28" s="120"/>
      <c r="S28" s="120"/>
      <c r="T28" s="120"/>
    </row>
    <row r="29" spans="1:20" s="117" customFormat="1" ht="18" x14ac:dyDescent="0.35">
      <c r="A29" s="119" t="s">
        <v>101</v>
      </c>
      <c r="B29" s="33">
        <v>0</v>
      </c>
      <c r="C29" s="126">
        <v>4339</v>
      </c>
      <c r="D29" s="126">
        <v>4264</v>
      </c>
      <c r="E29" s="126">
        <v>2846</v>
      </c>
      <c r="F29" s="126">
        <v>1644</v>
      </c>
      <c r="G29" s="126">
        <v>1165</v>
      </c>
      <c r="H29" s="184">
        <v>1313</v>
      </c>
      <c r="I29" s="126">
        <v>2140</v>
      </c>
      <c r="J29" s="185"/>
      <c r="K29" s="185"/>
      <c r="L29" s="185"/>
      <c r="M29" s="185"/>
      <c r="N29" s="185"/>
      <c r="O29" s="185"/>
      <c r="P29" s="120"/>
      <c r="Q29" s="120"/>
      <c r="R29" s="120"/>
      <c r="S29" s="120"/>
      <c r="T29" s="120"/>
    </row>
    <row r="30" spans="1:20" s="117" customFormat="1" ht="18" x14ac:dyDescent="0.35">
      <c r="A30" s="119" t="s">
        <v>102</v>
      </c>
      <c r="B30" s="33">
        <v>0</v>
      </c>
      <c r="C30" s="126">
        <v>6120</v>
      </c>
      <c r="D30" s="126">
        <v>6331</v>
      </c>
      <c r="E30" s="126">
        <v>5267</v>
      </c>
      <c r="F30" s="126">
        <v>2967</v>
      </c>
      <c r="G30" s="126">
        <v>2012</v>
      </c>
      <c r="H30" s="184">
        <v>1938</v>
      </c>
      <c r="I30" s="126">
        <v>2451</v>
      </c>
      <c r="J30" s="185"/>
      <c r="K30" s="185"/>
      <c r="L30" s="185"/>
      <c r="M30" s="185"/>
      <c r="N30" s="185"/>
      <c r="O30" s="185"/>
      <c r="P30" s="120"/>
      <c r="Q30" s="120"/>
      <c r="R30" s="120"/>
      <c r="S30" s="120"/>
      <c r="T30" s="120"/>
    </row>
    <row r="31" spans="1:20" s="117" customFormat="1" ht="18" x14ac:dyDescent="0.35">
      <c r="A31" s="119" t="s">
        <v>103</v>
      </c>
      <c r="B31" s="33">
        <v>0</v>
      </c>
      <c r="C31" s="126">
        <v>18797</v>
      </c>
      <c r="D31" s="126">
        <v>19000</v>
      </c>
      <c r="E31" s="132" t="s">
        <v>138</v>
      </c>
      <c r="F31" s="126">
        <v>142007</v>
      </c>
      <c r="G31" s="126">
        <v>92339</v>
      </c>
      <c r="H31" s="184">
        <v>104577</v>
      </c>
      <c r="I31" s="126">
        <v>76510</v>
      </c>
      <c r="J31" s="185"/>
      <c r="K31" s="185"/>
      <c r="L31" s="185"/>
      <c r="M31" s="185"/>
      <c r="N31" s="185"/>
      <c r="O31" s="185"/>
      <c r="P31" s="120"/>
      <c r="Q31" s="120"/>
      <c r="R31" s="120"/>
      <c r="S31" s="120"/>
      <c r="T31" s="120"/>
    </row>
    <row r="32" spans="1:20" s="117" customFormat="1" ht="18.600000000000001" thickBot="1" x14ac:dyDescent="0.4">
      <c r="A32" s="187" t="s">
        <v>104</v>
      </c>
      <c r="B32" s="122">
        <v>0</v>
      </c>
      <c r="C32" s="127">
        <v>50776</v>
      </c>
      <c r="D32" s="188">
        <f>SUM(D27:D31)</f>
        <v>52789</v>
      </c>
      <c r="E32" s="127">
        <v>556771</v>
      </c>
      <c r="F32" s="127">
        <v>160904</v>
      </c>
      <c r="G32" s="127">
        <v>106273</v>
      </c>
      <c r="H32" s="189">
        <f>SUM(H27:H31)</f>
        <v>119442</v>
      </c>
      <c r="I32" s="127">
        <v>95832</v>
      </c>
      <c r="J32" s="191"/>
      <c r="K32" s="191"/>
      <c r="L32" s="191"/>
      <c r="M32" s="191"/>
      <c r="N32" s="191"/>
      <c r="O32" s="191"/>
      <c r="P32" s="190"/>
      <c r="Q32" s="190"/>
      <c r="R32" s="190"/>
      <c r="S32" s="190"/>
      <c r="T32" s="190"/>
    </row>
    <row r="33" spans="1:21" s="117" customFormat="1" x14ac:dyDescent="0.3">
      <c r="A33" s="121" t="s">
        <v>116</v>
      </c>
      <c r="B33" s="163">
        <v>44348</v>
      </c>
      <c r="C33" s="164">
        <v>44378</v>
      </c>
      <c r="D33" s="163">
        <v>44409</v>
      </c>
      <c r="E33" s="164">
        <v>44440</v>
      </c>
      <c r="F33" s="163">
        <v>44470</v>
      </c>
      <c r="G33" s="164">
        <v>44501</v>
      </c>
      <c r="H33" s="163">
        <v>44531</v>
      </c>
      <c r="I33" s="163">
        <v>44562</v>
      </c>
      <c r="J33" s="164">
        <v>44593</v>
      </c>
      <c r="K33" s="163">
        <v>44621</v>
      </c>
      <c r="L33" s="164">
        <v>44652</v>
      </c>
      <c r="M33" s="163">
        <v>44682</v>
      </c>
      <c r="N33" s="164">
        <v>44713</v>
      </c>
      <c r="O33" s="163">
        <v>44743</v>
      </c>
      <c r="P33" s="164">
        <v>44774</v>
      </c>
      <c r="Q33" s="163">
        <v>44805</v>
      </c>
      <c r="R33" s="164">
        <v>44835</v>
      </c>
      <c r="S33" s="163">
        <v>44866</v>
      </c>
      <c r="T33" s="164">
        <v>44896</v>
      </c>
    </row>
    <row r="34" spans="1:21" s="117" customFormat="1" x14ac:dyDescent="0.3">
      <c r="A34" s="119" t="s">
        <v>99</v>
      </c>
      <c r="B34" s="33">
        <v>0</v>
      </c>
      <c r="C34" s="123">
        <v>7800</v>
      </c>
      <c r="D34" s="126">
        <v>6955</v>
      </c>
      <c r="E34" s="126">
        <v>7856</v>
      </c>
      <c r="F34" s="126">
        <v>6713</v>
      </c>
      <c r="G34" s="126">
        <v>6131</v>
      </c>
      <c r="H34" s="184">
        <v>5239</v>
      </c>
      <c r="I34" s="126">
        <v>3892</v>
      </c>
      <c r="J34" s="120"/>
      <c r="K34" s="120"/>
      <c r="L34" s="120"/>
      <c r="M34" s="120"/>
      <c r="N34" s="120"/>
      <c r="O34" s="120"/>
      <c r="P34" s="120"/>
      <c r="Q34" s="120"/>
      <c r="R34" s="120"/>
      <c r="S34" s="120"/>
      <c r="T34" s="120"/>
    </row>
    <row r="35" spans="1:21" s="117" customFormat="1" x14ac:dyDescent="0.3">
      <c r="A35" s="119" t="s">
        <v>100</v>
      </c>
      <c r="B35" s="33">
        <v>0</v>
      </c>
      <c r="C35" s="126">
        <v>6098</v>
      </c>
      <c r="D35" s="126">
        <v>8660</v>
      </c>
      <c r="E35" s="126">
        <v>6257</v>
      </c>
      <c r="F35" s="126">
        <v>5975</v>
      </c>
      <c r="G35" s="126">
        <v>5527</v>
      </c>
      <c r="H35" s="184">
        <v>5148</v>
      </c>
      <c r="I35" s="126">
        <v>3955</v>
      </c>
      <c r="J35" s="120"/>
      <c r="K35" s="120"/>
      <c r="L35" s="120"/>
      <c r="M35" s="120"/>
      <c r="N35" s="120"/>
      <c r="O35" s="120"/>
      <c r="P35" s="120"/>
      <c r="Q35" s="120"/>
      <c r="R35" s="120"/>
      <c r="S35" s="120"/>
      <c r="T35" s="120"/>
    </row>
    <row r="36" spans="1:21" s="117" customFormat="1" x14ac:dyDescent="0.3">
      <c r="A36" s="119" t="s">
        <v>101</v>
      </c>
      <c r="B36" s="33">
        <v>0</v>
      </c>
      <c r="C36" s="126">
        <v>1933</v>
      </c>
      <c r="D36" s="126">
        <v>2268</v>
      </c>
      <c r="E36" s="126">
        <v>1919</v>
      </c>
      <c r="F36" s="126">
        <v>1617</v>
      </c>
      <c r="G36" s="126">
        <v>1750</v>
      </c>
      <c r="H36" s="184">
        <v>1510</v>
      </c>
      <c r="I36" s="126">
        <v>1595</v>
      </c>
      <c r="J36" s="120"/>
      <c r="K36" s="120"/>
      <c r="L36" s="120"/>
      <c r="M36" s="120"/>
      <c r="N36" s="120"/>
      <c r="O36" s="120"/>
      <c r="P36" s="120"/>
      <c r="Q36" s="120"/>
      <c r="R36" s="120"/>
      <c r="S36" s="120"/>
      <c r="T36" s="120"/>
    </row>
    <row r="37" spans="1:21" s="117" customFormat="1" x14ac:dyDescent="0.3">
      <c r="A37" s="119" t="s">
        <v>102</v>
      </c>
      <c r="B37" s="33">
        <v>0</v>
      </c>
      <c r="C37" s="126">
        <v>1878</v>
      </c>
      <c r="D37" s="126">
        <v>1845</v>
      </c>
      <c r="E37" s="126">
        <v>2130</v>
      </c>
      <c r="F37" s="126">
        <v>1868</v>
      </c>
      <c r="G37" s="126">
        <v>1831</v>
      </c>
      <c r="H37" s="184">
        <v>1357</v>
      </c>
      <c r="I37" s="126">
        <v>1220</v>
      </c>
      <c r="J37" s="120"/>
      <c r="K37" s="120"/>
      <c r="L37" s="120"/>
      <c r="M37" s="120"/>
      <c r="N37" s="120"/>
      <c r="O37" s="120"/>
      <c r="P37" s="120"/>
      <c r="Q37" s="120"/>
      <c r="R37" s="120"/>
      <c r="S37" s="120"/>
      <c r="T37" s="120"/>
    </row>
    <row r="38" spans="1:21" s="117" customFormat="1" x14ac:dyDescent="0.3">
      <c r="A38" s="119" t="s">
        <v>103</v>
      </c>
      <c r="B38" s="33">
        <v>0</v>
      </c>
      <c r="C38" s="126">
        <v>2703</v>
      </c>
      <c r="D38" s="126">
        <v>2076</v>
      </c>
      <c r="E38" s="132" t="s">
        <v>139</v>
      </c>
      <c r="F38" s="126">
        <v>51197</v>
      </c>
      <c r="G38" s="126">
        <v>53311</v>
      </c>
      <c r="H38" s="184">
        <v>45057</v>
      </c>
      <c r="I38" s="126">
        <v>41085</v>
      </c>
      <c r="J38" s="120"/>
      <c r="K38" s="120"/>
      <c r="L38" s="120"/>
      <c r="M38" s="120"/>
      <c r="N38" s="120"/>
      <c r="O38" s="120"/>
      <c r="P38" s="120"/>
      <c r="Q38" s="120"/>
      <c r="R38" s="120"/>
      <c r="S38" s="120"/>
      <c r="T38" s="120"/>
    </row>
    <row r="39" spans="1:21" s="117" customFormat="1" ht="16.2" thickBot="1" x14ac:dyDescent="0.35">
      <c r="A39" s="187" t="s">
        <v>105</v>
      </c>
      <c r="B39" s="122">
        <v>0</v>
      </c>
      <c r="C39" s="127">
        <v>20412</v>
      </c>
      <c r="D39" s="127">
        <v>21804</v>
      </c>
      <c r="E39" s="127">
        <v>49819</v>
      </c>
      <c r="F39" s="127">
        <v>67370</v>
      </c>
      <c r="G39" s="127">
        <v>68550</v>
      </c>
      <c r="H39" s="192">
        <v>58311</v>
      </c>
      <c r="I39" s="127">
        <v>51747</v>
      </c>
      <c r="J39" s="190"/>
      <c r="K39" s="190"/>
      <c r="L39" s="190"/>
      <c r="M39" s="190"/>
      <c r="N39" s="190"/>
      <c r="O39" s="190"/>
      <c r="P39" s="190"/>
      <c r="Q39" s="190"/>
      <c r="R39" s="190"/>
      <c r="S39" s="190"/>
      <c r="T39" s="190"/>
    </row>
    <row r="40" spans="1:21" s="117" customFormat="1" x14ac:dyDescent="0.3">
      <c r="A40" s="121" t="s">
        <v>106</v>
      </c>
      <c r="B40" s="163">
        <v>44348</v>
      </c>
      <c r="C40" s="164">
        <v>44378</v>
      </c>
      <c r="D40" s="163">
        <v>44409</v>
      </c>
      <c r="E40" s="164">
        <v>44440</v>
      </c>
      <c r="F40" s="163">
        <v>44470</v>
      </c>
      <c r="G40" s="164">
        <v>44501</v>
      </c>
      <c r="H40" s="163">
        <v>44531</v>
      </c>
      <c r="I40" s="163">
        <v>44562</v>
      </c>
      <c r="J40" s="164">
        <v>44593</v>
      </c>
      <c r="K40" s="163">
        <v>44621</v>
      </c>
      <c r="L40" s="164">
        <v>44652</v>
      </c>
      <c r="M40" s="163">
        <v>44682</v>
      </c>
      <c r="N40" s="164">
        <v>44713</v>
      </c>
      <c r="O40" s="163">
        <v>44743</v>
      </c>
      <c r="P40" s="164">
        <v>44774</v>
      </c>
      <c r="Q40" s="163">
        <v>44805</v>
      </c>
      <c r="R40" s="164">
        <v>44835</v>
      </c>
      <c r="S40" s="163">
        <v>44866</v>
      </c>
      <c r="T40" s="164">
        <v>44896</v>
      </c>
    </row>
    <row r="41" spans="1:21" s="117" customFormat="1" x14ac:dyDescent="0.3">
      <c r="A41" s="119" t="s">
        <v>99</v>
      </c>
      <c r="B41" s="33">
        <v>0</v>
      </c>
      <c r="C41" s="123">
        <v>5237</v>
      </c>
      <c r="D41" s="126">
        <v>5092</v>
      </c>
      <c r="E41" s="126">
        <v>4660</v>
      </c>
      <c r="F41" s="126">
        <v>3444</v>
      </c>
      <c r="G41" s="126">
        <v>3148</v>
      </c>
      <c r="H41" s="184">
        <v>2247</v>
      </c>
      <c r="I41" s="126">
        <v>2443</v>
      </c>
      <c r="J41" s="120"/>
      <c r="K41" s="120"/>
      <c r="L41" s="120"/>
      <c r="M41" s="120"/>
      <c r="N41" s="120"/>
      <c r="O41" s="120"/>
      <c r="P41" s="120"/>
      <c r="Q41" s="120"/>
      <c r="R41" s="120"/>
      <c r="S41" s="120"/>
      <c r="T41" s="120"/>
    </row>
    <row r="42" spans="1:21" s="117" customFormat="1" x14ac:dyDescent="0.3">
      <c r="A42" s="119" t="s">
        <v>100</v>
      </c>
      <c r="B42" s="33">
        <v>0</v>
      </c>
      <c r="C42" s="126">
        <v>6707</v>
      </c>
      <c r="D42" s="126">
        <v>7972</v>
      </c>
      <c r="E42" s="126">
        <v>5065</v>
      </c>
      <c r="F42" s="126">
        <v>3304</v>
      </c>
      <c r="G42" s="126">
        <v>2199</v>
      </c>
      <c r="H42" s="184">
        <v>1637</v>
      </c>
      <c r="I42" s="126">
        <v>1762</v>
      </c>
      <c r="J42" s="120"/>
      <c r="K42" s="120"/>
      <c r="L42" s="120"/>
      <c r="M42" s="120"/>
      <c r="N42" s="120"/>
      <c r="O42" s="120"/>
      <c r="P42" s="120"/>
      <c r="Q42" s="120"/>
      <c r="R42" s="120"/>
      <c r="S42" s="120"/>
      <c r="T42" s="120"/>
    </row>
    <row r="43" spans="1:21" s="117" customFormat="1" x14ac:dyDescent="0.3">
      <c r="A43" s="119" t="s">
        <v>101</v>
      </c>
      <c r="B43" s="33">
        <v>0</v>
      </c>
      <c r="C43" s="126">
        <v>3535</v>
      </c>
      <c r="D43" s="126">
        <v>3802</v>
      </c>
      <c r="E43" s="126">
        <v>2675</v>
      </c>
      <c r="F43" s="126">
        <v>1732</v>
      </c>
      <c r="G43" s="126">
        <v>1219</v>
      </c>
      <c r="H43" s="184">
        <v>942</v>
      </c>
      <c r="I43" s="126">
        <v>1004</v>
      </c>
      <c r="J43" s="120"/>
      <c r="K43" s="120"/>
      <c r="L43" s="120"/>
      <c r="M43" s="120"/>
      <c r="N43" s="120"/>
      <c r="O43" s="120"/>
      <c r="P43" s="120"/>
      <c r="Q43" s="120"/>
      <c r="R43" s="120"/>
      <c r="S43" s="120"/>
      <c r="T43" s="120"/>
    </row>
    <row r="44" spans="1:21" s="117" customFormat="1" x14ac:dyDescent="0.3">
      <c r="A44" s="119" t="s">
        <v>102</v>
      </c>
      <c r="B44" s="33">
        <v>0</v>
      </c>
      <c r="C44" s="126">
        <v>4927</v>
      </c>
      <c r="D44" s="126">
        <v>4593</v>
      </c>
      <c r="E44" s="126">
        <v>4043</v>
      </c>
      <c r="F44" s="126">
        <v>2762</v>
      </c>
      <c r="G44" s="126">
        <v>1968</v>
      </c>
      <c r="H44" s="184">
        <v>1600</v>
      </c>
      <c r="I44" s="126">
        <v>1588</v>
      </c>
      <c r="J44" s="120"/>
      <c r="K44" s="120"/>
      <c r="L44" s="120"/>
      <c r="M44" s="120"/>
      <c r="N44" s="120"/>
      <c r="O44" s="120"/>
      <c r="P44" s="120"/>
      <c r="Q44" s="120"/>
      <c r="R44" s="120"/>
      <c r="S44" s="120"/>
      <c r="T44" s="120"/>
    </row>
    <row r="45" spans="1:21" s="117" customFormat="1" x14ac:dyDescent="0.3">
      <c r="A45" s="119" t="s">
        <v>103</v>
      </c>
      <c r="B45" s="33">
        <v>0</v>
      </c>
      <c r="C45" s="126">
        <v>14840</v>
      </c>
      <c r="D45" s="126">
        <v>12777</v>
      </c>
      <c r="E45" s="126">
        <v>23657</v>
      </c>
      <c r="F45" s="126">
        <v>25965</v>
      </c>
      <c r="G45" s="126">
        <v>43773</v>
      </c>
      <c r="H45" s="186">
        <v>131765</v>
      </c>
      <c r="I45" s="126">
        <v>55609</v>
      </c>
      <c r="J45" s="120"/>
      <c r="K45" s="120"/>
      <c r="L45" s="120"/>
      <c r="M45" s="120"/>
      <c r="N45" s="120"/>
      <c r="O45" s="120"/>
      <c r="P45" s="120"/>
      <c r="Q45" s="120"/>
      <c r="R45" s="120"/>
      <c r="S45" s="120"/>
      <c r="T45" s="120"/>
    </row>
    <row r="46" spans="1:21" s="117" customFormat="1" ht="16.2" thickBot="1" x14ac:dyDescent="0.35">
      <c r="A46" s="193" t="s">
        <v>107</v>
      </c>
      <c r="B46" s="122">
        <v>0</v>
      </c>
      <c r="C46" s="194">
        <v>35246</v>
      </c>
      <c r="D46" s="194">
        <v>34236</v>
      </c>
      <c r="E46" s="194">
        <v>40100</v>
      </c>
      <c r="F46" s="194">
        <v>37207</v>
      </c>
      <c r="G46" s="194">
        <v>52307</v>
      </c>
      <c r="H46" s="195">
        <v>138191</v>
      </c>
      <c r="I46" s="127">
        <v>62406</v>
      </c>
      <c r="J46" s="190"/>
      <c r="K46" s="190"/>
      <c r="L46" s="190"/>
      <c r="M46" s="190"/>
      <c r="N46" s="190"/>
      <c r="O46" s="190"/>
      <c r="P46" s="190"/>
      <c r="Q46" s="190"/>
      <c r="R46" s="190"/>
      <c r="S46" s="190"/>
      <c r="T46" s="190"/>
      <c r="U46" s="196"/>
    </row>
    <row r="47" spans="1:21" s="117" customFormat="1" ht="14.4" thickBot="1" x14ac:dyDescent="0.3">
      <c r="A47" s="251" t="s">
        <v>108</v>
      </c>
      <c r="B47" s="252"/>
      <c r="C47" s="252"/>
      <c r="D47" s="252"/>
      <c r="E47" s="252"/>
      <c r="F47" s="252"/>
      <c r="G47" s="252"/>
      <c r="H47" s="252"/>
      <c r="I47" s="252"/>
      <c r="J47" s="252"/>
      <c r="K47" s="252"/>
      <c r="L47" s="252"/>
      <c r="M47" s="252"/>
      <c r="N47" s="252"/>
      <c r="O47" s="252"/>
      <c r="P47" s="252"/>
      <c r="Q47" s="252"/>
      <c r="R47" s="252"/>
      <c r="S47" s="252"/>
      <c r="T47" s="253"/>
    </row>
    <row r="48" spans="1:21" s="117" customFormat="1" x14ac:dyDescent="0.3">
      <c r="A48" s="121" t="s">
        <v>117</v>
      </c>
      <c r="B48" s="163">
        <v>44348</v>
      </c>
      <c r="C48" s="164">
        <v>44378</v>
      </c>
      <c r="D48" s="163">
        <v>44409</v>
      </c>
      <c r="E48" s="164">
        <v>44440</v>
      </c>
      <c r="F48" s="163">
        <v>44470</v>
      </c>
      <c r="G48" s="164">
        <v>44501</v>
      </c>
      <c r="H48" s="163">
        <v>44531</v>
      </c>
      <c r="I48" s="163">
        <v>44562</v>
      </c>
      <c r="J48" s="164">
        <v>44593</v>
      </c>
      <c r="K48" s="163">
        <v>44621</v>
      </c>
      <c r="L48" s="164">
        <v>44652</v>
      </c>
      <c r="M48" s="163">
        <v>44682</v>
      </c>
      <c r="N48" s="164">
        <v>44713</v>
      </c>
      <c r="O48" s="163">
        <v>44743</v>
      </c>
      <c r="P48" s="164">
        <v>44774</v>
      </c>
      <c r="Q48" s="163">
        <v>44805</v>
      </c>
      <c r="R48" s="164">
        <v>44835</v>
      </c>
      <c r="S48" s="163">
        <v>44866</v>
      </c>
      <c r="T48" s="164">
        <v>44896</v>
      </c>
    </row>
    <row r="49" spans="1:20" s="117" customFormat="1" x14ac:dyDescent="0.3">
      <c r="A49" s="119" t="s">
        <v>99</v>
      </c>
      <c r="B49" s="33">
        <v>0</v>
      </c>
      <c r="C49" s="126">
        <v>425</v>
      </c>
      <c r="D49" s="120">
        <v>437</v>
      </c>
      <c r="E49" s="126">
        <v>267</v>
      </c>
      <c r="F49" s="120">
        <v>206</v>
      </c>
      <c r="G49" s="126">
        <v>217</v>
      </c>
      <c r="H49" s="184">
        <v>320</v>
      </c>
      <c r="I49" s="120">
        <v>436</v>
      </c>
      <c r="J49" s="120"/>
      <c r="K49" s="120"/>
      <c r="L49" s="120"/>
      <c r="M49" s="120"/>
      <c r="N49" s="120"/>
      <c r="O49" s="120"/>
      <c r="P49" s="120"/>
      <c r="Q49" s="120"/>
      <c r="R49" s="120"/>
      <c r="S49" s="120"/>
      <c r="T49" s="120"/>
    </row>
    <row r="50" spans="1:20" s="117" customFormat="1" x14ac:dyDescent="0.3">
      <c r="A50" s="119" t="s">
        <v>100</v>
      </c>
      <c r="B50" s="33">
        <v>0</v>
      </c>
      <c r="C50" s="126">
        <v>154</v>
      </c>
      <c r="D50" s="120">
        <v>160</v>
      </c>
      <c r="E50" s="126">
        <v>103</v>
      </c>
      <c r="F50" s="120">
        <v>68</v>
      </c>
      <c r="G50" s="126">
        <v>47</v>
      </c>
      <c r="H50" s="184">
        <v>66</v>
      </c>
      <c r="I50" s="120">
        <v>93</v>
      </c>
      <c r="J50" s="120"/>
      <c r="K50" s="120"/>
      <c r="L50" s="120"/>
      <c r="M50" s="120"/>
      <c r="N50" s="120"/>
      <c r="O50" s="120"/>
      <c r="P50" s="120"/>
      <c r="Q50" s="120"/>
      <c r="R50" s="120"/>
      <c r="S50" s="120"/>
      <c r="T50" s="120"/>
    </row>
    <row r="51" spans="1:20" s="117" customFormat="1" x14ac:dyDescent="0.3">
      <c r="A51" s="119" t="s">
        <v>101</v>
      </c>
      <c r="B51" s="33">
        <v>0</v>
      </c>
      <c r="C51" s="126">
        <v>253</v>
      </c>
      <c r="D51" s="120">
        <v>259</v>
      </c>
      <c r="E51" s="126">
        <v>215</v>
      </c>
      <c r="F51" s="120">
        <v>135</v>
      </c>
      <c r="G51" s="126">
        <v>103</v>
      </c>
      <c r="H51" s="184">
        <v>124</v>
      </c>
      <c r="I51" s="120">
        <v>124</v>
      </c>
      <c r="J51" s="120"/>
      <c r="K51" s="120"/>
      <c r="L51" s="120"/>
      <c r="M51" s="120"/>
      <c r="N51" s="120"/>
      <c r="O51" s="120"/>
      <c r="P51" s="120"/>
      <c r="Q51" s="120"/>
      <c r="R51" s="120"/>
      <c r="S51" s="120"/>
      <c r="T51" s="120"/>
    </row>
    <row r="52" spans="1:20" s="117" customFormat="1" x14ac:dyDescent="0.3">
      <c r="A52" s="119" t="s">
        <v>102</v>
      </c>
      <c r="B52" s="33">
        <v>0</v>
      </c>
      <c r="C52" s="126">
        <v>134</v>
      </c>
      <c r="D52" s="120">
        <v>140</v>
      </c>
      <c r="E52" s="126">
        <v>96</v>
      </c>
      <c r="F52" s="120">
        <v>58</v>
      </c>
      <c r="G52" s="126">
        <v>37</v>
      </c>
      <c r="H52" s="184">
        <v>50</v>
      </c>
      <c r="I52" s="120">
        <v>60</v>
      </c>
      <c r="J52" s="120"/>
      <c r="K52" s="120"/>
      <c r="L52" s="120"/>
      <c r="M52" s="120"/>
      <c r="N52" s="120"/>
      <c r="O52" s="120"/>
      <c r="P52" s="120"/>
      <c r="Q52" s="120"/>
      <c r="R52" s="120"/>
      <c r="S52" s="120"/>
      <c r="T52" s="120"/>
    </row>
    <row r="53" spans="1:20" s="117" customFormat="1" x14ac:dyDescent="0.3">
      <c r="A53" s="119" t="s">
        <v>103</v>
      </c>
      <c r="B53" s="33">
        <v>0</v>
      </c>
      <c r="C53" s="126">
        <v>292</v>
      </c>
      <c r="D53" s="120">
        <v>303</v>
      </c>
      <c r="E53" s="126">
        <v>21412</v>
      </c>
      <c r="F53" s="126">
        <v>6772</v>
      </c>
      <c r="G53" s="126">
        <v>7757</v>
      </c>
      <c r="H53" s="184">
        <v>6198</v>
      </c>
      <c r="I53" s="126">
        <v>3811</v>
      </c>
      <c r="J53" s="120"/>
      <c r="K53" s="120"/>
      <c r="L53" s="120"/>
      <c r="M53" s="120"/>
      <c r="N53" s="120"/>
      <c r="O53" s="120"/>
      <c r="P53" s="120"/>
      <c r="Q53" s="120"/>
      <c r="R53" s="120"/>
      <c r="S53" s="120"/>
      <c r="T53" s="120"/>
    </row>
    <row r="54" spans="1:20" s="117" customFormat="1" ht="16.2" thickBot="1" x14ac:dyDescent="0.35">
      <c r="A54" s="187" t="s">
        <v>104</v>
      </c>
      <c r="B54" s="122">
        <v>0</v>
      </c>
      <c r="C54" s="127">
        <v>1258</v>
      </c>
      <c r="D54" s="127">
        <v>1299</v>
      </c>
      <c r="E54" s="127">
        <v>22093</v>
      </c>
      <c r="F54" s="127">
        <v>7239</v>
      </c>
      <c r="G54" s="127">
        <v>8161</v>
      </c>
      <c r="H54" s="192">
        <v>6758</v>
      </c>
      <c r="I54" s="127">
        <v>4524</v>
      </c>
      <c r="J54" s="190"/>
      <c r="K54" s="190"/>
      <c r="L54" s="190"/>
      <c r="M54" s="190"/>
      <c r="N54" s="190"/>
      <c r="O54" s="190"/>
      <c r="P54" s="190"/>
      <c r="Q54" s="190"/>
      <c r="R54" s="190"/>
      <c r="S54" s="190"/>
      <c r="T54" s="190"/>
    </row>
    <row r="55" spans="1:20" s="117" customFormat="1" x14ac:dyDescent="0.3">
      <c r="A55" s="121" t="s">
        <v>98</v>
      </c>
      <c r="B55" s="163">
        <v>44348</v>
      </c>
      <c r="C55" s="164">
        <v>44378</v>
      </c>
      <c r="D55" s="163">
        <v>44409</v>
      </c>
      <c r="E55" s="164">
        <v>44440</v>
      </c>
      <c r="F55" s="163">
        <v>44470</v>
      </c>
      <c r="G55" s="164">
        <v>44501</v>
      </c>
      <c r="H55" s="163">
        <v>44531</v>
      </c>
      <c r="I55" s="163">
        <v>44562</v>
      </c>
      <c r="J55" s="164">
        <v>44593</v>
      </c>
      <c r="K55" s="163">
        <v>44621</v>
      </c>
      <c r="L55" s="164">
        <v>44652</v>
      </c>
      <c r="M55" s="163">
        <v>44682</v>
      </c>
      <c r="N55" s="164">
        <v>44713</v>
      </c>
      <c r="O55" s="163">
        <v>44743</v>
      </c>
      <c r="P55" s="164">
        <v>44774</v>
      </c>
      <c r="Q55" s="163">
        <v>44805</v>
      </c>
      <c r="R55" s="164">
        <v>44835</v>
      </c>
      <c r="S55" s="163">
        <v>44866</v>
      </c>
      <c r="T55" s="164">
        <v>44896</v>
      </c>
    </row>
    <row r="56" spans="1:20" s="117" customFormat="1" x14ac:dyDescent="0.3">
      <c r="A56" s="119" t="s">
        <v>99</v>
      </c>
      <c r="B56" s="33">
        <v>0</v>
      </c>
      <c r="C56" s="126">
        <v>641</v>
      </c>
      <c r="D56" s="120">
        <v>479</v>
      </c>
      <c r="E56" s="126">
        <v>418</v>
      </c>
      <c r="F56" s="120">
        <v>312</v>
      </c>
      <c r="G56" s="126">
        <v>340</v>
      </c>
      <c r="H56" s="184">
        <v>471</v>
      </c>
      <c r="I56" s="126">
        <v>692</v>
      </c>
      <c r="J56" s="120"/>
      <c r="K56" s="120"/>
      <c r="L56" s="120"/>
      <c r="M56" s="120"/>
      <c r="N56" s="120"/>
      <c r="O56" s="120"/>
      <c r="P56" s="120"/>
      <c r="Q56" s="120"/>
      <c r="R56" s="120"/>
      <c r="S56" s="120"/>
      <c r="T56" s="120"/>
    </row>
    <row r="57" spans="1:20" s="117" customFormat="1" x14ac:dyDescent="0.3">
      <c r="A57" s="119" t="s">
        <v>100</v>
      </c>
      <c r="B57" s="33">
        <v>0</v>
      </c>
      <c r="C57" s="126">
        <v>170</v>
      </c>
      <c r="D57" s="120">
        <v>171</v>
      </c>
      <c r="E57" s="126">
        <v>107</v>
      </c>
      <c r="F57" s="120">
        <v>70</v>
      </c>
      <c r="G57" s="126">
        <v>49</v>
      </c>
      <c r="H57" s="184">
        <v>71</v>
      </c>
      <c r="I57" s="126">
        <v>94</v>
      </c>
      <c r="J57" s="120"/>
      <c r="K57" s="120"/>
      <c r="L57" s="120"/>
      <c r="M57" s="120"/>
      <c r="N57" s="120"/>
      <c r="O57" s="120"/>
      <c r="P57" s="120"/>
      <c r="Q57" s="120"/>
      <c r="R57" s="120"/>
      <c r="S57" s="120"/>
      <c r="T57" s="120"/>
    </row>
    <row r="58" spans="1:20" s="117" customFormat="1" x14ac:dyDescent="0.3">
      <c r="A58" s="119" t="s">
        <v>101</v>
      </c>
      <c r="B58" s="33">
        <v>0</v>
      </c>
      <c r="C58" s="126">
        <v>285</v>
      </c>
      <c r="D58" s="120">
        <v>323</v>
      </c>
      <c r="E58" s="126">
        <v>229</v>
      </c>
      <c r="F58" s="120">
        <v>157</v>
      </c>
      <c r="G58" s="126">
        <v>106</v>
      </c>
      <c r="H58" s="184">
        <v>134</v>
      </c>
      <c r="I58" s="126">
        <v>137</v>
      </c>
      <c r="J58" s="120"/>
      <c r="K58" s="120"/>
      <c r="L58" s="120"/>
      <c r="M58" s="120"/>
      <c r="N58" s="120"/>
      <c r="O58" s="120"/>
      <c r="P58" s="120"/>
      <c r="Q58" s="120"/>
      <c r="R58" s="120"/>
      <c r="S58" s="120"/>
      <c r="T58" s="120"/>
    </row>
    <row r="59" spans="1:20" s="117" customFormat="1" x14ac:dyDescent="0.3">
      <c r="A59" s="119" t="s">
        <v>102</v>
      </c>
      <c r="B59" s="33">
        <v>0</v>
      </c>
      <c r="C59" s="126">
        <v>149</v>
      </c>
      <c r="D59" s="120">
        <v>170</v>
      </c>
      <c r="E59" s="126">
        <v>103</v>
      </c>
      <c r="F59" s="120">
        <v>69</v>
      </c>
      <c r="G59" s="126">
        <v>45</v>
      </c>
      <c r="H59" s="184">
        <v>57</v>
      </c>
      <c r="I59" s="126">
        <v>59</v>
      </c>
      <c r="J59" s="120"/>
      <c r="K59" s="120"/>
      <c r="L59" s="120"/>
      <c r="M59" s="120"/>
      <c r="N59" s="120"/>
      <c r="O59" s="120"/>
      <c r="P59" s="120"/>
      <c r="Q59" s="120"/>
      <c r="R59" s="120"/>
      <c r="S59" s="120"/>
      <c r="T59" s="120"/>
    </row>
    <row r="60" spans="1:20" s="117" customFormat="1" x14ac:dyDescent="0.3">
      <c r="A60" s="119" t="s">
        <v>103</v>
      </c>
      <c r="B60" s="33">
        <v>0</v>
      </c>
      <c r="C60" s="126">
        <v>309</v>
      </c>
      <c r="D60" s="120">
        <v>271</v>
      </c>
      <c r="E60" s="132" t="s">
        <v>141</v>
      </c>
      <c r="F60" s="126">
        <v>7586</v>
      </c>
      <c r="G60" s="126">
        <v>7929</v>
      </c>
      <c r="H60" s="184">
        <v>6549</v>
      </c>
      <c r="I60" s="126">
        <v>4270</v>
      </c>
      <c r="J60" s="120"/>
      <c r="K60" s="120"/>
      <c r="L60" s="120"/>
      <c r="M60" s="120"/>
      <c r="N60" s="120"/>
      <c r="O60" s="120"/>
      <c r="P60" s="120"/>
      <c r="Q60" s="120"/>
      <c r="R60" s="120"/>
      <c r="S60" s="120"/>
      <c r="T60" s="120"/>
    </row>
    <row r="61" spans="1:20" s="117" customFormat="1" ht="16.2" thickBot="1" x14ac:dyDescent="0.35">
      <c r="A61" s="187" t="s">
        <v>104</v>
      </c>
      <c r="B61" s="122">
        <v>0</v>
      </c>
      <c r="C61" s="127">
        <v>1554</v>
      </c>
      <c r="D61" s="127">
        <v>1414</v>
      </c>
      <c r="E61" s="127">
        <v>22852</v>
      </c>
      <c r="F61" s="127">
        <v>8194</v>
      </c>
      <c r="G61" s="127">
        <v>8469</v>
      </c>
      <c r="H61" s="192">
        <v>7282</v>
      </c>
      <c r="I61" s="127">
        <v>5252</v>
      </c>
      <c r="J61" s="190"/>
      <c r="K61" s="190"/>
      <c r="L61" s="190"/>
      <c r="M61" s="190"/>
      <c r="N61" s="190"/>
      <c r="O61" s="190"/>
      <c r="P61" s="190"/>
      <c r="Q61" s="190"/>
      <c r="R61" s="190"/>
      <c r="S61" s="190"/>
      <c r="T61" s="190"/>
    </row>
    <row r="62" spans="1:20" s="117" customFormat="1" x14ac:dyDescent="0.3">
      <c r="A62" s="121" t="s">
        <v>116</v>
      </c>
      <c r="B62" s="163">
        <v>44348</v>
      </c>
      <c r="C62" s="164">
        <v>44378</v>
      </c>
      <c r="D62" s="163">
        <v>44409</v>
      </c>
      <c r="E62" s="164">
        <v>44440</v>
      </c>
      <c r="F62" s="163">
        <v>44470</v>
      </c>
      <c r="G62" s="164">
        <v>44501</v>
      </c>
      <c r="H62" s="163">
        <v>44531</v>
      </c>
      <c r="I62" s="163">
        <v>44562</v>
      </c>
      <c r="J62" s="164">
        <v>44593</v>
      </c>
      <c r="K62" s="163">
        <v>44621</v>
      </c>
      <c r="L62" s="164">
        <v>44652</v>
      </c>
      <c r="M62" s="163">
        <v>44682</v>
      </c>
      <c r="N62" s="164">
        <v>44713</v>
      </c>
      <c r="O62" s="163">
        <v>44743</v>
      </c>
      <c r="P62" s="164">
        <v>44774</v>
      </c>
      <c r="Q62" s="163">
        <v>44805</v>
      </c>
      <c r="R62" s="164">
        <v>44835</v>
      </c>
      <c r="S62" s="163">
        <v>44866</v>
      </c>
      <c r="T62" s="164">
        <v>44896</v>
      </c>
    </row>
    <row r="63" spans="1:20" s="117" customFormat="1" x14ac:dyDescent="0.3">
      <c r="A63" s="119" t="s">
        <v>99</v>
      </c>
      <c r="B63" s="33">
        <v>0</v>
      </c>
      <c r="C63" s="126">
        <v>5129</v>
      </c>
      <c r="D63" s="126">
        <v>9411</v>
      </c>
      <c r="E63" s="126">
        <v>4059</v>
      </c>
      <c r="F63" s="126">
        <v>4183</v>
      </c>
      <c r="G63" s="126">
        <v>4791</v>
      </c>
      <c r="H63" s="184">
        <v>3427</v>
      </c>
      <c r="I63" s="126">
        <v>4367</v>
      </c>
      <c r="J63" s="120"/>
      <c r="K63" s="120"/>
      <c r="L63" s="120"/>
      <c r="M63" s="120"/>
      <c r="N63" s="120"/>
      <c r="O63" s="120"/>
      <c r="P63" s="120"/>
      <c r="Q63" s="120"/>
      <c r="R63" s="120"/>
      <c r="S63" s="120"/>
      <c r="T63" s="120"/>
    </row>
    <row r="64" spans="1:20" s="117" customFormat="1" x14ac:dyDescent="0.3">
      <c r="A64" s="119" t="s">
        <v>100</v>
      </c>
      <c r="B64" s="33">
        <v>0</v>
      </c>
      <c r="C64" s="126">
        <v>210</v>
      </c>
      <c r="D64" s="126">
        <v>339</v>
      </c>
      <c r="E64" s="126">
        <v>185</v>
      </c>
      <c r="F64" s="126">
        <v>162</v>
      </c>
      <c r="G64" s="126">
        <v>202</v>
      </c>
      <c r="H64" s="184">
        <v>176</v>
      </c>
      <c r="I64" s="126">
        <v>164</v>
      </c>
      <c r="J64" s="120"/>
      <c r="K64" s="120"/>
      <c r="L64" s="120"/>
      <c r="M64" s="120"/>
      <c r="N64" s="120"/>
      <c r="O64" s="120"/>
      <c r="P64" s="120"/>
      <c r="Q64" s="120"/>
      <c r="R64" s="120"/>
      <c r="S64" s="120"/>
      <c r="T64" s="120"/>
    </row>
    <row r="65" spans="1:20" s="117" customFormat="1" x14ac:dyDescent="0.3">
      <c r="A65" s="119" t="s">
        <v>101</v>
      </c>
      <c r="B65" s="33">
        <v>0</v>
      </c>
      <c r="C65" s="126">
        <v>49</v>
      </c>
      <c r="D65" s="126">
        <v>60</v>
      </c>
      <c r="E65" s="126">
        <v>78</v>
      </c>
      <c r="F65" s="126">
        <v>112</v>
      </c>
      <c r="G65" s="126">
        <v>117</v>
      </c>
      <c r="H65" s="184">
        <v>62</v>
      </c>
      <c r="I65" s="126">
        <v>87</v>
      </c>
      <c r="J65" s="120"/>
      <c r="K65" s="120"/>
      <c r="L65" s="120"/>
      <c r="M65" s="120"/>
      <c r="N65" s="120"/>
      <c r="O65" s="120"/>
      <c r="P65" s="120"/>
      <c r="Q65" s="120"/>
      <c r="R65" s="120"/>
      <c r="S65" s="120"/>
      <c r="T65" s="120"/>
    </row>
    <row r="66" spans="1:20" s="117" customFormat="1" x14ac:dyDescent="0.3">
      <c r="A66" s="119" t="s">
        <v>102</v>
      </c>
      <c r="B66" s="33">
        <v>0</v>
      </c>
      <c r="C66" s="126">
        <v>34</v>
      </c>
      <c r="D66" s="126">
        <v>46</v>
      </c>
      <c r="E66" s="126">
        <v>57</v>
      </c>
      <c r="F66" s="126">
        <v>30</v>
      </c>
      <c r="G66" s="126">
        <v>37</v>
      </c>
      <c r="H66" s="184">
        <v>35</v>
      </c>
      <c r="I66" s="126">
        <v>31</v>
      </c>
      <c r="J66" s="120"/>
      <c r="K66" s="120"/>
      <c r="L66" s="120"/>
      <c r="M66" s="120"/>
      <c r="N66" s="120"/>
      <c r="O66" s="120"/>
      <c r="P66" s="120"/>
      <c r="Q66" s="120"/>
      <c r="R66" s="120"/>
      <c r="S66" s="120"/>
      <c r="T66" s="120"/>
    </row>
    <row r="67" spans="1:20" s="117" customFormat="1" x14ac:dyDescent="0.3">
      <c r="A67" s="119" t="s">
        <v>103</v>
      </c>
      <c r="B67" s="33">
        <v>0</v>
      </c>
      <c r="C67" s="126">
        <v>35</v>
      </c>
      <c r="D67" s="126">
        <v>38</v>
      </c>
      <c r="E67" s="132" t="s">
        <v>142</v>
      </c>
      <c r="F67" s="126">
        <v>2658</v>
      </c>
      <c r="G67" s="126">
        <v>2952</v>
      </c>
      <c r="H67" s="184">
        <v>2589</v>
      </c>
      <c r="I67" s="126">
        <v>2765</v>
      </c>
      <c r="J67" s="120"/>
      <c r="K67" s="120"/>
      <c r="L67" s="120"/>
      <c r="M67" s="120"/>
      <c r="N67" s="120"/>
      <c r="O67" s="120"/>
      <c r="P67" s="120"/>
      <c r="Q67" s="120"/>
      <c r="R67" s="120"/>
      <c r="S67" s="120"/>
      <c r="T67" s="120"/>
    </row>
    <row r="68" spans="1:20" s="117" customFormat="1" ht="16.2" thickBot="1" x14ac:dyDescent="0.35">
      <c r="A68" s="187" t="s">
        <v>105</v>
      </c>
      <c r="B68" s="122">
        <v>0</v>
      </c>
      <c r="C68" s="127">
        <v>5457</v>
      </c>
      <c r="D68" s="127">
        <v>9894</v>
      </c>
      <c r="E68" s="127">
        <v>5996</v>
      </c>
      <c r="F68" s="127">
        <v>7145</v>
      </c>
      <c r="G68" s="127">
        <v>8099</v>
      </c>
      <c r="H68" s="192">
        <v>6289</v>
      </c>
      <c r="I68" s="127">
        <v>7414</v>
      </c>
      <c r="J68" s="190"/>
      <c r="K68" s="190"/>
      <c r="L68" s="190"/>
      <c r="M68" s="190"/>
      <c r="N68" s="190"/>
      <c r="O68" s="190"/>
      <c r="P68" s="190"/>
      <c r="Q68" s="190"/>
      <c r="R68" s="190"/>
      <c r="S68" s="190"/>
      <c r="T68" s="190"/>
    </row>
    <row r="69" spans="1:20" s="117" customFormat="1" x14ac:dyDescent="0.3">
      <c r="A69" s="121" t="s">
        <v>106</v>
      </c>
      <c r="B69" s="163">
        <v>44348</v>
      </c>
      <c r="C69" s="164">
        <v>44378</v>
      </c>
      <c r="D69" s="163">
        <v>44409</v>
      </c>
      <c r="E69" s="164">
        <v>44440</v>
      </c>
      <c r="F69" s="163">
        <v>44470</v>
      </c>
      <c r="G69" s="164">
        <v>44501</v>
      </c>
      <c r="H69" s="163">
        <v>44531</v>
      </c>
      <c r="I69" s="163">
        <v>44562</v>
      </c>
      <c r="J69" s="164">
        <v>44593</v>
      </c>
      <c r="K69" s="163">
        <v>44621</v>
      </c>
      <c r="L69" s="164">
        <v>44652</v>
      </c>
      <c r="M69" s="163">
        <v>44682</v>
      </c>
      <c r="N69" s="164">
        <v>44713</v>
      </c>
      <c r="O69" s="163">
        <v>44743</v>
      </c>
      <c r="P69" s="164">
        <v>44774</v>
      </c>
      <c r="Q69" s="163">
        <v>44805</v>
      </c>
      <c r="R69" s="164">
        <v>44835</v>
      </c>
      <c r="S69" s="163">
        <v>44866</v>
      </c>
      <c r="T69" s="164">
        <v>44896</v>
      </c>
    </row>
    <row r="70" spans="1:20" s="117" customFormat="1" x14ac:dyDescent="0.3">
      <c r="A70" s="119" t="s">
        <v>99</v>
      </c>
      <c r="B70" s="33">
        <v>0</v>
      </c>
      <c r="C70" s="126">
        <v>1377</v>
      </c>
      <c r="D70" s="126">
        <v>2722</v>
      </c>
      <c r="E70" s="126">
        <v>1368</v>
      </c>
      <c r="F70" s="126">
        <v>1344</v>
      </c>
      <c r="G70" s="126">
        <v>1222</v>
      </c>
      <c r="H70" s="184">
        <v>1223</v>
      </c>
      <c r="I70" s="126">
        <v>1221</v>
      </c>
      <c r="J70" s="120"/>
      <c r="K70" s="120"/>
      <c r="L70" s="120"/>
      <c r="M70" s="120"/>
      <c r="N70" s="120"/>
      <c r="O70" s="120"/>
      <c r="P70" s="120"/>
      <c r="Q70" s="120"/>
      <c r="R70" s="120"/>
      <c r="S70" s="120"/>
      <c r="T70" s="120"/>
    </row>
    <row r="71" spans="1:20" s="117" customFormat="1" x14ac:dyDescent="0.3">
      <c r="A71" s="119" t="s">
        <v>100</v>
      </c>
      <c r="B71" s="33">
        <v>0</v>
      </c>
      <c r="C71" s="126">
        <v>669</v>
      </c>
      <c r="D71" s="126">
        <v>1277</v>
      </c>
      <c r="E71" s="126">
        <v>550</v>
      </c>
      <c r="F71" s="126">
        <v>623</v>
      </c>
      <c r="G71" s="126">
        <v>466</v>
      </c>
      <c r="H71" s="184">
        <v>518</v>
      </c>
      <c r="I71" s="126">
        <v>522</v>
      </c>
      <c r="J71" s="120"/>
      <c r="K71" s="120"/>
      <c r="L71" s="120"/>
      <c r="M71" s="120"/>
      <c r="N71" s="120"/>
      <c r="O71" s="120"/>
      <c r="P71" s="120"/>
      <c r="Q71" s="120"/>
      <c r="R71" s="120"/>
      <c r="S71" s="120"/>
      <c r="T71" s="120"/>
    </row>
    <row r="72" spans="1:20" s="117" customFormat="1" x14ac:dyDescent="0.3">
      <c r="A72" s="119" t="s">
        <v>101</v>
      </c>
      <c r="B72" s="33">
        <v>0</v>
      </c>
      <c r="C72" s="126">
        <v>305</v>
      </c>
      <c r="D72" s="126">
        <v>388</v>
      </c>
      <c r="E72" s="126">
        <v>289</v>
      </c>
      <c r="F72" s="126">
        <v>297</v>
      </c>
      <c r="G72" s="126">
        <v>188</v>
      </c>
      <c r="H72" s="184">
        <v>173</v>
      </c>
      <c r="I72" s="126">
        <v>190</v>
      </c>
      <c r="J72" s="120"/>
      <c r="K72" s="120"/>
      <c r="L72" s="120"/>
      <c r="M72" s="120"/>
      <c r="N72" s="120"/>
      <c r="O72" s="120"/>
      <c r="P72" s="120"/>
      <c r="Q72" s="120"/>
      <c r="R72" s="120"/>
      <c r="S72" s="120"/>
      <c r="T72" s="120"/>
    </row>
    <row r="73" spans="1:20" s="117" customFormat="1" x14ac:dyDescent="0.3">
      <c r="A73" s="119" t="s">
        <v>102</v>
      </c>
      <c r="B73" s="33">
        <v>0</v>
      </c>
      <c r="C73" s="126">
        <v>183</v>
      </c>
      <c r="D73" s="126">
        <v>247</v>
      </c>
      <c r="E73" s="126">
        <v>186</v>
      </c>
      <c r="F73" s="126">
        <v>129</v>
      </c>
      <c r="G73" s="126">
        <v>117</v>
      </c>
      <c r="H73" s="184">
        <v>96</v>
      </c>
      <c r="I73" s="126">
        <v>113</v>
      </c>
      <c r="J73" s="120"/>
      <c r="K73" s="120"/>
      <c r="L73" s="120"/>
      <c r="M73" s="120"/>
      <c r="N73" s="120"/>
      <c r="O73" s="120"/>
      <c r="P73" s="120"/>
      <c r="Q73" s="120"/>
      <c r="R73" s="120"/>
      <c r="S73" s="120"/>
      <c r="T73" s="120"/>
    </row>
    <row r="74" spans="1:20" s="117" customFormat="1" x14ac:dyDescent="0.3">
      <c r="A74" s="119" t="s">
        <v>103</v>
      </c>
      <c r="B74" s="33">
        <v>0</v>
      </c>
      <c r="C74" s="126">
        <v>304</v>
      </c>
      <c r="D74" s="126">
        <v>353</v>
      </c>
      <c r="E74" s="126">
        <v>407</v>
      </c>
      <c r="F74" s="126">
        <v>1362</v>
      </c>
      <c r="G74" s="126">
        <v>3735</v>
      </c>
      <c r="H74" s="184">
        <v>3636</v>
      </c>
      <c r="I74" s="126">
        <v>4433</v>
      </c>
      <c r="J74" s="120"/>
      <c r="K74" s="120"/>
      <c r="L74" s="120"/>
      <c r="M74" s="120"/>
      <c r="N74" s="120"/>
      <c r="O74" s="120"/>
      <c r="P74" s="120"/>
      <c r="Q74" s="120"/>
      <c r="R74" s="120"/>
      <c r="S74" s="120"/>
      <c r="T74" s="120"/>
    </row>
    <row r="75" spans="1:20" s="117" customFormat="1" ht="16.2" thickBot="1" x14ac:dyDescent="0.35">
      <c r="A75" s="187" t="s">
        <v>107</v>
      </c>
      <c r="B75" s="122">
        <v>0</v>
      </c>
      <c r="C75" s="127">
        <v>2838</v>
      </c>
      <c r="D75" s="127">
        <v>4987</v>
      </c>
      <c r="E75" s="127">
        <v>2800</v>
      </c>
      <c r="F75" s="127">
        <v>3755</v>
      </c>
      <c r="G75" s="127">
        <v>5728</v>
      </c>
      <c r="H75" s="192">
        <v>5646</v>
      </c>
      <c r="I75" s="127">
        <v>6479</v>
      </c>
      <c r="J75" s="190"/>
      <c r="K75" s="190"/>
      <c r="L75" s="190"/>
      <c r="M75" s="190"/>
      <c r="N75" s="190"/>
      <c r="O75" s="190"/>
      <c r="P75" s="190"/>
      <c r="Q75" s="190"/>
      <c r="R75" s="190"/>
      <c r="S75" s="190"/>
      <c r="T75" s="190"/>
    </row>
    <row r="76" spans="1:20" s="117" customFormat="1" ht="27.75" customHeight="1" thickBot="1" x14ac:dyDescent="0.3">
      <c r="A76" s="248" t="s">
        <v>135</v>
      </c>
      <c r="B76" s="249"/>
      <c r="C76" s="249"/>
      <c r="D76" s="249"/>
      <c r="E76" s="249"/>
      <c r="F76" s="249"/>
      <c r="G76" s="249"/>
      <c r="H76" s="250"/>
    </row>
    <row r="77" spans="1:20" s="117" customFormat="1" ht="13.8" x14ac:dyDescent="0.25"/>
    <row r="78" spans="1:20" s="117" customFormat="1" ht="14.4" thickBot="1" x14ac:dyDescent="0.3">
      <c r="A78" s="257" t="s">
        <v>118</v>
      </c>
      <c r="B78" s="258"/>
      <c r="C78" s="258"/>
      <c r="D78" s="258"/>
      <c r="E78" s="258"/>
      <c r="F78" s="258"/>
      <c r="G78" s="258"/>
      <c r="H78" s="258"/>
      <c r="I78" s="258"/>
      <c r="J78" s="258"/>
      <c r="K78" s="258"/>
      <c r="L78" s="258"/>
      <c r="M78" s="258"/>
      <c r="N78" s="258"/>
      <c r="O78" s="258"/>
      <c r="P78" s="258"/>
      <c r="Q78" s="258"/>
      <c r="R78" s="258"/>
      <c r="S78" s="258"/>
      <c r="T78" s="258"/>
    </row>
    <row r="79" spans="1:20" s="117" customFormat="1" x14ac:dyDescent="0.3">
      <c r="A79" s="142" t="s">
        <v>91</v>
      </c>
      <c r="B79" s="175">
        <v>44348</v>
      </c>
      <c r="C79" s="176">
        <v>44378</v>
      </c>
      <c r="D79" s="175">
        <v>44409</v>
      </c>
      <c r="E79" s="176">
        <v>44440</v>
      </c>
      <c r="F79" s="175">
        <v>44470</v>
      </c>
      <c r="G79" s="176">
        <v>44501</v>
      </c>
      <c r="H79" s="175">
        <v>44531</v>
      </c>
      <c r="I79" s="175">
        <v>44562</v>
      </c>
      <c r="J79" s="176">
        <v>44593</v>
      </c>
      <c r="K79" s="175">
        <v>44621</v>
      </c>
      <c r="L79" s="176">
        <v>44652</v>
      </c>
      <c r="M79" s="175">
        <v>44682</v>
      </c>
      <c r="N79" s="176">
        <v>44713</v>
      </c>
      <c r="O79" s="175">
        <v>44743</v>
      </c>
      <c r="P79" s="176">
        <v>44774</v>
      </c>
      <c r="Q79" s="175">
        <v>44805</v>
      </c>
      <c r="R79" s="176">
        <v>44835</v>
      </c>
      <c r="S79" s="175">
        <v>44866</v>
      </c>
      <c r="T79" s="176">
        <v>44896</v>
      </c>
    </row>
    <row r="80" spans="1:20" s="117" customFormat="1" x14ac:dyDescent="0.3">
      <c r="A80" s="143" t="s">
        <v>119</v>
      </c>
      <c r="B80" s="33">
        <v>0</v>
      </c>
      <c r="C80" s="144">
        <v>9953</v>
      </c>
      <c r="D80" s="144">
        <v>7839</v>
      </c>
      <c r="E80" s="144">
        <v>11505</v>
      </c>
      <c r="F80" s="144">
        <v>9599</v>
      </c>
      <c r="G80" s="155">
        <v>7129</v>
      </c>
      <c r="H80" s="177">
        <v>7834</v>
      </c>
      <c r="I80" s="126">
        <v>7032</v>
      </c>
      <c r="J80" s="120"/>
      <c r="K80" s="120"/>
      <c r="L80" s="120"/>
      <c r="M80" s="120"/>
      <c r="N80" s="120"/>
      <c r="O80" s="120"/>
      <c r="P80" s="120"/>
      <c r="Q80" s="120"/>
      <c r="R80" s="120"/>
      <c r="S80" s="120"/>
      <c r="T80" s="120"/>
    </row>
    <row r="81" spans="1:20" s="117" customFormat="1" x14ac:dyDescent="0.3">
      <c r="A81" s="143" t="s">
        <v>120</v>
      </c>
      <c r="B81" s="33">
        <v>0</v>
      </c>
      <c r="C81" s="144">
        <v>68038</v>
      </c>
      <c r="D81" s="144">
        <v>75877</v>
      </c>
      <c r="E81" s="144">
        <v>87262</v>
      </c>
      <c r="F81" s="144">
        <v>96981</v>
      </c>
      <c r="G81" s="155">
        <v>104110</v>
      </c>
      <c r="H81" s="177">
        <v>111944</v>
      </c>
      <c r="I81" s="126">
        <v>118976</v>
      </c>
      <c r="J81" s="120"/>
      <c r="K81" s="120"/>
      <c r="L81" s="120"/>
      <c r="M81" s="120"/>
      <c r="N81" s="120"/>
      <c r="O81" s="120"/>
      <c r="P81" s="120"/>
      <c r="Q81" s="120"/>
      <c r="R81" s="120"/>
      <c r="S81" s="120"/>
      <c r="T81" s="120"/>
    </row>
    <row r="82" spans="1:20" s="117" customFormat="1" x14ac:dyDescent="0.3">
      <c r="A82" s="143" t="s">
        <v>121</v>
      </c>
      <c r="B82" s="33">
        <v>0</v>
      </c>
      <c r="C82" s="145" t="s">
        <v>131</v>
      </c>
      <c r="D82" s="145" t="s">
        <v>136</v>
      </c>
      <c r="E82" s="145" t="s">
        <v>137</v>
      </c>
      <c r="F82" s="146">
        <v>7634934</v>
      </c>
      <c r="G82" s="156">
        <v>8088632</v>
      </c>
      <c r="H82" s="178">
        <v>10619456</v>
      </c>
      <c r="I82" s="197">
        <v>8114091</v>
      </c>
      <c r="J82" s="120"/>
      <c r="K82" s="120"/>
      <c r="L82" s="120"/>
      <c r="M82" s="120"/>
      <c r="N82" s="120"/>
      <c r="O82" s="120"/>
      <c r="P82" s="120"/>
      <c r="Q82" s="120"/>
      <c r="R82" s="120"/>
      <c r="S82" s="120"/>
      <c r="T82" s="120"/>
    </row>
    <row r="83" spans="1:20" s="117" customFormat="1" x14ac:dyDescent="0.3">
      <c r="A83" s="143" t="s">
        <v>122</v>
      </c>
      <c r="B83" s="33">
        <v>0</v>
      </c>
      <c r="C83" s="145">
        <v>0</v>
      </c>
      <c r="D83" s="145">
        <v>0</v>
      </c>
      <c r="E83" s="145">
        <v>0</v>
      </c>
      <c r="F83" s="145">
        <v>0</v>
      </c>
      <c r="G83" s="157">
        <v>0</v>
      </c>
      <c r="H83" s="179">
        <v>0</v>
      </c>
      <c r="I83" s="179">
        <v>312</v>
      </c>
      <c r="J83" s="120"/>
      <c r="K83" s="120"/>
      <c r="L83" s="120"/>
      <c r="M83" s="120"/>
      <c r="N83" s="120"/>
      <c r="O83" s="120"/>
      <c r="P83" s="120"/>
      <c r="Q83" s="120"/>
      <c r="R83" s="120"/>
      <c r="S83" s="120"/>
      <c r="T83" s="120"/>
    </row>
    <row r="84" spans="1:20" s="117" customFormat="1" x14ac:dyDescent="0.3">
      <c r="A84" s="143" t="s">
        <v>123</v>
      </c>
      <c r="B84" s="33">
        <v>0</v>
      </c>
      <c r="C84" s="145">
        <v>300</v>
      </c>
      <c r="D84" s="145">
        <v>351</v>
      </c>
      <c r="E84" s="145">
        <v>339</v>
      </c>
      <c r="F84" s="145">
        <v>29</v>
      </c>
      <c r="G84" s="157">
        <v>322</v>
      </c>
      <c r="H84" s="179">
        <v>354</v>
      </c>
      <c r="I84" s="126">
        <v>267</v>
      </c>
      <c r="J84" s="120"/>
      <c r="K84" s="120"/>
      <c r="L84" s="120"/>
      <c r="M84" s="120"/>
      <c r="N84" s="120"/>
      <c r="O84" s="120"/>
      <c r="P84" s="120"/>
      <c r="Q84" s="120"/>
      <c r="R84" s="120"/>
      <c r="S84" s="120"/>
      <c r="T84" s="120"/>
    </row>
    <row r="85" spans="1:20" s="117" customFormat="1" ht="17.399999999999999" x14ac:dyDescent="0.3">
      <c r="A85" s="147" t="s">
        <v>124</v>
      </c>
      <c r="B85" s="33">
        <v>0</v>
      </c>
      <c r="C85" s="148">
        <v>2690</v>
      </c>
      <c r="D85" s="148">
        <v>4255</v>
      </c>
      <c r="E85" s="148">
        <v>5954</v>
      </c>
      <c r="F85" s="148">
        <v>6507</v>
      </c>
      <c r="G85" s="158">
        <v>4936</v>
      </c>
      <c r="H85" s="180">
        <v>5770</v>
      </c>
      <c r="I85" s="126">
        <v>5289</v>
      </c>
      <c r="J85" s="120"/>
      <c r="K85" s="120"/>
      <c r="L85" s="120"/>
      <c r="M85" s="120"/>
      <c r="N85" s="120"/>
      <c r="O85" s="120"/>
      <c r="P85" s="120"/>
      <c r="Q85" s="120"/>
      <c r="R85" s="120"/>
      <c r="S85" s="120"/>
      <c r="T85" s="120"/>
    </row>
    <row r="86" spans="1:20" s="117" customFormat="1" ht="17.399999999999999" x14ac:dyDescent="0.3">
      <c r="A86" s="147" t="s">
        <v>125</v>
      </c>
      <c r="B86" s="33">
        <v>0</v>
      </c>
      <c r="C86" s="149">
        <v>0</v>
      </c>
      <c r="D86" s="149">
        <v>0</v>
      </c>
      <c r="E86" s="149">
        <v>0</v>
      </c>
      <c r="F86" s="149">
        <v>0</v>
      </c>
      <c r="G86" s="159">
        <v>0</v>
      </c>
      <c r="H86" s="181">
        <v>0</v>
      </c>
      <c r="I86" s="181">
        <v>0</v>
      </c>
      <c r="J86" s="120"/>
      <c r="K86" s="120"/>
      <c r="L86" s="120"/>
      <c r="M86" s="120"/>
      <c r="N86" s="120"/>
      <c r="O86" s="120"/>
      <c r="P86" s="120"/>
      <c r="Q86" s="120"/>
      <c r="R86" s="120"/>
      <c r="S86" s="120"/>
      <c r="T86" s="120"/>
    </row>
    <row r="87" spans="1:20" s="117" customFormat="1" x14ac:dyDescent="0.3">
      <c r="A87" s="150" t="s">
        <v>126</v>
      </c>
      <c r="B87" s="33">
        <v>0</v>
      </c>
      <c r="C87" s="151">
        <v>5756</v>
      </c>
      <c r="D87" s="151">
        <v>10401</v>
      </c>
      <c r="E87" s="151">
        <v>16709</v>
      </c>
      <c r="F87" s="151">
        <v>23090</v>
      </c>
      <c r="G87" s="160">
        <v>27295</v>
      </c>
      <c r="H87" s="182">
        <v>31845</v>
      </c>
      <c r="I87" s="126">
        <v>37646</v>
      </c>
      <c r="J87" s="120"/>
      <c r="K87" s="120"/>
      <c r="L87" s="120"/>
      <c r="M87" s="120"/>
      <c r="N87" s="120"/>
      <c r="O87" s="120"/>
      <c r="P87" s="120"/>
      <c r="Q87" s="120"/>
      <c r="R87" s="120"/>
      <c r="S87" s="120"/>
      <c r="T87" s="120"/>
    </row>
    <row r="88" spans="1:20" s="117" customFormat="1" ht="18" thickBot="1" x14ac:dyDescent="0.35">
      <c r="A88" s="152" t="s">
        <v>127</v>
      </c>
      <c r="B88" s="122">
        <v>0</v>
      </c>
      <c r="C88" s="153">
        <v>0</v>
      </c>
      <c r="D88" s="153">
        <v>0</v>
      </c>
      <c r="E88" s="153">
        <v>0</v>
      </c>
      <c r="F88" s="153">
        <v>0</v>
      </c>
      <c r="G88" s="161">
        <v>0</v>
      </c>
      <c r="H88" s="183">
        <v>0</v>
      </c>
      <c r="I88" s="183">
        <v>0</v>
      </c>
      <c r="J88" s="120"/>
      <c r="K88" s="120"/>
      <c r="L88" s="120"/>
      <c r="M88" s="120"/>
      <c r="N88" s="120"/>
      <c r="O88" s="120"/>
      <c r="P88" s="120"/>
      <c r="Q88" s="120"/>
      <c r="R88" s="120"/>
      <c r="S88" s="120"/>
      <c r="T88" s="120"/>
    </row>
    <row r="89" spans="1:20" s="117" customFormat="1" x14ac:dyDescent="0.25">
      <c r="A89" s="264" t="s">
        <v>128</v>
      </c>
      <c r="B89" s="265"/>
      <c r="C89" s="265"/>
      <c r="D89" s="265"/>
      <c r="E89" s="265"/>
      <c r="F89" s="265"/>
      <c r="G89" s="265"/>
      <c r="H89" s="266"/>
    </row>
    <row r="90" spans="1:20" s="117" customFormat="1" x14ac:dyDescent="0.25">
      <c r="A90" s="267" t="s">
        <v>129</v>
      </c>
      <c r="B90" s="268"/>
      <c r="C90" s="268"/>
      <c r="D90" s="268"/>
      <c r="E90" s="268"/>
      <c r="F90" s="268"/>
      <c r="G90" s="268"/>
      <c r="H90" s="269"/>
    </row>
    <row r="91" spans="1:20" s="117" customFormat="1" ht="16.2" thickBot="1" x14ac:dyDescent="0.3">
      <c r="A91" s="245" t="s">
        <v>130</v>
      </c>
      <c r="B91" s="246"/>
      <c r="C91" s="246"/>
      <c r="D91" s="246"/>
      <c r="E91" s="246"/>
      <c r="F91" s="246"/>
      <c r="G91" s="246"/>
      <c r="H91" s="247"/>
    </row>
    <row r="93" spans="1:20" x14ac:dyDescent="0.3">
      <c r="A93" s="15" t="s">
        <v>140</v>
      </c>
      <c r="B93" s="15"/>
      <c r="C93" s="15"/>
      <c r="D93" s="15"/>
      <c r="E93" s="15"/>
      <c r="F93" s="15"/>
      <c r="G93" s="15"/>
      <c r="H93" s="15"/>
    </row>
    <row r="94" spans="1:20" x14ac:dyDescent="0.3">
      <c r="A94" s="15" t="s">
        <v>144</v>
      </c>
      <c r="B94" s="15"/>
      <c r="C94" s="15"/>
      <c r="D94" s="15"/>
      <c r="E94" s="15"/>
      <c r="F94" s="15"/>
      <c r="G94" s="15"/>
      <c r="H94" s="15"/>
    </row>
    <row r="95" spans="1:20" x14ac:dyDescent="0.3">
      <c r="A95" s="15" t="s">
        <v>143</v>
      </c>
      <c r="B95" s="15"/>
      <c r="C95" s="15"/>
      <c r="D95" s="15"/>
      <c r="E95" s="15"/>
      <c r="F95" s="15"/>
      <c r="G95" s="15"/>
      <c r="H95" s="15"/>
    </row>
    <row r="96" spans="1:20" x14ac:dyDescent="0.3">
      <c r="A96" s="15" t="s">
        <v>145</v>
      </c>
      <c r="B96" s="15"/>
      <c r="C96" s="15"/>
      <c r="D96" s="15"/>
      <c r="E96" s="15"/>
      <c r="F96" s="15"/>
      <c r="G96" s="15"/>
      <c r="H96" s="15"/>
    </row>
    <row r="97" spans="1:8" x14ac:dyDescent="0.3">
      <c r="A97" s="15"/>
      <c r="B97" s="15"/>
      <c r="C97" s="15"/>
      <c r="D97" s="15"/>
      <c r="E97" s="15"/>
      <c r="F97" s="15"/>
      <c r="G97" s="15"/>
      <c r="H97" s="15"/>
    </row>
  </sheetData>
  <mergeCells count="16">
    <mergeCell ref="A91:H91"/>
    <mergeCell ref="A76:H76"/>
    <mergeCell ref="A47:T47"/>
    <mergeCell ref="A1:T1"/>
    <mergeCell ref="A2:T2"/>
    <mergeCell ref="A78:T78"/>
    <mergeCell ref="A20:T20"/>
    <mergeCell ref="A21:T21"/>
    <mergeCell ref="A25:T25"/>
    <mergeCell ref="A89:H89"/>
    <mergeCell ref="A90:H90"/>
    <mergeCell ref="A17:H17"/>
    <mergeCell ref="A13:H13"/>
    <mergeCell ref="A14:H14"/>
    <mergeCell ref="A15:H15"/>
    <mergeCell ref="A16:H1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F42DA-51EE-48AB-87A8-FC674B2F5664}">
  <dimension ref="A1:T18"/>
  <sheetViews>
    <sheetView workbookViewId="0">
      <selection activeCell="N29" sqref="N29"/>
    </sheetView>
  </sheetViews>
  <sheetFormatPr defaultColWidth="23" defaultRowHeight="14.4" x14ac:dyDescent="0.3"/>
  <cols>
    <col min="1" max="1" width="18.44140625" customWidth="1"/>
    <col min="2" max="2" width="16" customWidth="1"/>
    <col min="3" max="3" width="14" customWidth="1"/>
    <col min="4" max="4" width="13.33203125" customWidth="1"/>
    <col min="5" max="5" width="12.109375" customWidth="1"/>
    <col min="6" max="6" width="8.33203125" customWidth="1"/>
    <col min="7" max="7" width="9.44140625" customWidth="1"/>
    <col min="8" max="9" width="13.5546875" customWidth="1"/>
    <col min="10" max="10" width="11.5546875" customWidth="1"/>
    <col min="11" max="11" width="9.33203125" customWidth="1"/>
    <col min="12" max="12" width="14" customWidth="1"/>
    <col min="13" max="13" width="13.5546875" customWidth="1"/>
    <col min="14" max="14" width="13.44140625" customWidth="1"/>
    <col min="15" max="15" width="13.33203125" customWidth="1"/>
    <col min="16" max="16" width="11.5546875" customWidth="1"/>
    <col min="17" max="17" width="11.88671875" customWidth="1"/>
    <col min="18" max="18" width="13.44140625" customWidth="1"/>
    <col min="19" max="19" width="13.5546875" customWidth="1"/>
    <col min="20" max="20" width="12.5546875" customWidth="1"/>
  </cols>
  <sheetData>
    <row r="1" spans="1:20" x14ac:dyDescent="0.3">
      <c r="A1" s="278" t="s">
        <v>152</v>
      </c>
      <c r="B1" s="279"/>
      <c r="C1" s="279"/>
      <c r="D1" s="279"/>
      <c r="E1" s="279"/>
      <c r="F1" s="279"/>
      <c r="G1" s="279"/>
      <c r="H1" s="279"/>
      <c r="I1" s="279"/>
      <c r="J1" s="279"/>
      <c r="K1" s="279"/>
      <c r="L1" s="279"/>
      <c r="M1" s="279"/>
      <c r="N1" s="279"/>
      <c r="O1" s="279"/>
      <c r="P1" s="279"/>
      <c r="Q1" s="279"/>
      <c r="R1" s="279"/>
      <c r="S1" s="279"/>
      <c r="T1" s="279"/>
    </row>
    <row r="2" spans="1:20" x14ac:dyDescent="0.3">
      <c r="A2" s="138" t="s">
        <v>3</v>
      </c>
      <c r="B2" s="276" t="s">
        <v>153</v>
      </c>
      <c r="C2" s="277"/>
      <c r="D2" s="277"/>
      <c r="E2" s="277"/>
      <c r="F2" s="205"/>
      <c r="G2" s="276" t="s">
        <v>154</v>
      </c>
      <c r="H2" s="277"/>
      <c r="I2" s="277"/>
      <c r="J2" s="277"/>
      <c r="K2" s="198"/>
      <c r="L2" s="276" t="s">
        <v>155</v>
      </c>
      <c r="M2" s="277"/>
      <c r="N2" s="277"/>
      <c r="O2" s="277"/>
      <c r="P2" s="205"/>
      <c r="Q2" s="276" t="s">
        <v>156</v>
      </c>
      <c r="R2" s="277"/>
      <c r="S2" s="277"/>
      <c r="T2" s="277"/>
    </row>
    <row r="3" spans="1:20" ht="43.2" x14ac:dyDescent="0.3">
      <c r="A3" s="138"/>
      <c r="B3" s="199" t="s">
        <v>169</v>
      </c>
      <c r="C3" s="199" t="s">
        <v>170</v>
      </c>
      <c r="D3" s="199" t="s">
        <v>171</v>
      </c>
      <c r="E3" s="199" t="s">
        <v>172</v>
      </c>
      <c r="F3" s="206"/>
      <c r="G3" s="199" t="s">
        <v>169</v>
      </c>
      <c r="H3" s="199" t="s">
        <v>170</v>
      </c>
      <c r="I3" s="199" t="s">
        <v>171</v>
      </c>
      <c r="J3" s="199" t="s">
        <v>172</v>
      </c>
      <c r="K3" s="206"/>
      <c r="L3" s="199" t="s">
        <v>169</v>
      </c>
      <c r="M3" s="199" t="s">
        <v>170</v>
      </c>
      <c r="N3" s="199" t="s">
        <v>171</v>
      </c>
      <c r="O3" s="199" t="s">
        <v>172</v>
      </c>
      <c r="P3" s="206"/>
      <c r="Q3" s="199" t="s">
        <v>169</v>
      </c>
      <c r="R3" s="199" t="s">
        <v>170</v>
      </c>
      <c r="S3" s="199" t="s">
        <v>171</v>
      </c>
      <c r="T3" s="199" t="s">
        <v>172</v>
      </c>
    </row>
    <row r="4" spans="1:20" ht="15.6" x14ac:dyDescent="0.3">
      <c r="A4" s="139" t="s">
        <v>157</v>
      </c>
      <c r="B4" s="215">
        <v>1312</v>
      </c>
      <c r="C4" s="215">
        <v>747</v>
      </c>
      <c r="D4" s="215">
        <v>15</v>
      </c>
      <c r="E4" s="215">
        <v>2074</v>
      </c>
      <c r="F4" s="216"/>
      <c r="G4" s="217">
        <v>914</v>
      </c>
      <c r="H4" s="215">
        <v>996</v>
      </c>
      <c r="I4" s="215">
        <v>13</v>
      </c>
      <c r="J4" s="215">
        <v>1923</v>
      </c>
      <c r="K4" s="218"/>
      <c r="L4" s="215">
        <v>0</v>
      </c>
      <c r="M4" s="215">
        <v>0</v>
      </c>
      <c r="N4" s="215">
        <v>0</v>
      </c>
      <c r="O4" s="215">
        <v>0</v>
      </c>
      <c r="P4" s="216"/>
      <c r="Q4" s="217">
        <v>138303</v>
      </c>
      <c r="R4" s="215">
        <v>123485</v>
      </c>
      <c r="S4" s="215">
        <v>2008</v>
      </c>
      <c r="T4" s="215">
        <v>263796</v>
      </c>
    </row>
    <row r="5" spans="1:20" ht="15.6" x14ac:dyDescent="0.3">
      <c r="A5" s="139" t="s">
        <v>158</v>
      </c>
      <c r="B5" s="200"/>
      <c r="C5" s="200"/>
      <c r="D5" s="200"/>
      <c r="E5" s="200"/>
      <c r="F5" s="207"/>
      <c r="G5" s="208"/>
      <c r="H5" s="200"/>
      <c r="I5" s="200"/>
      <c r="J5" s="200"/>
      <c r="K5" s="209"/>
      <c r="L5" s="200"/>
      <c r="M5" s="200"/>
      <c r="N5" s="200"/>
      <c r="O5" s="200"/>
      <c r="P5" s="207"/>
      <c r="Q5" s="208"/>
      <c r="R5" s="200"/>
      <c r="S5" s="200"/>
      <c r="T5" s="200"/>
    </row>
    <row r="6" spans="1:20" ht="15.6" x14ac:dyDescent="0.3">
      <c r="A6" s="139" t="s">
        <v>159</v>
      </c>
      <c r="B6" s="200"/>
      <c r="C6" s="200"/>
      <c r="D6" s="200"/>
      <c r="E6" s="200"/>
      <c r="F6" s="207"/>
      <c r="G6" s="208"/>
      <c r="H6" s="200"/>
      <c r="I6" s="200"/>
      <c r="J6" s="200"/>
      <c r="K6" s="209"/>
      <c r="L6" s="200"/>
      <c r="M6" s="200"/>
      <c r="N6" s="200"/>
      <c r="O6" s="200"/>
      <c r="P6" s="207"/>
      <c r="Q6" s="208"/>
      <c r="R6" s="200"/>
      <c r="S6" s="200"/>
      <c r="T6" s="200"/>
    </row>
    <row r="7" spans="1:20" ht="15.6" x14ac:dyDescent="0.3">
      <c r="A7" s="139" t="s">
        <v>160</v>
      </c>
      <c r="B7" s="200"/>
      <c r="C7" s="200"/>
      <c r="D7" s="200"/>
      <c r="E7" s="200"/>
      <c r="F7" s="207"/>
      <c r="G7" s="208"/>
      <c r="H7" s="200"/>
      <c r="I7" s="200"/>
      <c r="J7" s="200"/>
      <c r="K7" s="209"/>
      <c r="L7" s="200"/>
      <c r="M7" s="200"/>
      <c r="N7" s="200"/>
      <c r="O7" s="200"/>
      <c r="P7" s="207"/>
      <c r="Q7" s="208"/>
      <c r="R7" s="200"/>
      <c r="S7" s="200"/>
      <c r="T7" s="200"/>
    </row>
    <row r="8" spans="1:20" ht="15.6" x14ac:dyDescent="0.3">
      <c r="A8" s="139" t="s">
        <v>161</v>
      </c>
      <c r="B8" s="200"/>
      <c r="C8" s="200"/>
      <c r="D8" s="200"/>
      <c r="E8" s="200"/>
      <c r="F8" s="207"/>
      <c r="G8" s="208"/>
      <c r="H8" s="200"/>
      <c r="I8" s="200"/>
      <c r="J8" s="200"/>
      <c r="K8" s="209"/>
      <c r="L8" s="200"/>
      <c r="M8" s="200"/>
      <c r="N8" s="200"/>
      <c r="O8" s="200"/>
      <c r="P8" s="207"/>
      <c r="Q8" s="208"/>
      <c r="R8" s="200"/>
      <c r="S8" s="200"/>
      <c r="T8" s="200"/>
    </row>
    <row r="9" spans="1:20" ht="15.6" x14ac:dyDescent="0.3">
      <c r="A9" s="139" t="s">
        <v>162</v>
      </c>
      <c r="B9" s="200"/>
      <c r="C9" s="200"/>
      <c r="D9" s="200"/>
      <c r="E9" s="200"/>
      <c r="F9" s="207"/>
      <c r="G9" s="208"/>
      <c r="H9" s="200"/>
      <c r="I9" s="200"/>
      <c r="J9" s="200"/>
      <c r="K9" s="209"/>
      <c r="L9" s="200"/>
      <c r="M9" s="200"/>
      <c r="N9" s="200"/>
      <c r="O9" s="200"/>
      <c r="P9" s="207"/>
      <c r="Q9" s="208"/>
      <c r="R9" s="200"/>
      <c r="S9" s="200"/>
      <c r="T9" s="200"/>
    </row>
    <row r="10" spans="1:20" ht="15.6" x14ac:dyDescent="0.3">
      <c r="A10" s="139" t="s">
        <v>163</v>
      </c>
      <c r="B10" s="200"/>
      <c r="C10" s="200"/>
      <c r="D10" s="200"/>
      <c r="E10" s="200"/>
      <c r="F10" s="207"/>
      <c r="G10" s="208"/>
      <c r="H10" s="200"/>
      <c r="I10" s="200"/>
      <c r="J10" s="200"/>
      <c r="K10" s="209"/>
      <c r="L10" s="200"/>
      <c r="M10" s="200"/>
      <c r="N10" s="200"/>
      <c r="O10" s="200"/>
      <c r="P10" s="207"/>
      <c r="Q10" s="208"/>
      <c r="R10" s="200"/>
      <c r="S10" s="200"/>
      <c r="T10" s="200"/>
    </row>
    <row r="11" spans="1:20" ht="15.6" x14ac:dyDescent="0.3">
      <c r="A11" s="139" t="s">
        <v>164</v>
      </c>
      <c r="B11" s="200"/>
      <c r="C11" s="200"/>
      <c r="D11" s="200"/>
      <c r="E11" s="200"/>
      <c r="F11" s="207"/>
      <c r="G11" s="208"/>
      <c r="H11" s="200"/>
      <c r="I11" s="200"/>
      <c r="J11" s="200"/>
      <c r="K11" s="209"/>
      <c r="L11" s="200"/>
      <c r="M11" s="200"/>
      <c r="N11" s="200"/>
      <c r="O11" s="200"/>
      <c r="P11" s="207"/>
      <c r="Q11" s="208"/>
      <c r="R11" s="200"/>
      <c r="S11" s="200"/>
      <c r="T11" s="200"/>
    </row>
    <row r="12" spans="1:20" ht="15.6" x14ac:dyDescent="0.3">
      <c r="A12" s="139" t="s">
        <v>165</v>
      </c>
      <c r="B12" s="200"/>
      <c r="C12" s="200"/>
      <c r="D12" s="200"/>
      <c r="E12" s="200"/>
      <c r="F12" s="207"/>
      <c r="G12" s="208"/>
      <c r="H12" s="200"/>
      <c r="I12" s="200"/>
      <c r="J12" s="200"/>
      <c r="K12" s="209"/>
      <c r="L12" s="200"/>
      <c r="M12" s="200"/>
      <c r="N12" s="200"/>
      <c r="O12" s="200"/>
      <c r="P12" s="207"/>
      <c r="Q12" s="208"/>
      <c r="R12" s="200"/>
      <c r="S12" s="200"/>
      <c r="T12" s="200"/>
    </row>
    <row r="13" spans="1:20" ht="15.6" x14ac:dyDescent="0.3">
      <c r="A13" s="139" t="s">
        <v>166</v>
      </c>
      <c r="B13" s="200"/>
      <c r="C13" s="200"/>
      <c r="D13" s="200"/>
      <c r="E13" s="200"/>
      <c r="F13" s="207"/>
      <c r="G13" s="208"/>
      <c r="H13" s="200"/>
      <c r="I13" s="200"/>
      <c r="J13" s="200"/>
      <c r="K13" s="209"/>
      <c r="L13" s="200"/>
      <c r="M13" s="200"/>
      <c r="N13" s="200"/>
      <c r="O13" s="200"/>
      <c r="P13" s="207"/>
      <c r="Q13" s="208"/>
      <c r="R13" s="200"/>
      <c r="S13" s="200"/>
      <c r="T13" s="200"/>
    </row>
    <row r="14" spans="1:20" x14ac:dyDescent="0.3">
      <c r="A14" s="139" t="s">
        <v>167</v>
      </c>
      <c r="B14" s="201"/>
      <c r="C14" s="201"/>
      <c r="D14" s="201"/>
      <c r="E14" s="201"/>
      <c r="F14" s="210"/>
      <c r="G14" s="211"/>
      <c r="H14" s="201"/>
      <c r="I14" s="201"/>
      <c r="J14" s="201"/>
      <c r="K14" s="212"/>
      <c r="L14" s="141"/>
      <c r="M14" s="141"/>
      <c r="N14" s="141"/>
      <c r="O14" s="141"/>
      <c r="P14" s="213"/>
      <c r="Q14" s="139"/>
      <c r="R14" s="141"/>
      <c r="S14" s="141"/>
      <c r="T14" s="204"/>
    </row>
    <row r="15" spans="1:20" x14ac:dyDescent="0.3">
      <c r="A15" s="139" t="s">
        <v>168</v>
      </c>
      <c r="B15" s="202"/>
      <c r="C15" s="203"/>
      <c r="D15" s="204"/>
      <c r="E15" s="204"/>
      <c r="F15" s="213"/>
      <c r="G15" s="203"/>
      <c r="H15" s="204"/>
      <c r="I15" s="204"/>
      <c r="J15" s="204"/>
      <c r="K15" s="214"/>
      <c r="L15" s="204"/>
      <c r="M15" s="204"/>
      <c r="N15" s="204"/>
      <c r="O15" s="204"/>
      <c r="P15" s="213"/>
      <c r="Q15" s="203"/>
      <c r="R15" s="204"/>
      <c r="S15" s="204"/>
      <c r="T15" s="204"/>
    </row>
    <row r="16" spans="1:20" x14ac:dyDescent="0.3">
      <c r="A16" s="140"/>
      <c r="B16" s="140"/>
      <c r="C16" s="140"/>
      <c r="D16" s="140"/>
      <c r="E16" s="140"/>
      <c r="F16" s="140"/>
      <c r="G16" s="140"/>
      <c r="H16" s="140"/>
      <c r="I16" s="140"/>
      <c r="J16" s="140"/>
      <c r="K16" s="140"/>
      <c r="L16" s="140"/>
      <c r="M16" s="140"/>
      <c r="N16" s="140"/>
      <c r="O16" s="140"/>
      <c r="P16" s="140"/>
      <c r="Q16" s="140"/>
      <c r="R16" s="140"/>
      <c r="S16" s="140"/>
      <c r="T16" s="140"/>
    </row>
    <row r="17" spans="1:20" x14ac:dyDescent="0.3">
      <c r="A17" s="140" t="s">
        <v>251</v>
      </c>
      <c r="B17" s="140"/>
      <c r="C17" s="140"/>
      <c r="D17" s="140"/>
      <c r="E17" s="140"/>
      <c r="F17" s="140"/>
      <c r="G17" s="140"/>
      <c r="H17" s="140"/>
      <c r="I17" s="140"/>
      <c r="J17" s="140"/>
      <c r="K17" s="140"/>
      <c r="L17" s="140"/>
      <c r="M17" s="140"/>
      <c r="N17" s="140"/>
      <c r="O17" s="140"/>
      <c r="P17" s="140"/>
      <c r="Q17" s="140"/>
      <c r="R17" s="140"/>
      <c r="S17" s="140"/>
      <c r="T17" s="140"/>
    </row>
    <row r="18" spans="1:20" x14ac:dyDescent="0.3">
      <c r="A18" s="140" t="s">
        <v>252</v>
      </c>
      <c r="B18" s="140"/>
      <c r="C18" s="140"/>
      <c r="D18" s="140"/>
      <c r="E18" s="140"/>
      <c r="F18" s="140"/>
      <c r="G18" s="140"/>
      <c r="H18" s="140"/>
      <c r="I18" s="140"/>
      <c r="J18" s="140"/>
      <c r="K18" s="140"/>
      <c r="L18" s="140"/>
      <c r="M18" s="140"/>
      <c r="N18" s="140"/>
      <c r="O18" s="140"/>
      <c r="P18" s="140"/>
      <c r="Q18" s="140"/>
      <c r="R18" s="140"/>
      <c r="S18" s="140"/>
      <c r="T18" s="140"/>
    </row>
  </sheetData>
  <mergeCells count="5">
    <mergeCell ref="B2:E2"/>
    <mergeCell ref="A1:T1"/>
    <mergeCell ref="G2:J2"/>
    <mergeCell ref="L2:O2"/>
    <mergeCell ref="Q2:T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18"/>
  <sheetViews>
    <sheetView showGridLines="0" zoomScale="70" zoomScaleNormal="70" workbookViewId="0">
      <selection activeCell="N27" sqref="N26:N27"/>
    </sheetView>
  </sheetViews>
  <sheetFormatPr defaultColWidth="8.88671875" defaultRowHeight="15.6" x14ac:dyDescent="0.3"/>
  <cols>
    <col min="1" max="1" width="8.88671875" style="34"/>
    <col min="2" max="2" width="8.88671875" style="35"/>
    <col min="3" max="5" width="14.44140625" style="34" customWidth="1"/>
    <col min="6" max="6" width="14.109375" style="34" customWidth="1"/>
    <col min="7" max="7" width="14.44140625" style="34" customWidth="1"/>
    <col min="8" max="8" width="2" style="34" customWidth="1"/>
    <col min="9" max="9" width="8.88671875" style="34"/>
    <col min="10" max="12" width="14.44140625" style="34" customWidth="1"/>
    <col min="13" max="13" width="13.109375" style="34" customWidth="1"/>
    <col min="14" max="14" width="15.6640625" style="34" customWidth="1"/>
    <col min="15" max="15" width="2" style="34" customWidth="1"/>
    <col min="16" max="16384" width="8.88671875" style="34"/>
  </cols>
  <sheetData>
    <row r="1" spans="2:14" x14ac:dyDescent="0.3">
      <c r="B1" s="16" t="s">
        <v>17</v>
      </c>
    </row>
    <row r="2" spans="2:14" s="15" customFormat="1" ht="29.25" customHeight="1" x14ac:dyDescent="0.3">
      <c r="B2" s="221" t="s">
        <v>18</v>
      </c>
      <c r="C2" s="222"/>
      <c r="D2" s="222"/>
      <c r="E2" s="222"/>
      <c r="F2" s="222"/>
      <c r="G2" s="223"/>
      <c r="I2" s="221" t="s">
        <v>19</v>
      </c>
      <c r="J2" s="222"/>
      <c r="K2" s="222"/>
      <c r="L2" s="222"/>
      <c r="M2" s="222"/>
      <c r="N2" s="223"/>
    </row>
    <row r="3" spans="2:14" ht="46.8" x14ac:dyDescent="0.3">
      <c r="B3" s="36" t="s">
        <v>3</v>
      </c>
      <c r="C3" s="28" t="s">
        <v>4</v>
      </c>
      <c r="D3" s="28" t="s">
        <v>5</v>
      </c>
      <c r="E3" s="28" t="s">
        <v>6</v>
      </c>
      <c r="F3" s="37" t="s">
        <v>7</v>
      </c>
      <c r="G3" s="37" t="s">
        <v>8</v>
      </c>
      <c r="I3" s="36" t="s">
        <v>3</v>
      </c>
      <c r="J3" s="28" t="s">
        <v>4</v>
      </c>
      <c r="K3" s="28" t="s">
        <v>5</v>
      </c>
      <c r="L3" s="28" t="s">
        <v>6</v>
      </c>
      <c r="M3" s="37" t="s">
        <v>7</v>
      </c>
      <c r="N3" s="37" t="s">
        <v>8</v>
      </c>
    </row>
    <row r="4" spans="2:14" x14ac:dyDescent="0.3">
      <c r="B4" s="42">
        <v>44562</v>
      </c>
      <c r="C4" s="38">
        <v>219</v>
      </c>
      <c r="D4" s="38">
        <v>281</v>
      </c>
      <c r="E4" s="38">
        <v>6</v>
      </c>
      <c r="F4" s="38">
        <v>33</v>
      </c>
      <c r="G4" s="38">
        <f t="shared" ref="G4:G15" si="0">SUM(C4:E4)</f>
        <v>506</v>
      </c>
      <c r="I4" s="42">
        <v>44562</v>
      </c>
      <c r="J4" s="38">
        <v>22862</v>
      </c>
      <c r="K4" s="38">
        <v>23034</v>
      </c>
      <c r="L4" s="38">
        <v>429</v>
      </c>
      <c r="M4" s="38">
        <v>2017</v>
      </c>
      <c r="N4" s="38">
        <f t="shared" ref="N4:N14" si="1">SUM(J4:L4)</f>
        <v>46325</v>
      </c>
    </row>
    <row r="5" spans="2:14" x14ac:dyDescent="0.3">
      <c r="B5" s="42">
        <v>44593</v>
      </c>
      <c r="C5" s="38"/>
      <c r="D5" s="38"/>
      <c r="E5" s="38"/>
      <c r="F5" s="38"/>
      <c r="G5" s="38">
        <f t="shared" si="0"/>
        <v>0</v>
      </c>
      <c r="I5" s="42">
        <v>44593</v>
      </c>
      <c r="J5" s="38"/>
      <c r="K5" s="38"/>
      <c r="L5" s="38"/>
      <c r="M5" s="38"/>
      <c r="N5" s="38">
        <f t="shared" si="1"/>
        <v>0</v>
      </c>
    </row>
    <row r="6" spans="2:14" x14ac:dyDescent="0.3">
      <c r="B6" s="42">
        <v>44621</v>
      </c>
      <c r="C6" s="38"/>
      <c r="D6" s="38"/>
      <c r="E6" s="38"/>
      <c r="F6" s="38"/>
      <c r="G6" s="38">
        <f t="shared" si="0"/>
        <v>0</v>
      </c>
      <c r="I6" s="42">
        <v>44621</v>
      </c>
      <c r="J6" s="38"/>
      <c r="K6" s="38"/>
      <c r="L6" s="38"/>
      <c r="M6" s="38"/>
      <c r="N6" s="38">
        <f t="shared" si="1"/>
        <v>0</v>
      </c>
    </row>
    <row r="7" spans="2:14" x14ac:dyDescent="0.3">
      <c r="B7" s="42">
        <v>44652</v>
      </c>
      <c r="C7" s="38"/>
      <c r="D7" s="38"/>
      <c r="E7" s="38"/>
      <c r="F7" s="38"/>
      <c r="G7" s="38">
        <f t="shared" si="0"/>
        <v>0</v>
      </c>
      <c r="I7" s="42">
        <v>44652</v>
      </c>
      <c r="J7" s="38"/>
      <c r="K7" s="38"/>
      <c r="L7" s="38"/>
      <c r="M7" s="38"/>
      <c r="N7" s="38">
        <f t="shared" si="1"/>
        <v>0</v>
      </c>
    </row>
    <row r="8" spans="2:14" x14ac:dyDescent="0.3">
      <c r="B8" s="42">
        <v>44682</v>
      </c>
      <c r="C8" s="38"/>
      <c r="D8" s="38"/>
      <c r="E8" s="38"/>
      <c r="F8" s="38"/>
      <c r="G8" s="38">
        <f t="shared" si="0"/>
        <v>0</v>
      </c>
      <c r="I8" s="42">
        <v>44682</v>
      </c>
      <c r="J8" s="38"/>
      <c r="K8" s="38"/>
      <c r="L8" s="38"/>
      <c r="M8" s="38"/>
      <c r="N8" s="38">
        <f t="shared" si="1"/>
        <v>0</v>
      </c>
    </row>
    <row r="9" spans="2:14" x14ac:dyDescent="0.3">
      <c r="B9" s="42">
        <v>44713</v>
      </c>
      <c r="C9" s="38"/>
      <c r="D9" s="38"/>
      <c r="E9" s="38"/>
      <c r="F9" s="38"/>
      <c r="G9" s="38">
        <f t="shared" si="0"/>
        <v>0</v>
      </c>
      <c r="I9" s="42">
        <v>44713</v>
      </c>
      <c r="J9" s="38"/>
      <c r="K9" s="38"/>
      <c r="L9" s="38"/>
      <c r="M9" s="38"/>
      <c r="N9" s="38">
        <f t="shared" si="1"/>
        <v>0</v>
      </c>
    </row>
    <row r="10" spans="2:14" x14ac:dyDescent="0.3">
      <c r="B10" s="42">
        <v>44743</v>
      </c>
      <c r="C10" s="38"/>
      <c r="D10" s="38"/>
      <c r="E10" s="38"/>
      <c r="F10" s="38"/>
      <c r="G10" s="38">
        <f t="shared" si="0"/>
        <v>0</v>
      </c>
      <c r="I10" s="42">
        <v>44743</v>
      </c>
      <c r="J10" s="38"/>
      <c r="K10" s="38"/>
      <c r="L10" s="38"/>
      <c r="M10" s="38"/>
      <c r="N10" s="38">
        <f t="shared" si="1"/>
        <v>0</v>
      </c>
    </row>
    <row r="11" spans="2:14" x14ac:dyDescent="0.3">
      <c r="B11" s="42">
        <v>44774</v>
      </c>
      <c r="C11" s="38"/>
      <c r="D11" s="38"/>
      <c r="E11" s="38"/>
      <c r="F11" s="38"/>
      <c r="G11" s="38">
        <f t="shared" si="0"/>
        <v>0</v>
      </c>
      <c r="I11" s="42">
        <v>44774</v>
      </c>
      <c r="J11" s="38"/>
      <c r="K11" s="38"/>
      <c r="L11" s="38"/>
      <c r="M11" s="38"/>
      <c r="N11" s="38">
        <f t="shared" si="1"/>
        <v>0</v>
      </c>
    </row>
    <row r="12" spans="2:14" x14ac:dyDescent="0.3">
      <c r="B12" s="42">
        <v>44805</v>
      </c>
      <c r="C12" s="38"/>
      <c r="D12" s="38"/>
      <c r="E12" s="38"/>
      <c r="F12" s="38"/>
      <c r="G12" s="38">
        <f t="shared" si="0"/>
        <v>0</v>
      </c>
      <c r="I12" s="42">
        <v>44805</v>
      </c>
      <c r="J12" s="38"/>
      <c r="K12" s="38"/>
      <c r="L12" s="38"/>
      <c r="M12" s="38"/>
      <c r="N12" s="38">
        <f t="shared" si="1"/>
        <v>0</v>
      </c>
    </row>
    <row r="13" spans="2:14" x14ac:dyDescent="0.3">
      <c r="B13" s="42">
        <v>44835</v>
      </c>
      <c r="C13" s="38"/>
      <c r="D13" s="38"/>
      <c r="E13" s="38"/>
      <c r="F13" s="38"/>
      <c r="G13" s="38">
        <f t="shared" si="0"/>
        <v>0</v>
      </c>
      <c r="I13" s="42">
        <v>44835</v>
      </c>
      <c r="J13" s="31"/>
      <c r="K13" s="31"/>
      <c r="L13" s="31"/>
      <c r="M13" s="31"/>
      <c r="N13" s="38">
        <f t="shared" si="1"/>
        <v>0</v>
      </c>
    </row>
    <row r="14" spans="2:14" x14ac:dyDescent="0.3">
      <c r="B14" s="42">
        <v>44866</v>
      </c>
      <c r="C14" s="38"/>
      <c r="D14" s="38"/>
      <c r="E14" s="38"/>
      <c r="F14" s="38"/>
      <c r="G14" s="38">
        <f t="shared" si="0"/>
        <v>0</v>
      </c>
      <c r="I14" s="42">
        <v>44866</v>
      </c>
      <c r="J14" s="38"/>
      <c r="K14" s="38"/>
      <c r="L14" s="38"/>
      <c r="M14" s="38"/>
      <c r="N14" s="38">
        <f t="shared" si="1"/>
        <v>0</v>
      </c>
    </row>
    <row r="15" spans="2:14" x14ac:dyDescent="0.3">
      <c r="B15" s="42">
        <v>44896</v>
      </c>
      <c r="C15" s="38"/>
      <c r="D15" s="38"/>
      <c r="E15" s="38"/>
      <c r="F15" s="38"/>
      <c r="G15" s="38">
        <f t="shared" si="0"/>
        <v>0</v>
      </c>
      <c r="I15" s="42">
        <v>44896</v>
      </c>
      <c r="J15" s="38"/>
      <c r="K15" s="38"/>
      <c r="L15" s="38"/>
      <c r="M15" s="38"/>
      <c r="N15" s="162"/>
    </row>
    <row r="17" spans="2:2" x14ac:dyDescent="0.3">
      <c r="B17" s="35" t="s">
        <v>16</v>
      </c>
    </row>
    <row r="18" spans="2:2" x14ac:dyDescent="0.3">
      <c r="B18" s="18" t="s">
        <v>173</v>
      </c>
    </row>
  </sheetData>
  <mergeCells count="2">
    <mergeCell ref="B2:G2"/>
    <mergeCell ref="I2:N2"/>
  </mergeCells>
  <pageMargins left="0.7" right="0.7" top="0.75" bottom="0.75" header="0.3" footer="0.3"/>
  <pageSetup paperSize="1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U49"/>
  <sheetViews>
    <sheetView showGridLines="0" zoomScale="70" zoomScaleNormal="70" workbookViewId="0">
      <selection activeCell="R29" sqref="R29"/>
    </sheetView>
  </sheetViews>
  <sheetFormatPr defaultColWidth="8.88671875" defaultRowHeight="15.6" x14ac:dyDescent="0.3"/>
  <cols>
    <col min="1" max="1" width="8.88671875" style="34"/>
    <col min="2" max="2" width="8.88671875" style="35"/>
    <col min="3" max="7" width="14.44140625" style="34" customWidth="1"/>
    <col min="8" max="8" width="2" style="34" customWidth="1"/>
    <col min="9" max="9" width="8.88671875" style="34"/>
    <col min="10" max="12" width="14.44140625" style="34" customWidth="1"/>
    <col min="13" max="13" width="13.44140625" style="34" customWidth="1"/>
    <col min="14" max="14" width="14.44140625" style="34" customWidth="1"/>
    <col min="15" max="15" width="2" style="34" customWidth="1"/>
    <col min="16" max="16" width="8.88671875" style="34"/>
    <col min="17" max="19" width="14.44140625" style="34" customWidth="1"/>
    <col min="20" max="20" width="13.44140625" style="34" customWidth="1"/>
    <col min="21" max="21" width="14.44140625" style="34" customWidth="1"/>
    <col min="22" max="16384" width="8.88671875" style="34"/>
  </cols>
  <sheetData>
    <row r="1" spans="2:21" x14ac:dyDescent="0.3">
      <c r="B1" s="16" t="s">
        <v>20</v>
      </c>
    </row>
    <row r="2" spans="2:21" s="15" customFormat="1" ht="16.95" customHeight="1" x14ac:dyDescent="0.3">
      <c r="B2" s="221" t="s">
        <v>21</v>
      </c>
      <c r="C2" s="222"/>
      <c r="D2" s="222"/>
      <c r="E2" s="222"/>
      <c r="F2" s="222"/>
      <c r="G2" s="223"/>
      <c r="I2" s="221" t="s">
        <v>22</v>
      </c>
      <c r="J2" s="222"/>
      <c r="K2" s="222"/>
      <c r="L2" s="222"/>
      <c r="M2" s="222"/>
      <c r="N2" s="223"/>
      <c r="P2" s="221" t="s">
        <v>23</v>
      </c>
      <c r="Q2" s="222"/>
      <c r="R2" s="222"/>
      <c r="S2" s="222"/>
      <c r="T2" s="222"/>
      <c r="U2" s="223"/>
    </row>
    <row r="3" spans="2:21" ht="46.8" x14ac:dyDescent="0.3">
      <c r="B3" s="36" t="s">
        <v>3</v>
      </c>
      <c r="C3" s="28" t="s">
        <v>4</v>
      </c>
      <c r="D3" s="28" t="s">
        <v>5</v>
      </c>
      <c r="E3" s="28" t="s">
        <v>6</v>
      </c>
      <c r="F3" s="37" t="s">
        <v>7</v>
      </c>
      <c r="G3" s="37" t="s">
        <v>8</v>
      </c>
      <c r="I3" s="36" t="s">
        <v>3</v>
      </c>
      <c r="J3" s="28" t="s">
        <v>4</v>
      </c>
      <c r="K3" s="28" t="s">
        <v>5</v>
      </c>
      <c r="L3" s="28" t="s">
        <v>6</v>
      </c>
      <c r="M3" s="37" t="s">
        <v>7</v>
      </c>
      <c r="N3" s="37" t="s">
        <v>8</v>
      </c>
      <c r="P3" s="36" t="s">
        <v>3</v>
      </c>
      <c r="Q3" s="28" t="s">
        <v>4</v>
      </c>
      <c r="R3" s="28" t="s">
        <v>5</v>
      </c>
      <c r="S3" s="28" t="s">
        <v>6</v>
      </c>
      <c r="T3" s="37" t="s">
        <v>7</v>
      </c>
      <c r="U3" s="37" t="s">
        <v>8</v>
      </c>
    </row>
    <row r="4" spans="2:21" x14ac:dyDescent="0.3">
      <c r="B4" s="42">
        <v>44562</v>
      </c>
      <c r="C4" s="88">
        <v>702978</v>
      </c>
      <c r="D4" s="88">
        <v>564818</v>
      </c>
      <c r="E4" s="88">
        <v>13365</v>
      </c>
      <c r="F4" s="88">
        <v>75116</v>
      </c>
      <c r="G4" s="88">
        <f t="shared" ref="G4:G15" si="0">SUM(C4:E4)</f>
        <v>1281161</v>
      </c>
      <c r="I4" s="42">
        <v>44562</v>
      </c>
      <c r="J4" s="88">
        <v>302699</v>
      </c>
      <c r="K4" s="88">
        <v>172788</v>
      </c>
      <c r="L4" s="88">
        <v>4403</v>
      </c>
      <c r="M4" s="88">
        <v>26481</v>
      </c>
      <c r="N4" s="88">
        <f t="shared" ref="N4:N15" si="1">SUM(J4:L4)</f>
        <v>479890</v>
      </c>
      <c r="P4" s="42">
        <v>44562</v>
      </c>
      <c r="Q4" s="88">
        <v>89982</v>
      </c>
      <c r="R4" s="88">
        <v>69445</v>
      </c>
      <c r="S4" s="88">
        <v>1709</v>
      </c>
      <c r="T4" s="88">
        <v>8954</v>
      </c>
      <c r="U4" s="88">
        <f t="shared" ref="U4:U15" si="2">SUM(Q4:S4)</f>
        <v>161136</v>
      </c>
    </row>
    <row r="5" spans="2:21" x14ac:dyDescent="0.3">
      <c r="B5" s="42">
        <v>44593</v>
      </c>
      <c r="C5" s="88"/>
      <c r="D5" s="88"/>
      <c r="E5" s="88"/>
      <c r="F5" s="88"/>
      <c r="G5" s="88">
        <f t="shared" si="0"/>
        <v>0</v>
      </c>
      <c r="I5" s="42">
        <v>44593</v>
      </c>
      <c r="J5" s="88"/>
      <c r="K5" s="88"/>
      <c r="L5" s="88"/>
      <c r="M5" s="88"/>
      <c r="N5" s="88">
        <f t="shared" si="1"/>
        <v>0</v>
      </c>
      <c r="P5" s="42">
        <v>44593</v>
      </c>
      <c r="Q5" s="88"/>
      <c r="R5" s="88"/>
      <c r="S5" s="88"/>
      <c r="T5" s="88"/>
      <c r="U5" s="88">
        <f t="shared" si="2"/>
        <v>0</v>
      </c>
    </row>
    <row r="6" spans="2:21" x14ac:dyDescent="0.3">
      <c r="B6" s="42">
        <v>44621</v>
      </c>
      <c r="C6" s="88"/>
      <c r="D6" s="88"/>
      <c r="E6" s="88"/>
      <c r="F6" s="88"/>
      <c r="G6" s="88">
        <f t="shared" si="0"/>
        <v>0</v>
      </c>
      <c r="I6" s="42">
        <v>44621</v>
      </c>
      <c r="J6" s="88"/>
      <c r="K6" s="88"/>
      <c r="L6" s="88"/>
      <c r="M6" s="88"/>
      <c r="N6" s="88">
        <f t="shared" si="1"/>
        <v>0</v>
      </c>
      <c r="P6" s="42">
        <v>44621</v>
      </c>
      <c r="Q6" s="88"/>
      <c r="R6" s="88"/>
      <c r="S6" s="88"/>
      <c r="T6" s="88"/>
      <c r="U6" s="88">
        <f t="shared" si="2"/>
        <v>0</v>
      </c>
    </row>
    <row r="7" spans="2:21" x14ac:dyDescent="0.3">
      <c r="B7" s="42">
        <v>44652</v>
      </c>
      <c r="C7" s="88"/>
      <c r="D7" s="88"/>
      <c r="E7" s="88"/>
      <c r="F7" s="88"/>
      <c r="G7" s="88">
        <f t="shared" si="0"/>
        <v>0</v>
      </c>
      <c r="I7" s="42">
        <v>44652</v>
      </c>
      <c r="J7" s="89"/>
      <c r="K7" s="89"/>
      <c r="L7" s="89"/>
      <c r="M7" s="89"/>
      <c r="N7" s="89">
        <f t="shared" si="1"/>
        <v>0</v>
      </c>
      <c r="P7" s="42">
        <v>44652</v>
      </c>
      <c r="Q7" s="89"/>
      <c r="R7" s="89"/>
      <c r="S7" s="89"/>
      <c r="T7" s="89"/>
      <c r="U7" s="89">
        <f t="shared" si="2"/>
        <v>0</v>
      </c>
    </row>
    <row r="8" spans="2:21" x14ac:dyDescent="0.3">
      <c r="B8" s="42">
        <v>44682</v>
      </c>
      <c r="C8" s="31"/>
      <c r="D8" s="31"/>
      <c r="E8" s="31"/>
      <c r="F8" s="31"/>
      <c r="G8" s="31">
        <f t="shared" si="0"/>
        <v>0</v>
      </c>
      <c r="H8" s="15"/>
      <c r="I8" s="42">
        <v>44682</v>
      </c>
      <c r="J8" s="31"/>
      <c r="K8" s="31"/>
      <c r="L8" s="31"/>
      <c r="M8" s="31"/>
      <c r="N8" s="31">
        <f t="shared" si="1"/>
        <v>0</v>
      </c>
      <c r="O8" s="15"/>
      <c r="P8" s="42">
        <v>44682</v>
      </c>
      <c r="Q8" s="31"/>
      <c r="R8" s="31"/>
      <c r="S8" s="31"/>
      <c r="T8" s="31"/>
      <c r="U8" s="38">
        <f t="shared" si="2"/>
        <v>0</v>
      </c>
    </row>
    <row r="9" spans="2:21" x14ac:dyDescent="0.3">
      <c r="B9" s="42">
        <v>44713</v>
      </c>
      <c r="C9" s="38"/>
      <c r="D9" s="38"/>
      <c r="E9" s="38"/>
      <c r="F9" s="38"/>
      <c r="G9" s="38">
        <f t="shared" si="0"/>
        <v>0</v>
      </c>
      <c r="I9" s="42">
        <v>44713</v>
      </c>
      <c r="J9" s="38"/>
      <c r="K9" s="38"/>
      <c r="L9" s="38"/>
      <c r="M9" s="38"/>
      <c r="N9" s="38">
        <f t="shared" si="1"/>
        <v>0</v>
      </c>
      <c r="P9" s="42">
        <v>44713</v>
      </c>
      <c r="Q9" s="38"/>
      <c r="R9" s="38"/>
      <c r="S9" s="38"/>
      <c r="T9" s="38"/>
      <c r="U9" s="38">
        <f t="shared" si="2"/>
        <v>0</v>
      </c>
    </row>
    <row r="10" spans="2:21" x14ac:dyDescent="0.3">
      <c r="B10" s="42">
        <v>44743</v>
      </c>
      <c r="C10" s="38"/>
      <c r="D10" s="38"/>
      <c r="E10" s="38"/>
      <c r="F10" s="38"/>
      <c r="G10" s="38">
        <f t="shared" si="0"/>
        <v>0</v>
      </c>
      <c r="I10" s="42">
        <v>44743</v>
      </c>
      <c r="J10" s="38"/>
      <c r="K10" s="38"/>
      <c r="L10" s="38"/>
      <c r="M10" s="38"/>
      <c r="N10" s="38">
        <f t="shared" si="1"/>
        <v>0</v>
      </c>
      <c r="P10" s="42">
        <v>44743</v>
      </c>
      <c r="Q10" s="38"/>
      <c r="R10" s="38"/>
      <c r="S10" s="38"/>
      <c r="T10" s="38"/>
      <c r="U10" s="38">
        <f t="shared" si="2"/>
        <v>0</v>
      </c>
    </row>
    <row r="11" spans="2:21" x14ac:dyDescent="0.3">
      <c r="B11" s="42">
        <v>44774</v>
      </c>
      <c r="C11" s="38"/>
      <c r="D11" s="38"/>
      <c r="E11" s="38"/>
      <c r="F11" s="38"/>
      <c r="G11" s="38">
        <f t="shared" si="0"/>
        <v>0</v>
      </c>
      <c r="I11" s="42">
        <v>44774</v>
      </c>
      <c r="J11" s="38"/>
      <c r="K11" s="38"/>
      <c r="L11" s="38"/>
      <c r="M11" s="38"/>
      <c r="N11" s="38">
        <f t="shared" si="1"/>
        <v>0</v>
      </c>
      <c r="P11" s="42">
        <v>44774</v>
      </c>
      <c r="Q11" s="38"/>
      <c r="R11" s="38"/>
      <c r="S11" s="38"/>
      <c r="T11" s="38"/>
      <c r="U11" s="38">
        <f t="shared" si="2"/>
        <v>0</v>
      </c>
    </row>
    <row r="12" spans="2:21" x14ac:dyDescent="0.3">
      <c r="B12" s="42">
        <v>44805</v>
      </c>
      <c r="C12" s="38"/>
      <c r="D12" s="38"/>
      <c r="E12" s="38"/>
      <c r="F12" s="38"/>
      <c r="G12" s="38">
        <f t="shared" si="0"/>
        <v>0</v>
      </c>
      <c r="I12" s="42">
        <v>44805</v>
      </c>
      <c r="J12" s="38"/>
      <c r="K12" s="38"/>
      <c r="L12" s="38"/>
      <c r="M12" s="38"/>
      <c r="N12" s="38">
        <f t="shared" si="1"/>
        <v>0</v>
      </c>
      <c r="P12" s="42">
        <v>44805</v>
      </c>
      <c r="Q12" s="38"/>
      <c r="R12" s="38"/>
      <c r="S12" s="38"/>
      <c r="T12" s="38"/>
      <c r="U12" s="38">
        <f t="shared" si="2"/>
        <v>0</v>
      </c>
    </row>
    <row r="13" spans="2:21" x14ac:dyDescent="0.3">
      <c r="B13" s="42">
        <v>44835</v>
      </c>
      <c r="C13" s="38"/>
      <c r="D13" s="38"/>
      <c r="E13" s="38"/>
      <c r="F13" s="38"/>
      <c r="G13" s="38">
        <f t="shared" si="0"/>
        <v>0</v>
      </c>
      <c r="I13" s="42">
        <v>44835</v>
      </c>
      <c r="J13" s="38"/>
      <c r="K13" s="38"/>
      <c r="L13" s="38"/>
      <c r="M13" s="38"/>
      <c r="N13" s="38">
        <f t="shared" si="1"/>
        <v>0</v>
      </c>
      <c r="P13" s="42">
        <v>44835</v>
      </c>
      <c r="Q13" s="38"/>
      <c r="R13" s="38"/>
      <c r="S13" s="38"/>
      <c r="T13" s="38"/>
      <c r="U13" s="38">
        <f t="shared" si="2"/>
        <v>0</v>
      </c>
    </row>
    <row r="14" spans="2:21" x14ac:dyDescent="0.3">
      <c r="B14" s="42">
        <v>44866</v>
      </c>
      <c r="C14" s="38"/>
      <c r="D14" s="38"/>
      <c r="E14" s="38"/>
      <c r="F14" s="38"/>
      <c r="G14" s="38">
        <f t="shared" si="0"/>
        <v>0</v>
      </c>
      <c r="I14" s="42">
        <v>44866</v>
      </c>
      <c r="J14" s="38"/>
      <c r="K14" s="38"/>
      <c r="L14" s="38"/>
      <c r="M14" s="38"/>
      <c r="N14" s="38">
        <f t="shared" si="1"/>
        <v>0</v>
      </c>
      <c r="P14" s="42">
        <v>44866</v>
      </c>
      <c r="Q14" s="38"/>
      <c r="R14" s="38"/>
      <c r="S14" s="38"/>
      <c r="T14" s="38"/>
      <c r="U14" s="38">
        <f t="shared" si="2"/>
        <v>0</v>
      </c>
    </row>
    <row r="15" spans="2:21" x14ac:dyDescent="0.3">
      <c r="B15" s="42">
        <v>44896</v>
      </c>
      <c r="C15" s="31"/>
      <c r="D15" s="31"/>
      <c r="E15" s="31"/>
      <c r="F15" s="31"/>
      <c r="G15" s="31">
        <f t="shared" si="0"/>
        <v>0</v>
      </c>
      <c r="I15" s="42">
        <v>44896</v>
      </c>
      <c r="J15" s="31"/>
      <c r="K15" s="31"/>
      <c r="L15" s="31"/>
      <c r="M15" s="31"/>
      <c r="N15" s="31">
        <f t="shared" si="1"/>
        <v>0</v>
      </c>
      <c r="P15" s="42">
        <v>44896</v>
      </c>
      <c r="Q15" s="31"/>
      <c r="R15" s="31"/>
      <c r="S15" s="31"/>
      <c r="T15" s="31"/>
      <c r="U15" s="31">
        <f t="shared" si="2"/>
        <v>0</v>
      </c>
    </row>
    <row r="16" spans="2:21" x14ac:dyDescent="0.3">
      <c r="B16" s="87"/>
    </row>
    <row r="17" spans="2:21" x14ac:dyDescent="0.3">
      <c r="B17" s="87"/>
    </row>
    <row r="18" spans="2:21" s="15" customFormat="1" x14ac:dyDescent="0.3">
      <c r="B18" s="221" t="s">
        <v>24</v>
      </c>
      <c r="C18" s="222"/>
      <c r="D18" s="222"/>
      <c r="E18" s="222"/>
      <c r="F18" s="222"/>
      <c r="G18" s="223"/>
      <c r="I18" s="221" t="s">
        <v>25</v>
      </c>
      <c r="J18" s="222"/>
      <c r="K18" s="222"/>
      <c r="L18" s="222"/>
      <c r="M18" s="222"/>
      <c r="N18" s="223"/>
      <c r="P18" s="224"/>
      <c r="Q18" s="224"/>
      <c r="R18" s="224"/>
      <c r="S18" s="224"/>
      <c r="T18" s="224"/>
      <c r="U18" s="224"/>
    </row>
    <row r="19" spans="2:21" ht="46.8" x14ac:dyDescent="0.3">
      <c r="B19" s="36" t="s">
        <v>3</v>
      </c>
      <c r="C19" s="28" t="s">
        <v>4</v>
      </c>
      <c r="D19" s="28" t="s">
        <v>5</v>
      </c>
      <c r="E19" s="28" t="s">
        <v>6</v>
      </c>
      <c r="F19" s="37" t="s">
        <v>7</v>
      </c>
      <c r="G19" s="37" t="s">
        <v>8</v>
      </c>
      <c r="I19" s="36" t="s">
        <v>3</v>
      </c>
      <c r="J19" s="28" t="s">
        <v>4</v>
      </c>
      <c r="K19" s="28" t="s">
        <v>5</v>
      </c>
      <c r="L19" s="28" t="s">
        <v>6</v>
      </c>
      <c r="M19" s="37" t="s">
        <v>7</v>
      </c>
      <c r="N19" s="37" t="s">
        <v>8</v>
      </c>
      <c r="P19" s="39"/>
      <c r="Q19" s="23"/>
      <c r="R19" s="23"/>
      <c r="S19" s="23"/>
      <c r="T19" s="24"/>
      <c r="U19" s="24"/>
    </row>
    <row r="20" spans="2:21" x14ac:dyDescent="0.3">
      <c r="B20" s="42">
        <v>44562</v>
      </c>
      <c r="C20" s="88">
        <v>60676</v>
      </c>
      <c r="D20" s="88">
        <v>53874</v>
      </c>
      <c r="E20" s="88">
        <v>1448</v>
      </c>
      <c r="F20" s="88">
        <v>7115</v>
      </c>
      <c r="G20" s="88">
        <f t="shared" ref="G20:G31" si="3">SUM(C20:E20)</f>
        <v>115998</v>
      </c>
      <c r="I20" s="42">
        <v>44562</v>
      </c>
      <c r="J20" s="88">
        <v>249621</v>
      </c>
      <c r="K20" s="88">
        <v>268711</v>
      </c>
      <c r="L20" s="88">
        <v>5805</v>
      </c>
      <c r="M20" s="88">
        <v>32566</v>
      </c>
      <c r="N20" s="88">
        <f t="shared" ref="N20:N31" si="4">SUM(J20:L20)</f>
        <v>524137</v>
      </c>
      <c r="P20" s="40"/>
      <c r="Q20" s="41"/>
      <c r="R20" s="41"/>
      <c r="S20" s="41"/>
      <c r="T20" s="41"/>
      <c r="U20" s="41"/>
    </row>
    <row r="21" spans="2:21" x14ac:dyDescent="0.3">
      <c r="B21" s="42">
        <v>44593</v>
      </c>
      <c r="C21" s="88"/>
      <c r="D21" s="88"/>
      <c r="E21" s="88"/>
      <c r="F21" s="88"/>
      <c r="G21" s="88">
        <f t="shared" si="3"/>
        <v>0</v>
      </c>
      <c r="I21" s="42">
        <v>44593</v>
      </c>
      <c r="J21" s="88"/>
      <c r="K21" s="88"/>
      <c r="L21" s="88"/>
      <c r="M21" s="88"/>
      <c r="N21" s="88">
        <f t="shared" si="4"/>
        <v>0</v>
      </c>
      <c r="P21" s="40"/>
      <c r="Q21" s="41"/>
      <c r="R21" s="41"/>
      <c r="S21" s="41"/>
      <c r="T21" s="41"/>
      <c r="U21" s="41"/>
    </row>
    <row r="22" spans="2:21" x14ac:dyDescent="0.3">
      <c r="B22" s="42">
        <v>44621</v>
      </c>
      <c r="C22" s="88"/>
      <c r="D22" s="88"/>
      <c r="E22" s="88"/>
      <c r="F22" s="88"/>
      <c r="G22" s="88">
        <f t="shared" si="3"/>
        <v>0</v>
      </c>
      <c r="I22" s="42">
        <v>44621</v>
      </c>
      <c r="J22" s="88"/>
      <c r="K22" s="88"/>
      <c r="L22" s="88"/>
      <c r="M22" s="88"/>
      <c r="N22" s="88">
        <f t="shared" si="4"/>
        <v>0</v>
      </c>
      <c r="P22" s="40"/>
      <c r="Q22" s="41"/>
      <c r="R22" s="41"/>
      <c r="S22" s="41"/>
      <c r="T22" s="41"/>
      <c r="U22" s="41"/>
    </row>
    <row r="23" spans="2:21" x14ac:dyDescent="0.3">
      <c r="B23" s="42">
        <v>44652</v>
      </c>
      <c r="C23" s="89"/>
      <c r="D23" s="89"/>
      <c r="E23" s="89"/>
      <c r="F23" s="89"/>
      <c r="G23" s="89">
        <f t="shared" si="3"/>
        <v>0</v>
      </c>
      <c r="H23" s="66"/>
      <c r="I23" s="42">
        <v>44652</v>
      </c>
      <c r="J23" s="89"/>
      <c r="K23" s="89"/>
      <c r="L23" s="89"/>
      <c r="M23" s="89"/>
      <c r="N23" s="89">
        <f t="shared" si="4"/>
        <v>0</v>
      </c>
      <c r="P23" s="40"/>
      <c r="Q23" s="41"/>
      <c r="R23" s="41"/>
      <c r="S23" s="41"/>
      <c r="T23" s="41"/>
      <c r="U23" s="41"/>
    </row>
    <row r="24" spans="2:21" x14ac:dyDescent="0.3">
      <c r="B24" s="42">
        <v>44682</v>
      </c>
      <c r="C24" s="38"/>
      <c r="D24" s="38"/>
      <c r="E24" s="38"/>
      <c r="F24" s="38"/>
      <c r="G24" s="38">
        <f t="shared" si="3"/>
        <v>0</v>
      </c>
      <c r="I24" s="42">
        <v>44682</v>
      </c>
      <c r="J24" s="38"/>
      <c r="K24" s="38"/>
      <c r="L24" s="38"/>
      <c r="M24" s="38"/>
      <c r="N24" s="38">
        <f t="shared" si="4"/>
        <v>0</v>
      </c>
      <c r="P24" s="40"/>
      <c r="Q24" s="41"/>
      <c r="R24" s="41"/>
      <c r="S24" s="41"/>
      <c r="T24" s="41"/>
      <c r="U24" s="41"/>
    </row>
    <row r="25" spans="2:21" x14ac:dyDescent="0.3">
      <c r="B25" s="42">
        <v>44713</v>
      </c>
      <c r="C25" s="38"/>
      <c r="D25" s="38"/>
      <c r="E25" s="38"/>
      <c r="F25" s="38"/>
      <c r="G25" s="38">
        <f t="shared" si="3"/>
        <v>0</v>
      </c>
      <c r="I25" s="42">
        <v>44713</v>
      </c>
      <c r="J25" s="38"/>
      <c r="K25" s="38"/>
      <c r="L25" s="38"/>
      <c r="M25" s="38"/>
      <c r="N25" s="38">
        <f t="shared" si="4"/>
        <v>0</v>
      </c>
      <c r="P25" s="40"/>
      <c r="Q25" s="41"/>
      <c r="R25" s="41"/>
      <c r="S25" s="41"/>
      <c r="T25" s="41"/>
      <c r="U25" s="41"/>
    </row>
    <row r="26" spans="2:21" x14ac:dyDescent="0.3">
      <c r="B26" s="42">
        <v>44743</v>
      </c>
      <c r="C26" s="38"/>
      <c r="D26" s="38"/>
      <c r="E26" s="38"/>
      <c r="F26" s="38"/>
      <c r="G26" s="38">
        <f t="shared" si="3"/>
        <v>0</v>
      </c>
      <c r="I26" s="42">
        <v>44743</v>
      </c>
      <c r="J26" s="38"/>
      <c r="K26" s="38"/>
      <c r="L26" s="38"/>
      <c r="M26" s="38"/>
      <c r="N26" s="38">
        <f t="shared" si="4"/>
        <v>0</v>
      </c>
      <c r="P26" s="40"/>
      <c r="Q26" s="41"/>
      <c r="R26" s="41"/>
      <c r="S26" s="41"/>
      <c r="T26" s="41"/>
      <c r="U26" s="41"/>
    </row>
    <row r="27" spans="2:21" x14ac:dyDescent="0.3">
      <c r="B27" s="42">
        <v>44774</v>
      </c>
      <c r="C27" s="38"/>
      <c r="D27" s="38"/>
      <c r="E27" s="38"/>
      <c r="F27" s="38"/>
      <c r="G27" s="38">
        <f t="shared" si="3"/>
        <v>0</v>
      </c>
      <c r="I27" s="42">
        <v>44774</v>
      </c>
      <c r="J27" s="38"/>
      <c r="K27" s="38"/>
      <c r="L27" s="38"/>
      <c r="M27" s="38"/>
      <c r="N27" s="38">
        <f t="shared" si="4"/>
        <v>0</v>
      </c>
      <c r="P27" s="40"/>
      <c r="Q27" s="41"/>
      <c r="R27" s="41"/>
      <c r="S27" s="41"/>
      <c r="T27" s="41"/>
      <c r="U27" s="41"/>
    </row>
    <row r="28" spans="2:21" x14ac:dyDescent="0.3">
      <c r="B28" s="42">
        <v>44805</v>
      </c>
      <c r="C28" s="38"/>
      <c r="D28" s="38"/>
      <c r="E28" s="38"/>
      <c r="F28" s="38"/>
      <c r="G28" s="38">
        <f t="shared" si="3"/>
        <v>0</v>
      </c>
      <c r="I28" s="42">
        <v>44805</v>
      </c>
      <c r="J28" s="38"/>
      <c r="K28" s="38"/>
      <c r="L28" s="38"/>
      <c r="M28" s="38"/>
      <c r="N28" s="38">
        <f t="shared" si="4"/>
        <v>0</v>
      </c>
      <c r="P28" s="40"/>
      <c r="Q28" s="41"/>
      <c r="R28" s="41"/>
      <c r="S28" s="41"/>
      <c r="T28" s="41"/>
      <c r="U28" s="41"/>
    </row>
    <row r="29" spans="2:21" x14ac:dyDescent="0.3">
      <c r="B29" s="42">
        <v>44835</v>
      </c>
      <c r="C29" s="38"/>
      <c r="D29" s="38"/>
      <c r="E29" s="38"/>
      <c r="F29" s="38"/>
      <c r="G29" s="38">
        <f t="shared" si="3"/>
        <v>0</v>
      </c>
      <c r="I29" s="42">
        <v>44835</v>
      </c>
      <c r="J29" s="38"/>
      <c r="K29" s="38"/>
      <c r="L29" s="38"/>
      <c r="M29" s="38"/>
      <c r="N29" s="38">
        <f t="shared" si="4"/>
        <v>0</v>
      </c>
      <c r="P29" s="40"/>
      <c r="Q29" s="41"/>
      <c r="R29" s="41"/>
      <c r="S29" s="41"/>
      <c r="T29" s="41"/>
      <c r="U29" s="41"/>
    </row>
    <row r="30" spans="2:21" x14ac:dyDescent="0.3">
      <c r="B30" s="42">
        <v>44866</v>
      </c>
      <c r="C30" s="38"/>
      <c r="D30" s="38"/>
      <c r="E30" s="38"/>
      <c r="F30" s="38"/>
      <c r="G30" s="38">
        <f t="shared" si="3"/>
        <v>0</v>
      </c>
      <c r="I30" s="42">
        <v>44866</v>
      </c>
      <c r="J30" s="38"/>
      <c r="K30" s="38"/>
      <c r="L30" s="38"/>
      <c r="M30" s="38"/>
      <c r="N30" s="38">
        <f t="shared" si="4"/>
        <v>0</v>
      </c>
      <c r="P30" s="40"/>
      <c r="Q30" s="41"/>
      <c r="R30" s="41"/>
      <c r="S30" s="41"/>
      <c r="T30" s="41"/>
      <c r="U30" s="41"/>
    </row>
    <row r="31" spans="2:21" x14ac:dyDescent="0.3">
      <c r="B31" s="42">
        <v>44896</v>
      </c>
      <c r="C31" s="31"/>
      <c r="D31" s="31"/>
      <c r="E31" s="31"/>
      <c r="F31" s="31"/>
      <c r="G31" s="31">
        <f t="shared" si="3"/>
        <v>0</v>
      </c>
      <c r="I31" s="42">
        <v>44896</v>
      </c>
      <c r="J31" s="31"/>
      <c r="K31" s="31"/>
      <c r="L31" s="31"/>
      <c r="M31" s="31"/>
      <c r="N31" s="31">
        <f t="shared" si="4"/>
        <v>0</v>
      </c>
      <c r="P31" s="40"/>
      <c r="Q31" s="41"/>
      <c r="R31" s="41"/>
      <c r="S31" s="41"/>
      <c r="T31" s="41"/>
      <c r="U31" s="41"/>
    </row>
    <row r="32" spans="2:21" x14ac:dyDescent="0.3">
      <c r="B32" s="87"/>
    </row>
    <row r="33" spans="2:21" x14ac:dyDescent="0.3">
      <c r="B33" s="87"/>
      <c r="I33" s="59"/>
    </row>
    <row r="34" spans="2:21" s="15" customFormat="1" x14ac:dyDescent="0.3">
      <c r="B34" s="221" t="s">
        <v>26</v>
      </c>
      <c r="C34" s="222"/>
      <c r="D34" s="222"/>
      <c r="E34" s="222"/>
      <c r="F34" s="222"/>
      <c r="G34" s="223"/>
      <c r="I34" s="221" t="s">
        <v>27</v>
      </c>
      <c r="J34" s="222"/>
      <c r="K34" s="222"/>
      <c r="L34" s="222"/>
      <c r="M34" s="222"/>
      <c r="N34" s="223"/>
      <c r="P34" s="221" t="s">
        <v>28</v>
      </c>
      <c r="Q34" s="222"/>
      <c r="R34" s="222"/>
      <c r="S34" s="222"/>
      <c r="T34" s="222"/>
      <c r="U34" s="223"/>
    </row>
    <row r="35" spans="2:21" ht="46.8" x14ac:dyDescent="0.3">
      <c r="B35" s="36" t="s">
        <v>3</v>
      </c>
      <c r="C35" s="28" t="s">
        <v>4</v>
      </c>
      <c r="D35" s="28" t="s">
        <v>5</v>
      </c>
      <c r="E35" s="28" t="s">
        <v>6</v>
      </c>
      <c r="F35" s="37" t="s">
        <v>7</v>
      </c>
      <c r="G35" s="37" t="s">
        <v>8</v>
      </c>
      <c r="I35" s="36" t="s">
        <v>3</v>
      </c>
      <c r="J35" s="28" t="s">
        <v>4</v>
      </c>
      <c r="K35" s="28" t="s">
        <v>5</v>
      </c>
      <c r="L35" s="28" t="s">
        <v>6</v>
      </c>
      <c r="M35" s="37" t="s">
        <v>7</v>
      </c>
      <c r="N35" s="37" t="s">
        <v>8</v>
      </c>
      <c r="P35" s="36" t="s">
        <v>3</v>
      </c>
      <c r="Q35" s="28" t="s">
        <v>4</v>
      </c>
      <c r="R35" s="28" t="s">
        <v>5</v>
      </c>
      <c r="S35" s="28" t="s">
        <v>6</v>
      </c>
      <c r="T35" s="37" t="s">
        <v>7</v>
      </c>
      <c r="U35" s="37" t="s">
        <v>8</v>
      </c>
    </row>
    <row r="36" spans="2:21" x14ac:dyDescent="0.3">
      <c r="B36" s="42">
        <v>44562</v>
      </c>
      <c r="C36" s="38">
        <v>3306532</v>
      </c>
      <c r="D36" s="38">
        <v>1061732</v>
      </c>
      <c r="E36" s="38">
        <v>30181</v>
      </c>
      <c r="F36" s="38">
        <v>211485</v>
      </c>
      <c r="G36" s="38">
        <f>SUM(C36:E36)</f>
        <v>4398445</v>
      </c>
      <c r="I36" s="42">
        <v>44562</v>
      </c>
      <c r="J36" s="38">
        <v>103288</v>
      </c>
      <c r="K36" s="38">
        <v>65819</v>
      </c>
      <c r="L36" s="38">
        <v>2399</v>
      </c>
      <c r="M36" s="38">
        <v>10907</v>
      </c>
      <c r="N36" s="38">
        <f t="shared" ref="N36:N47" si="5">SUM(J36:L36)</f>
        <v>171506</v>
      </c>
      <c r="P36" s="42">
        <v>44562</v>
      </c>
      <c r="Q36" s="38">
        <v>648740</v>
      </c>
      <c r="R36" s="38">
        <v>436489</v>
      </c>
      <c r="S36" s="38">
        <v>8672</v>
      </c>
      <c r="T36" s="38">
        <v>48484</v>
      </c>
      <c r="U36" s="38">
        <f t="shared" ref="U36:U47" si="6">SUM(Q36:S36)</f>
        <v>1093901</v>
      </c>
    </row>
    <row r="37" spans="2:21" x14ac:dyDescent="0.3">
      <c r="B37" s="42">
        <v>44593</v>
      </c>
      <c r="C37" s="38"/>
      <c r="D37" s="38"/>
      <c r="E37" s="38"/>
      <c r="F37" s="38"/>
      <c r="G37" s="38">
        <f t="shared" ref="G37:G47" si="7">SUM(C37:E37)</f>
        <v>0</v>
      </c>
      <c r="I37" s="42">
        <v>44593</v>
      </c>
      <c r="J37" s="38"/>
      <c r="K37" s="38"/>
      <c r="L37" s="38"/>
      <c r="M37" s="38"/>
      <c r="N37" s="38">
        <f t="shared" si="5"/>
        <v>0</v>
      </c>
      <c r="P37" s="42">
        <v>44593</v>
      </c>
      <c r="Q37" s="38"/>
      <c r="R37" s="38"/>
      <c r="S37" s="38"/>
      <c r="T37" s="38"/>
      <c r="U37" s="38">
        <f t="shared" si="6"/>
        <v>0</v>
      </c>
    </row>
    <row r="38" spans="2:21" x14ac:dyDescent="0.3">
      <c r="B38" s="42">
        <v>44621</v>
      </c>
      <c r="C38" s="38"/>
      <c r="D38" s="38"/>
      <c r="E38" s="38"/>
      <c r="F38" s="38"/>
      <c r="G38" s="38">
        <f t="shared" si="7"/>
        <v>0</v>
      </c>
      <c r="I38" s="42">
        <v>44621</v>
      </c>
      <c r="J38" s="38"/>
      <c r="K38" s="38"/>
      <c r="L38" s="38"/>
      <c r="M38" s="38"/>
      <c r="N38" s="38">
        <f t="shared" si="5"/>
        <v>0</v>
      </c>
      <c r="P38" s="42">
        <v>44621</v>
      </c>
      <c r="Q38" s="38"/>
      <c r="R38" s="38"/>
      <c r="S38" s="38"/>
      <c r="T38" s="38"/>
      <c r="U38" s="38">
        <f t="shared" si="6"/>
        <v>0</v>
      </c>
    </row>
    <row r="39" spans="2:21" x14ac:dyDescent="0.3">
      <c r="B39" s="42">
        <v>44652</v>
      </c>
      <c r="C39" s="38"/>
      <c r="D39" s="38"/>
      <c r="E39" s="38"/>
      <c r="F39" s="38"/>
      <c r="G39" s="38">
        <f t="shared" si="7"/>
        <v>0</v>
      </c>
      <c r="I39" s="42">
        <v>44652</v>
      </c>
      <c r="J39" s="31"/>
      <c r="K39" s="38"/>
      <c r="L39" s="38"/>
      <c r="M39" s="38"/>
      <c r="N39" s="38">
        <f t="shared" si="5"/>
        <v>0</v>
      </c>
      <c r="P39" s="42">
        <v>44652</v>
      </c>
      <c r="Q39" s="38"/>
      <c r="R39" s="38"/>
      <c r="S39" s="38"/>
      <c r="T39" s="38"/>
      <c r="U39" s="38">
        <f t="shared" si="6"/>
        <v>0</v>
      </c>
    </row>
    <row r="40" spans="2:21" x14ac:dyDescent="0.3">
      <c r="B40" s="42">
        <v>44682</v>
      </c>
      <c r="C40" s="38"/>
      <c r="D40" s="38"/>
      <c r="E40" s="38"/>
      <c r="F40" s="38"/>
      <c r="G40" s="38">
        <f>SUM(C40:E40)</f>
        <v>0</v>
      </c>
      <c r="I40" s="42">
        <v>44682</v>
      </c>
      <c r="J40" s="31"/>
      <c r="K40" s="31"/>
      <c r="L40" s="31"/>
      <c r="M40" s="31"/>
      <c r="N40" s="31">
        <f t="shared" si="5"/>
        <v>0</v>
      </c>
      <c r="P40" s="42">
        <v>44682</v>
      </c>
      <c r="Q40" s="38"/>
      <c r="R40" s="38"/>
      <c r="S40" s="38"/>
      <c r="T40" s="38"/>
      <c r="U40" s="38">
        <f t="shared" si="6"/>
        <v>0</v>
      </c>
    </row>
    <row r="41" spans="2:21" x14ac:dyDescent="0.3">
      <c r="B41" s="42">
        <v>44713</v>
      </c>
      <c r="C41" s="38"/>
      <c r="D41" s="38"/>
      <c r="E41" s="38"/>
      <c r="F41" s="38"/>
      <c r="G41" s="38">
        <f t="shared" si="7"/>
        <v>0</v>
      </c>
      <c r="I41" s="42">
        <v>44713</v>
      </c>
      <c r="J41" s="38"/>
      <c r="K41" s="38"/>
      <c r="L41" s="38"/>
      <c r="M41" s="38"/>
      <c r="N41" s="31">
        <f t="shared" si="5"/>
        <v>0</v>
      </c>
      <c r="P41" s="42">
        <v>44713</v>
      </c>
      <c r="Q41" s="38"/>
      <c r="R41" s="38"/>
      <c r="S41" s="38"/>
      <c r="T41" s="38"/>
      <c r="U41" s="38">
        <f t="shared" si="6"/>
        <v>0</v>
      </c>
    </row>
    <row r="42" spans="2:21" x14ac:dyDescent="0.3">
      <c r="B42" s="42">
        <v>44743</v>
      </c>
      <c r="C42" s="31"/>
      <c r="D42" s="31"/>
      <c r="E42" s="31"/>
      <c r="F42" s="31"/>
      <c r="G42" s="31">
        <f t="shared" si="7"/>
        <v>0</v>
      </c>
      <c r="H42" s="15"/>
      <c r="I42" s="42">
        <v>44743</v>
      </c>
      <c r="J42" s="31"/>
      <c r="K42" s="31"/>
      <c r="L42" s="31"/>
      <c r="M42" s="31"/>
      <c r="N42" s="31">
        <f t="shared" si="5"/>
        <v>0</v>
      </c>
      <c r="O42" s="15"/>
      <c r="P42" s="42">
        <v>44743</v>
      </c>
      <c r="Q42" s="31"/>
      <c r="R42" s="31"/>
      <c r="S42" s="31"/>
      <c r="T42" s="31"/>
      <c r="U42" s="31">
        <f t="shared" si="6"/>
        <v>0</v>
      </c>
    </row>
    <row r="43" spans="2:21" x14ac:dyDescent="0.3">
      <c r="B43" s="42">
        <v>44774</v>
      </c>
      <c r="C43" s="38"/>
      <c r="D43" s="38"/>
      <c r="E43" s="38"/>
      <c r="F43" s="38"/>
      <c r="G43" s="31">
        <f t="shared" si="7"/>
        <v>0</v>
      </c>
      <c r="I43" s="42">
        <v>44774</v>
      </c>
      <c r="J43" s="38"/>
      <c r="K43" s="38"/>
      <c r="L43" s="38"/>
      <c r="M43" s="38"/>
      <c r="N43" s="31">
        <f t="shared" si="5"/>
        <v>0</v>
      </c>
      <c r="P43" s="42">
        <v>44774</v>
      </c>
      <c r="Q43" s="38"/>
      <c r="R43" s="38"/>
      <c r="S43" s="38"/>
      <c r="T43" s="38"/>
      <c r="U43" s="31">
        <f t="shared" si="6"/>
        <v>0</v>
      </c>
    </row>
    <row r="44" spans="2:21" x14ac:dyDescent="0.3">
      <c r="B44" s="42">
        <v>44805</v>
      </c>
      <c r="C44" s="38"/>
      <c r="D44" s="38"/>
      <c r="E44" s="38"/>
      <c r="F44" s="38"/>
      <c r="G44" s="31">
        <f t="shared" si="7"/>
        <v>0</v>
      </c>
      <c r="I44" s="42">
        <v>44805</v>
      </c>
      <c r="J44" s="38"/>
      <c r="K44" s="38"/>
      <c r="L44" s="38"/>
      <c r="M44" s="38"/>
      <c r="N44" s="31">
        <f t="shared" si="5"/>
        <v>0</v>
      </c>
      <c r="P44" s="42">
        <v>44805</v>
      </c>
      <c r="Q44" s="38"/>
      <c r="R44" s="38"/>
      <c r="S44" s="38"/>
      <c r="T44" s="38"/>
      <c r="U44" s="31">
        <f t="shared" si="6"/>
        <v>0</v>
      </c>
    </row>
    <row r="45" spans="2:21" x14ac:dyDescent="0.3">
      <c r="B45" s="42">
        <v>44835</v>
      </c>
      <c r="C45" s="38"/>
      <c r="D45" s="38"/>
      <c r="E45" s="38"/>
      <c r="F45" s="38"/>
      <c r="G45" s="31">
        <f t="shared" si="7"/>
        <v>0</v>
      </c>
      <c r="I45" s="42">
        <v>44835</v>
      </c>
      <c r="J45" s="38"/>
      <c r="K45" s="38"/>
      <c r="L45" s="38"/>
      <c r="M45" s="38"/>
      <c r="N45" s="31">
        <f t="shared" si="5"/>
        <v>0</v>
      </c>
      <c r="P45" s="42">
        <v>44835</v>
      </c>
      <c r="Q45" s="38"/>
      <c r="R45" s="38"/>
      <c r="S45" s="38"/>
      <c r="T45" s="38"/>
      <c r="U45" s="31">
        <f t="shared" si="6"/>
        <v>0</v>
      </c>
    </row>
    <row r="46" spans="2:21" x14ac:dyDescent="0.3">
      <c r="B46" s="42">
        <v>44866</v>
      </c>
      <c r="C46" s="31"/>
      <c r="D46" s="31"/>
      <c r="E46" s="31"/>
      <c r="F46" s="31"/>
      <c r="G46" s="31">
        <f t="shared" si="7"/>
        <v>0</v>
      </c>
      <c r="I46" s="42">
        <v>44866</v>
      </c>
      <c r="J46" s="38"/>
      <c r="K46" s="38"/>
      <c r="L46" s="38"/>
      <c r="M46" s="38"/>
      <c r="N46" s="31">
        <f t="shared" si="5"/>
        <v>0</v>
      </c>
      <c r="P46" s="42">
        <v>44866</v>
      </c>
      <c r="Q46" s="38"/>
      <c r="R46" s="38"/>
      <c r="S46" s="38"/>
      <c r="T46" s="38"/>
      <c r="U46" s="31">
        <f t="shared" si="6"/>
        <v>0</v>
      </c>
    </row>
    <row r="47" spans="2:21" s="15" customFormat="1" x14ac:dyDescent="0.3">
      <c r="B47" s="42">
        <v>44896</v>
      </c>
      <c r="C47" s="31"/>
      <c r="D47" s="31"/>
      <c r="E47" s="31"/>
      <c r="F47" s="31"/>
      <c r="G47" s="31">
        <f t="shared" si="7"/>
        <v>0</v>
      </c>
      <c r="I47" s="42">
        <v>44896</v>
      </c>
      <c r="J47" s="31"/>
      <c r="K47" s="31"/>
      <c r="L47" s="31"/>
      <c r="M47" s="31"/>
      <c r="N47" s="31">
        <f t="shared" si="5"/>
        <v>0</v>
      </c>
      <c r="P47" s="42">
        <v>44896</v>
      </c>
      <c r="Q47" s="31"/>
      <c r="R47" s="31"/>
      <c r="S47" s="31"/>
      <c r="T47" s="31"/>
      <c r="U47" s="31">
        <f t="shared" si="6"/>
        <v>0</v>
      </c>
    </row>
    <row r="49" spans="2:2" x14ac:dyDescent="0.3">
      <c r="B49" s="35" t="s">
        <v>16</v>
      </c>
    </row>
  </sheetData>
  <mergeCells count="9">
    <mergeCell ref="B34:G34"/>
    <mergeCell ref="I34:N34"/>
    <mergeCell ref="P34:U34"/>
    <mergeCell ref="B2:G2"/>
    <mergeCell ref="I2:N2"/>
    <mergeCell ref="P2:U2"/>
    <mergeCell ref="B18:G18"/>
    <mergeCell ref="I18:N18"/>
    <mergeCell ref="P18:U18"/>
  </mergeCells>
  <pageMargins left="0.7" right="0.7" top="0.75" bottom="0.75" header="0.3" footer="0.3"/>
  <pageSetup paperSize="17" scale="78" fitToHeight="0" orientation="landscape" r:id="rId1"/>
  <ignoredErrors>
    <ignoredError sqref="N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T134"/>
  <sheetViews>
    <sheetView showGridLines="0" view="pageBreakPreview" zoomScale="60" zoomScaleNormal="70" workbookViewId="0">
      <selection activeCell="C10" sqref="C10"/>
    </sheetView>
  </sheetViews>
  <sheetFormatPr defaultColWidth="8.88671875" defaultRowHeight="15.6" x14ac:dyDescent="0.3"/>
  <cols>
    <col min="1" max="1" width="8.88671875" style="34"/>
    <col min="2" max="2" width="17.6640625" style="35" customWidth="1"/>
    <col min="3" max="3" width="19" style="34" bestFit="1" customWidth="1"/>
    <col min="4" max="4" width="17.6640625" style="34" customWidth="1"/>
    <col min="5" max="5" width="2" style="34" customWidth="1"/>
    <col min="6" max="6" width="17.6640625" style="34" customWidth="1"/>
    <col min="7" max="7" width="18.44140625" style="34" bestFit="1" customWidth="1"/>
    <col min="8" max="8" width="17.6640625" style="34" customWidth="1"/>
    <col min="9" max="9" width="2.109375" style="34" customWidth="1"/>
    <col min="10" max="10" width="17.6640625" style="34" customWidth="1"/>
    <col min="11" max="11" width="20" style="34" customWidth="1"/>
    <col min="12" max="12" width="17.6640625" style="34" customWidth="1"/>
    <col min="13" max="13" width="2.109375" style="34" customWidth="1"/>
    <col min="14" max="16" width="17.6640625" style="34" customWidth="1"/>
    <col min="17" max="17" width="2.109375" style="34" customWidth="1"/>
    <col min="18" max="20" width="17.6640625" style="34" customWidth="1"/>
    <col min="21" max="16384" width="8.88671875" style="34"/>
  </cols>
  <sheetData>
    <row r="1" spans="2:20" x14ac:dyDescent="0.3">
      <c r="B1" s="16" t="s">
        <v>29</v>
      </c>
    </row>
    <row r="2" spans="2:20" s="15" customFormat="1" ht="45" customHeight="1" x14ac:dyDescent="0.3">
      <c r="B2" s="225" t="s">
        <v>174</v>
      </c>
      <c r="C2" s="225"/>
      <c r="D2" s="225"/>
      <c r="F2" s="225" t="s">
        <v>175</v>
      </c>
      <c r="G2" s="225"/>
      <c r="H2" s="225"/>
      <c r="J2" s="225" t="s">
        <v>176</v>
      </c>
      <c r="K2" s="225"/>
      <c r="L2" s="225"/>
      <c r="N2" s="225" t="s">
        <v>177</v>
      </c>
      <c r="O2" s="225"/>
      <c r="P2" s="225"/>
      <c r="R2" s="225" t="s">
        <v>178</v>
      </c>
      <c r="S2" s="225"/>
      <c r="T2" s="225"/>
    </row>
    <row r="3" spans="2:20" s="15" customFormat="1" ht="31.2" x14ac:dyDescent="0.3">
      <c r="B3" s="27" t="s">
        <v>30</v>
      </c>
      <c r="C3" s="28" t="s">
        <v>31</v>
      </c>
      <c r="D3" s="28" t="s">
        <v>32</v>
      </c>
      <c r="F3" s="27" t="s">
        <v>30</v>
      </c>
      <c r="G3" s="28" t="s">
        <v>31</v>
      </c>
      <c r="H3" s="28" t="s">
        <v>32</v>
      </c>
      <c r="J3" s="27" t="s">
        <v>30</v>
      </c>
      <c r="K3" s="28" t="s">
        <v>31</v>
      </c>
      <c r="L3" s="28" t="s">
        <v>32</v>
      </c>
      <c r="N3" s="27" t="s">
        <v>30</v>
      </c>
      <c r="O3" s="28" t="s">
        <v>31</v>
      </c>
      <c r="P3" s="28" t="s">
        <v>32</v>
      </c>
      <c r="R3" s="27" t="s">
        <v>30</v>
      </c>
      <c r="S3" s="28" t="s">
        <v>31</v>
      </c>
      <c r="T3" s="28" t="s">
        <v>32</v>
      </c>
    </row>
    <row r="4" spans="2:20" s="15" customFormat="1" x14ac:dyDescent="0.3">
      <c r="B4" s="21" t="s">
        <v>33</v>
      </c>
      <c r="C4" s="25">
        <f>G4+K4+O4</f>
        <v>212077502.76999998</v>
      </c>
      <c r="D4" s="44">
        <f>C4/C$10</f>
        <v>0.23016699581823127</v>
      </c>
      <c r="F4" s="21" t="s">
        <v>33</v>
      </c>
      <c r="G4" s="25">
        <v>129394334.20999999</v>
      </c>
      <c r="H4" s="44">
        <f>G4/G$10</f>
        <v>0.2463350957598136</v>
      </c>
      <c r="J4" s="21" t="s">
        <v>33</v>
      </c>
      <c r="K4" s="25">
        <v>79782910.189999998</v>
      </c>
      <c r="L4" s="44">
        <f>K4/K$10</f>
        <v>0.20826470401306782</v>
      </c>
      <c r="N4" s="21" t="s">
        <v>33</v>
      </c>
      <c r="O4" s="25">
        <v>2900258.37</v>
      </c>
      <c r="P4" s="44">
        <f>O4/O$10</f>
        <v>0.22232341184264723</v>
      </c>
      <c r="R4" s="21" t="s">
        <v>33</v>
      </c>
      <c r="S4" s="64">
        <v>14547612.08</v>
      </c>
      <c r="T4" s="44">
        <f>S4/S$10</f>
        <v>0.20186052009950611</v>
      </c>
    </row>
    <row r="5" spans="2:20" s="15" customFormat="1" x14ac:dyDescent="0.3">
      <c r="B5" s="21" t="s">
        <v>34</v>
      </c>
      <c r="C5" s="25">
        <f>G5+K5+O5</f>
        <v>96838800.159999996</v>
      </c>
      <c r="D5" s="44">
        <f t="shared" ref="D5:D10" si="0">C5/C$10</f>
        <v>0.10509882198887444</v>
      </c>
      <c r="F5" s="21" t="s">
        <v>34</v>
      </c>
      <c r="G5" s="25">
        <v>55270415.869999997</v>
      </c>
      <c r="H5" s="44">
        <f t="shared" ref="H5:H10" si="1">G5/G$10</f>
        <v>0.10522132417270058</v>
      </c>
      <c r="J5" s="21" t="s">
        <v>34</v>
      </c>
      <c r="K5" s="25">
        <v>40096736.07</v>
      </c>
      <c r="L5" s="44">
        <f t="shared" ref="L5:L10" si="2">K5/K$10</f>
        <v>0.10466821590766355</v>
      </c>
      <c r="N5" s="21" t="s">
        <v>34</v>
      </c>
      <c r="O5" s="25">
        <v>1471648.22</v>
      </c>
      <c r="P5" s="44">
        <f t="shared" ref="P5:P10" si="3">O5/O$10</f>
        <v>0.11281127801815764</v>
      </c>
      <c r="R5" s="21" t="s">
        <v>34</v>
      </c>
      <c r="S5" s="64">
        <v>6903639.6900000004</v>
      </c>
      <c r="T5" s="44">
        <f t="shared" ref="T5:T10" si="4">S5/S$10</f>
        <v>9.5793886360145034E-2</v>
      </c>
    </row>
    <row r="6" spans="2:20" s="15" customFormat="1" x14ac:dyDescent="0.3">
      <c r="B6" s="21" t="s">
        <v>35</v>
      </c>
      <c r="C6" s="25">
        <f>G6+K6+O6</f>
        <v>84566294.170000002</v>
      </c>
      <c r="D6" s="44">
        <f t="shared" si="0"/>
        <v>9.1779512783583636E-2</v>
      </c>
      <c r="F6" s="21" t="s">
        <v>35</v>
      </c>
      <c r="G6" s="25">
        <v>44667051.159999996</v>
      </c>
      <c r="H6" s="44">
        <f t="shared" si="1"/>
        <v>8.503511681546827E-2</v>
      </c>
      <c r="J6" s="21" t="s">
        <v>35</v>
      </c>
      <c r="K6" s="25">
        <v>38474030.359999999</v>
      </c>
      <c r="L6" s="44">
        <f t="shared" si="2"/>
        <v>0.10043231722223525</v>
      </c>
      <c r="N6" s="21" t="s">
        <v>35</v>
      </c>
      <c r="O6" s="25">
        <v>1425212.65</v>
      </c>
      <c r="P6" s="44">
        <f t="shared" si="3"/>
        <v>0.10925169365145238</v>
      </c>
      <c r="R6" s="21" t="s">
        <v>35</v>
      </c>
      <c r="S6" s="64">
        <v>6858668.0899999999</v>
      </c>
      <c r="T6" s="44">
        <f t="shared" si="4"/>
        <v>9.5169867069846023E-2</v>
      </c>
    </row>
    <row r="7" spans="2:20" s="15" customFormat="1" x14ac:dyDescent="0.3">
      <c r="B7" s="21" t="s">
        <v>36</v>
      </c>
      <c r="C7" s="25">
        <f t="shared" ref="C7:C9" si="5">G7+K7+O7</f>
        <v>75456776.63000001</v>
      </c>
      <c r="D7" s="44">
        <f t="shared" si="0"/>
        <v>8.1892984235531166E-2</v>
      </c>
      <c r="F7" s="21" t="s">
        <v>36</v>
      </c>
      <c r="G7" s="25">
        <v>40229709.770000003</v>
      </c>
      <c r="H7" s="44">
        <f t="shared" si="1"/>
        <v>7.6587506470716743E-2</v>
      </c>
      <c r="J7" s="21" t="s">
        <v>36</v>
      </c>
      <c r="K7" s="25">
        <v>33979532.82</v>
      </c>
      <c r="L7" s="44">
        <f t="shared" si="2"/>
        <v>8.8699914911685232E-2</v>
      </c>
      <c r="N7" s="21" t="s">
        <v>36</v>
      </c>
      <c r="O7" s="25">
        <v>1247534.04</v>
      </c>
      <c r="P7" s="44">
        <f t="shared" si="3"/>
        <v>9.5631488225871947E-2</v>
      </c>
      <c r="R7" s="21" t="s">
        <v>36</v>
      </c>
      <c r="S7" s="64">
        <v>5889159.3200000003</v>
      </c>
      <c r="T7" s="44">
        <f t="shared" si="4"/>
        <v>8.171710633653724E-2</v>
      </c>
    </row>
    <row r="8" spans="2:20" s="15" customFormat="1" x14ac:dyDescent="0.3">
      <c r="B8" s="21" t="s">
        <v>37</v>
      </c>
      <c r="C8" s="25">
        <f t="shared" si="5"/>
        <v>70469972.340000004</v>
      </c>
      <c r="D8" s="44">
        <f t="shared" si="0"/>
        <v>7.648082242123648E-2</v>
      </c>
      <c r="F8" s="21" t="s">
        <v>37</v>
      </c>
      <c r="G8" s="25">
        <v>37918454.170000002</v>
      </c>
      <c r="H8" s="44">
        <f t="shared" si="1"/>
        <v>7.218744233322992E-2</v>
      </c>
      <c r="J8" s="21" t="s">
        <v>37</v>
      </c>
      <c r="K8" s="25">
        <v>31440962.699999999</v>
      </c>
      <c r="L8" s="44">
        <f t="shared" si="2"/>
        <v>8.2073250712558471E-2</v>
      </c>
      <c r="N8" s="21" t="s">
        <v>37</v>
      </c>
      <c r="O8" s="25">
        <v>1110555.47</v>
      </c>
      <c r="P8" s="44">
        <f t="shared" si="3"/>
        <v>8.5131201993881203E-2</v>
      </c>
      <c r="R8" s="21" t="s">
        <v>37</v>
      </c>
      <c r="S8" s="64">
        <v>5485156.7800000003</v>
      </c>
      <c r="T8" s="44">
        <f t="shared" si="4"/>
        <v>7.6111226663814938E-2</v>
      </c>
    </row>
    <row r="9" spans="2:20" s="15" customFormat="1" x14ac:dyDescent="0.3">
      <c r="B9" s="21" t="s">
        <v>38</v>
      </c>
      <c r="C9" s="25">
        <f t="shared" si="5"/>
        <v>381997748.00999999</v>
      </c>
      <c r="D9" s="44">
        <f t="shared" si="0"/>
        <v>0.41458086275254308</v>
      </c>
      <c r="F9" s="21" t="s">
        <v>38</v>
      </c>
      <c r="G9" s="25">
        <v>217797741.63999999</v>
      </c>
      <c r="H9" s="44">
        <f t="shared" si="1"/>
        <v>0.41463351444807084</v>
      </c>
      <c r="J9" s="21" t="s">
        <v>38</v>
      </c>
      <c r="K9" s="25">
        <v>159309992.63999999</v>
      </c>
      <c r="L9" s="44">
        <f t="shared" si="2"/>
        <v>0.4158615972327897</v>
      </c>
      <c r="N9" s="21" t="s">
        <v>38</v>
      </c>
      <c r="O9" s="25">
        <v>4890013.7300000004</v>
      </c>
      <c r="P9" s="44">
        <f t="shared" si="3"/>
        <v>0.3748509262679896</v>
      </c>
      <c r="R9" s="21" t="s">
        <v>38</v>
      </c>
      <c r="S9" s="64">
        <v>32383407.940000001</v>
      </c>
      <c r="T9" s="44">
        <f t="shared" si="4"/>
        <v>0.44934739347015062</v>
      </c>
    </row>
    <row r="10" spans="2:20" s="15" customFormat="1" x14ac:dyDescent="0.3">
      <c r="B10" s="21" t="s">
        <v>8</v>
      </c>
      <c r="C10" s="25">
        <f>SUM(C4:C9)</f>
        <v>921407094.07999992</v>
      </c>
      <c r="D10" s="44">
        <f t="shared" si="0"/>
        <v>1</v>
      </c>
      <c r="F10" s="21" t="s">
        <v>8</v>
      </c>
      <c r="G10" s="25">
        <f>SUM(G4:G9)</f>
        <v>525277706.81999999</v>
      </c>
      <c r="H10" s="44">
        <f t="shared" si="1"/>
        <v>1</v>
      </c>
      <c r="J10" s="21" t="s">
        <v>8</v>
      </c>
      <c r="K10" s="25">
        <f>SUM(K4:K9)</f>
        <v>383084164.77999997</v>
      </c>
      <c r="L10" s="44">
        <f t="shared" si="2"/>
        <v>1</v>
      </c>
      <c r="N10" s="21" t="s">
        <v>8</v>
      </c>
      <c r="O10" s="25">
        <f>SUM(O4:O9)</f>
        <v>13045222.48</v>
      </c>
      <c r="P10" s="44">
        <f t="shared" si="3"/>
        <v>1</v>
      </c>
      <c r="R10" s="21" t="s">
        <v>8</v>
      </c>
      <c r="S10" s="64">
        <f>SUM(S4:S9)</f>
        <v>72067643.900000006</v>
      </c>
      <c r="T10" s="44">
        <f t="shared" si="4"/>
        <v>1</v>
      </c>
    </row>
    <row r="11" spans="2:20" s="15" customFormat="1" x14ac:dyDescent="0.3">
      <c r="B11" s="18"/>
    </row>
    <row r="12" spans="2:20" s="15" customFormat="1" x14ac:dyDescent="0.3">
      <c r="B12" s="18"/>
    </row>
    <row r="13" spans="2:20" s="15" customFormat="1" ht="50.25" customHeight="1" x14ac:dyDescent="0.3">
      <c r="B13" s="225" t="s">
        <v>179</v>
      </c>
      <c r="C13" s="225"/>
      <c r="D13" s="225"/>
      <c r="F13" s="225" t="s">
        <v>180</v>
      </c>
      <c r="G13" s="225"/>
      <c r="H13" s="225"/>
      <c r="J13" s="225" t="s">
        <v>181</v>
      </c>
      <c r="K13" s="225"/>
      <c r="L13" s="225"/>
      <c r="N13" s="225" t="s">
        <v>182</v>
      </c>
      <c r="O13" s="225"/>
      <c r="P13" s="225"/>
      <c r="R13" s="225" t="s">
        <v>183</v>
      </c>
      <c r="S13" s="225"/>
      <c r="T13" s="225"/>
    </row>
    <row r="14" spans="2:20" s="15" customFormat="1" ht="31.2" x14ac:dyDescent="0.3">
      <c r="B14" s="27" t="s">
        <v>30</v>
      </c>
      <c r="C14" s="28" t="s">
        <v>31</v>
      </c>
      <c r="D14" s="28" t="s">
        <v>32</v>
      </c>
      <c r="F14" s="27" t="s">
        <v>30</v>
      </c>
      <c r="G14" s="28" t="s">
        <v>31</v>
      </c>
      <c r="H14" s="28" t="s">
        <v>32</v>
      </c>
      <c r="J14" s="27" t="s">
        <v>30</v>
      </c>
      <c r="K14" s="28" t="s">
        <v>31</v>
      </c>
      <c r="L14" s="28" t="s">
        <v>32</v>
      </c>
      <c r="N14" s="27" t="s">
        <v>30</v>
      </c>
      <c r="O14" s="28" t="s">
        <v>31</v>
      </c>
      <c r="P14" s="28" t="s">
        <v>32</v>
      </c>
      <c r="R14" s="27" t="s">
        <v>30</v>
      </c>
      <c r="S14" s="28" t="s">
        <v>31</v>
      </c>
      <c r="T14" s="28" t="s">
        <v>32</v>
      </c>
    </row>
    <row r="15" spans="2:20" s="15" customFormat="1" x14ac:dyDescent="0.3">
      <c r="B15" s="21" t="s">
        <v>33</v>
      </c>
      <c r="C15" s="25"/>
      <c r="D15" s="44" t="e">
        <f>C15/C$21</f>
        <v>#DIV/0!</v>
      </c>
      <c r="F15" s="21" t="s">
        <v>33</v>
      </c>
      <c r="G15" s="25"/>
      <c r="H15" s="44" t="e">
        <f>G15/G$21</f>
        <v>#DIV/0!</v>
      </c>
      <c r="J15" s="21" t="s">
        <v>33</v>
      </c>
      <c r="K15" s="25"/>
      <c r="L15" s="44" t="e">
        <f>K15/K$21</f>
        <v>#DIV/0!</v>
      </c>
      <c r="N15" s="21" t="s">
        <v>33</v>
      </c>
      <c r="O15" s="25"/>
      <c r="P15" s="44" t="e">
        <f>O15/O$21</f>
        <v>#DIV/0!</v>
      </c>
      <c r="R15" s="21" t="s">
        <v>33</v>
      </c>
      <c r="S15" s="64"/>
      <c r="T15" s="44" t="e">
        <f>S15/S$21</f>
        <v>#DIV/0!</v>
      </c>
    </row>
    <row r="16" spans="2:20" s="15" customFormat="1" x14ac:dyDescent="0.3">
      <c r="B16" s="21" t="s">
        <v>34</v>
      </c>
      <c r="C16" s="25"/>
      <c r="D16" s="44" t="e">
        <f t="shared" ref="D16:D21" si="6">C16/C$21</f>
        <v>#DIV/0!</v>
      </c>
      <c r="F16" s="21" t="s">
        <v>34</v>
      </c>
      <c r="G16" s="25"/>
      <c r="H16" s="44" t="e">
        <f t="shared" ref="H16:H21" si="7">G16/G$21</f>
        <v>#DIV/0!</v>
      </c>
      <c r="J16" s="21" t="s">
        <v>34</v>
      </c>
      <c r="K16" s="25"/>
      <c r="L16" s="44" t="e">
        <f t="shared" ref="L16:L21" si="8">K16/K$21</f>
        <v>#DIV/0!</v>
      </c>
      <c r="N16" s="21" t="s">
        <v>34</v>
      </c>
      <c r="O16" s="25"/>
      <c r="P16" s="44" t="e">
        <f t="shared" ref="P16:P21" si="9">O16/O$21</f>
        <v>#DIV/0!</v>
      </c>
      <c r="R16" s="21" t="s">
        <v>34</v>
      </c>
      <c r="S16" s="64"/>
      <c r="T16" s="44" t="e">
        <f t="shared" ref="T16:T21" si="10">S16/S$21</f>
        <v>#DIV/0!</v>
      </c>
    </row>
    <row r="17" spans="2:20" s="15" customFormat="1" x14ac:dyDescent="0.3">
      <c r="B17" s="21" t="s">
        <v>35</v>
      </c>
      <c r="C17" s="25"/>
      <c r="D17" s="44" t="e">
        <f t="shared" si="6"/>
        <v>#DIV/0!</v>
      </c>
      <c r="F17" s="21" t="s">
        <v>35</v>
      </c>
      <c r="G17" s="25"/>
      <c r="H17" s="44" t="e">
        <f t="shared" si="7"/>
        <v>#DIV/0!</v>
      </c>
      <c r="J17" s="21" t="s">
        <v>35</v>
      </c>
      <c r="K17" s="25"/>
      <c r="L17" s="44" t="e">
        <f t="shared" si="8"/>
        <v>#DIV/0!</v>
      </c>
      <c r="N17" s="21" t="s">
        <v>35</v>
      </c>
      <c r="O17" s="25"/>
      <c r="P17" s="44" t="e">
        <f t="shared" si="9"/>
        <v>#DIV/0!</v>
      </c>
      <c r="R17" s="21" t="s">
        <v>35</v>
      </c>
      <c r="S17" s="64"/>
      <c r="T17" s="44" t="e">
        <f t="shared" si="10"/>
        <v>#DIV/0!</v>
      </c>
    </row>
    <row r="18" spans="2:20" s="15" customFormat="1" x14ac:dyDescent="0.3">
      <c r="B18" s="21" t="s">
        <v>36</v>
      </c>
      <c r="C18" s="25"/>
      <c r="D18" s="44" t="e">
        <f t="shared" si="6"/>
        <v>#DIV/0!</v>
      </c>
      <c r="F18" s="21" t="s">
        <v>36</v>
      </c>
      <c r="G18" s="25"/>
      <c r="H18" s="44" t="e">
        <f t="shared" si="7"/>
        <v>#DIV/0!</v>
      </c>
      <c r="J18" s="21" t="s">
        <v>36</v>
      </c>
      <c r="K18" s="25"/>
      <c r="L18" s="44" t="e">
        <f t="shared" si="8"/>
        <v>#DIV/0!</v>
      </c>
      <c r="N18" s="21" t="s">
        <v>36</v>
      </c>
      <c r="O18" s="25"/>
      <c r="P18" s="44" t="e">
        <f t="shared" si="9"/>
        <v>#DIV/0!</v>
      </c>
      <c r="R18" s="21" t="s">
        <v>36</v>
      </c>
      <c r="S18" s="64"/>
      <c r="T18" s="44" t="e">
        <f t="shared" si="10"/>
        <v>#DIV/0!</v>
      </c>
    </row>
    <row r="19" spans="2:20" s="15" customFormat="1" x14ac:dyDescent="0.3">
      <c r="B19" s="21" t="s">
        <v>37</v>
      </c>
      <c r="C19" s="25"/>
      <c r="D19" s="44" t="e">
        <f t="shared" si="6"/>
        <v>#DIV/0!</v>
      </c>
      <c r="F19" s="21" t="s">
        <v>37</v>
      </c>
      <c r="G19" s="25"/>
      <c r="H19" s="44" t="e">
        <f t="shared" si="7"/>
        <v>#DIV/0!</v>
      </c>
      <c r="J19" s="21" t="s">
        <v>37</v>
      </c>
      <c r="K19" s="25"/>
      <c r="L19" s="44" t="e">
        <f t="shared" si="8"/>
        <v>#DIV/0!</v>
      </c>
      <c r="N19" s="21" t="s">
        <v>37</v>
      </c>
      <c r="O19" s="25"/>
      <c r="P19" s="44" t="e">
        <f t="shared" si="9"/>
        <v>#DIV/0!</v>
      </c>
      <c r="R19" s="21" t="s">
        <v>37</v>
      </c>
      <c r="S19" s="64"/>
      <c r="T19" s="44" t="e">
        <f t="shared" si="10"/>
        <v>#DIV/0!</v>
      </c>
    </row>
    <row r="20" spans="2:20" s="15" customFormat="1" x14ac:dyDescent="0.3">
      <c r="B20" s="21" t="s">
        <v>38</v>
      </c>
      <c r="C20" s="25"/>
      <c r="D20" s="44" t="e">
        <f t="shared" si="6"/>
        <v>#DIV/0!</v>
      </c>
      <c r="F20" s="21" t="s">
        <v>38</v>
      </c>
      <c r="G20" s="25"/>
      <c r="H20" s="44" t="e">
        <f t="shared" si="7"/>
        <v>#DIV/0!</v>
      </c>
      <c r="J20" s="21" t="s">
        <v>38</v>
      </c>
      <c r="K20" s="25"/>
      <c r="L20" s="44" t="e">
        <f t="shared" si="8"/>
        <v>#DIV/0!</v>
      </c>
      <c r="N20" s="21" t="s">
        <v>38</v>
      </c>
      <c r="O20" s="25"/>
      <c r="P20" s="44" t="e">
        <f t="shared" si="9"/>
        <v>#DIV/0!</v>
      </c>
      <c r="R20" s="21" t="s">
        <v>38</v>
      </c>
      <c r="S20" s="64"/>
      <c r="T20" s="44" t="e">
        <f t="shared" si="10"/>
        <v>#DIV/0!</v>
      </c>
    </row>
    <row r="21" spans="2:20" s="15" customFormat="1" x14ac:dyDescent="0.3">
      <c r="B21" s="21" t="s">
        <v>8</v>
      </c>
      <c r="C21" s="25">
        <f>SUM(C15:C20)</f>
        <v>0</v>
      </c>
      <c r="D21" s="44" t="e">
        <f t="shared" si="6"/>
        <v>#DIV/0!</v>
      </c>
      <c r="F21" s="21" t="s">
        <v>8</v>
      </c>
      <c r="G21" s="25">
        <f>SUM(G15:G20)</f>
        <v>0</v>
      </c>
      <c r="H21" s="44" t="e">
        <f t="shared" si="7"/>
        <v>#DIV/0!</v>
      </c>
      <c r="J21" s="21" t="s">
        <v>8</v>
      </c>
      <c r="K21" s="25">
        <f>SUM(K15:K20)</f>
        <v>0</v>
      </c>
      <c r="L21" s="44" t="e">
        <f t="shared" si="8"/>
        <v>#DIV/0!</v>
      </c>
      <c r="N21" s="21" t="s">
        <v>8</v>
      </c>
      <c r="O21" s="25">
        <f>SUM(O15:O20)</f>
        <v>0</v>
      </c>
      <c r="P21" s="44" t="e">
        <f t="shared" si="9"/>
        <v>#DIV/0!</v>
      </c>
      <c r="R21" s="21" t="s">
        <v>8</v>
      </c>
      <c r="S21" s="64">
        <f>SUM(S15:S20)</f>
        <v>0</v>
      </c>
      <c r="T21" s="44" t="e">
        <f t="shared" si="10"/>
        <v>#DIV/0!</v>
      </c>
    </row>
    <row r="22" spans="2:20" s="15" customFormat="1" x14ac:dyDescent="0.3">
      <c r="B22" s="18"/>
      <c r="T22" s="44"/>
    </row>
    <row r="23" spans="2:20" s="15" customFormat="1" x14ac:dyDescent="0.3">
      <c r="B23" s="18"/>
    </row>
    <row r="24" spans="2:20" s="15" customFormat="1" ht="48.75" customHeight="1" x14ac:dyDescent="0.3">
      <c r="B24" s="225" t="s">
        <v>184</v>
      </c>
      <c r="C24" s="225"/>
      <c r="D24" s="225"/>
      <c r="F24" s="225" t="s">
        <v>185</v>
      </c>
      <c r="G24" s="225"/>
      <c r="H24" s="225"/>
      <c r="J24" s="225" t="s">
        <v>186</v>
      </c>
      <c r="K24" s="225"/>
      <c r="L24" s="225"/>
      <c r="N24" s="225" t="s">
        <v>187</v>
      </c>
      <c r="O24" s="225"/>
      <c r="P24" s="225"/>
      <c r="R24" s="225" t="s">
        <v>188</v>
      </c>
      <c r="S24" s="225"/>
      <c r="T24" s="225"/>
    </row>
    <row r="25" spans="2:20" s="15" customFormat="1" ht="31.2" x14ac:dyDescent="0.3">
      <c r="B25" s="27" t="s">
        <v>30</v>
      </c>
      <c r="C25" s="28" t="s">
        <v>31</v>
      </c>
      <c r="D25" s="28" t="s">
        <v>32</v>
      </c>
      <c r="F25" s="27" t="s">
        <v>30</v>
      </c>
      <c r="G25" s="28" t="s">
        <v>31</v>
      </c>
      <c r="H25" s="28" t="s">
        <v>32</v>
      </c>
      <c r="J25" s="27" t="s">
        <v>30</v>
      </c>
      <c r="K25" s="28" t="s">
        <v>31</v>
      </c>
      <c r="L25" s="28" t="s">
        <v>32</v>
      </c>
      <c r="N25" s="27" t="s">
        <v>30</v>
      </c>
      <c r="O25" s="28" t="s">
        <v>31</v>
      </c>
      <c r="P25" s="28" t="s">
        <v>32</v>
      </c>
      <c r="R25" s="27" t="s">
        <v>30</v>
      </c>
      <c r="S25" s="28" t="s">
        <v>31</v>
      </c>
      <c r="T25" s="28" t="s">
        <v>32</v>
      </c>
    </row>
    <row r="26" spans="2:20" s="15" customFormat="1" x14ac:dyDescent="0.3">
      <c r="B26" s="21" t="s">
        <v>33</v>
      </c>
      <c r="C26" s="25"/>
      <c r="D26" s="44" t="e">
        <f>C26/C$32</f>
        <v>#DIV/0!</v>
      </c>
      <c r="F26" s="21" t="s">
        <v>33</v>
      </c>
      <c r="G26" s="25"/>
      <c r="H26" s="44" t="e">
        <f>G26/G$32</f>
        <v>#DIV/0!</v>
      </c>
      <c r="J26" s="21" t="s">
        <v>33</v>
      </c>
      <c r="K26" s="25"/>
      <c r="L26" s="44" t="e">
        <f>K26/K$32</f>
        <v>#DIV/0!</v>
      </c>
      <c r="N26" s="21" t="s">
        <v>33</v>
      </c>
      <c r="O26" s="25"/>
      <c r="P26" s="44" t="e">
        <f>O26/O$32</f>
        <v>#DIV/0!</v>
      </c>
      <c r="R26" s="21" t="s">
        <v>33</v>
      </c>
      <c r="S26" s="64"/>
      <c r="T26" s="44" t="e">
        <f>S26/S$32</f>
        <v>#DIV/0!</v>
      </c>
    </row>
    <row r="27" spans="2:20" s="15" customFormat="1" x14ac:dyDescent="0.3">
      <c r="B27" s="21" t="s">
        <v>34</v>
      </c>
      <c r="C27" s="25"/>
      <c r="D27" s="44" t="e">
        <f t="shared" ref="D27:D32" si="11">C27/C$32</f>
        <v>#DIV/0!</v>
      </c>
      <c r="F27" s="21" t="s">
        <v>34</v>
      </c>
      <c r="G27" s="25"/>
      <c r="H27" s="44" t="e">
        <f t="shared" ref="H27:H32" si="12">G27/G$32</f>
        <v>#DIV/0!</v>
      </c>
      <c r="J27" s="21" t="s">
        <v>34</v>
      </c>
      <c r="K27" s="25"/>
      <c r="L27" s="44" t="e">
        <f t="shared" ref="L27:L32" si="13">K27/K$32</f>
        <v>#DIV/0!</v>
      </c>
      <c r="N27" s="21" t="s">
        <v>34</v>
      </c>
      <c r="O27" s="25"/>
      <c r="P27" s="44" t="e">
        <f t="shared" ref="P27:P32" si="14">O27/O$32</f>
        <v>#DIV/0!</v>
      </c>
      <c r="R27" s="21" t="s">
        <v>34</v>
      </c>
      <c r="S27" s="64"/>
      <c r="T27" s="44" t="e">
        <f t="shared" ref="T27:T32" si="15">S27/S$32</f>
        <v>#DIV/0!</v>
      </c>
    </row>
    <row r="28" spans="2:20" s="15" customFormat="1" x14ac:dyDescent="0.3">
      <c r="B28" s="21" t="s">
        <v>35</v>
      </c>
      <c r="C28" s="25"/>
      <c r="D28" s="44" t="e">
        <f t="shared" si="11"/>
        <v>#DIV/0!</v>
      </c>
      <c r="F28" s="21" t="s">
        <v>35</v>
      </c>
      <c r="G28" s="25"/>
      <c r="H28" s="44" t="e">
        <f t="shared" si="12"/>
        <v>#DIV/0!</v>
      </c>
      <c r="J28" s="21" t="s">
        <v>35</v>
      </c>
      <c r="K28" s="25"/>
      <c r="L28" s="44" t="e">
        <f t="shared" si="13"/>
        <v>#DIV/0!</v>
      </c>
      <c r="N28" s="21" t="s">
        <v>35</v>
      </c>
      <c r="O28" s="25"/>
      <c r="P28" s="44" t="e">
        <f t="shared" si="14"/>
        <v>#DIV/0!</v>
      </c>
      <c r="R28" s="21" t="s">
        <v>35</v>
      </c>
      <c r="S28" s="64"/>
      <c r="T28" s="44" t="e">
        <f t="shared" si="15"/>
        <v>#DIV/0!</v>
      </c>
    </row>
    <row r="29" spans="2:20" s="15" customFormat="1" x14ac:dyDescent="0.3">
      <c r="B29" s="21" t="s">
        <v>36</v>
      </c>
      <c r="C29" s="25"/>
      <c r="D29" s="44" t="e">
        <f t="shared" si="11"/>
        <v>#DIV/0!</v>
      </c>
      <c r="F29" s="21" t="s">
        <v>36</v>
      </c>
      <c r="G29" s="25"/>
      <c r="H29" s="44" t="e">
        <f t="shared" si="12"/>
        <v>#DIV/0!</v>
      </c>
      <c r="J29" s="21" t="s">
        <v>36</v>
      </c>
      <c r="K29" s="25"/>
      <c r="L29" s="44" t="e">
        <f t="shared" si="13"/>
        <v>#DIV/0!</v>
      </c>
      <c r="N29" s="21" t="s">
        <v>36</v>
      </c>
      <c r="O29" s="25"/>
      <c r="P29" s="44" t="e">
        <f t="shared" si="14"/>
        <v>#DIV/0!</v>
      </c>
      <c r="R29" s="21" t="s">
        <v>36</v>
      </c>
      <c r="S29" s="64"/>
      <c r="T29" s="44" t="e">
        <f t="shared" si="15"/>
        <v>#DIV/0!</v>
      </c>
    </row>
    <row r="30" spans="2:20" s="15" customFormat="1" x14ac:dyDescent="0.3">
      <c r="B30" s="21" t="s">
        <v>37</v>
      </c>
      <c r="C30" s="25"/>
      <c r="D30" s="44" t="e">
        <f t="shared" si="11"/>
        <v>#DIV/0!</v>
      </c>
      <c r="F30" s="21" t="s">
        <v>37</v>
      </c>
      <c r="G30" s="25"/>
      <c r="H30" s="44" t="e">
        <f t="shared" si="12"/>
        <v>#DIV/0!</v>
      </c>
      <c r="J30" s="21" t="s">
        <v>37</v>
      </c>
      <c r="K30" s="25"/>
      <c r="L30" s="44" t="e">
        <f t="shared" si="13"/>
        <v>#DIV/0!</v>
      </c>
      <c r="N30" s="21" t="s">
        <v>37</v>
      </c>
      <c r="O30" s="25"/>
      <c r="P30" s="44" t="e">
        <f t="shared" si="14"/>
        <v>#DIV/0!</v>
      </c>
      <c r="R30" s="21" t="s">
        <v>37</v>
      </c>
      <c r="S30" s="64"/>
      <c r="T30" s="44" t="e">
        <f t="shared" si="15"/>
        <v>#DIV/0!</v>
      </c>
    </row>
    <row r="31" spans="2:20" s="15" customFormat="1" x14ac:dyDescent="0.3">
      <c r="B31" s="21" t="s">
        <v>38</v>
      </c>
      <c r="C31" s="25"/>
      <c r="D31" s="44" t="e">
        <f t="shared" si="11"/>
        <v>#DIV/0!</v>
      </c>
      <c r="F31" s="21" t="s">
        <v>38</v>
      </c>
      <c r="G31" s="25"/>
      <c r="H31" s="44" t="e">
        <f t="shared" si="12"/>
        <v>#DIV/0!</v>
      </c>
      <c r="J31" s="21" t="s">
        <v>38</v>
      </c>
      <c r="K31" s="25"/>
      <c r="L31" s="44" t="e">
        <f t="shared" si="13"/>
        <v>#DIV/0!</v>
      </c>
      <c r="N31" s="21" t="s">
        <v>38</v>
      </c>
      <c r="O31" s="25"/>
      <c r="P31" s="44" t="e">
        <f t="shared" si="14"/>
        <v>#DIV/0!</v>
      </c>
      <c r="R31" s="21" t="s">
        <v>38</v>
      </c>
      <c r="S31" s="64"/>
      <c r="T31" s="44" t="e">
        <f t="shared" si="15"/>
        <v>#DIV/0!</v>
      </c>
    </row>
    <row r="32" spans="2:20" s="15" customFormat="1" x14ac:dyDescent="0.3">
      <c r="B32" s="21" t="s">
        <v>8</v>
      </c>
      <c r="C32" s="25">
        <f>SUM(C26:C31)</f>
        <v>0</v>
      </c>
      <c r="D32" s="44" t="e">
        <f t="shared" si="11"/>
        <v>#DIV/0!</v>
      </c>
      <c r="F32" s="21" t="s">
        <v>8</v>
      </c>
      <c r="G32" s="25">
        <f>SUM(G26:G31)</f>
        <v>0</v>
      </c>
      <c r="H32" s="44" t="e">
        <f t="shared" si="12"/>
        <v>#DIV/0!</v>
      </c>
      <c r="J32" s="21" t="s">
        <v>8</v>
      </c>
      <c r="K32" s="25">
        <f>SUM(K26:K31)</f>
        <v>0</v>
      </c>
      <c r="L32" s="44" t="e">
        <f t="shared" si="13"/>
        <v>#DIV/0!</v>
      </c>
      <c r="N32" s="21" t="s">
        <v>8</v>
      </c>
      <c r="O32" s="25">
        <f>SUM(O26:O31)</f>
        <v>0</v>
      </c>
      <c r="P32" s="44" t="e">
        <f t="shared" si="14"/>
        <v>#DIV/0!</v>
      </c>
      <c r="R32" s="21" t="s">
        <v>8</v>
      </c>
      <c r="S32" s="64">
        <f>SUM(S26:S31)</f>
        <v>0</v>
      </c>
      <c r="T32" s="44" t="e">
        <f t="shared" si="15"/>
        <v>#DIV/0!</v>
      </c>
    </row>
    <row r="33" spans="2:20" s="15" customFormat="1" x14ac:dyDescent="0.3">
      <c r="B33" s="18"/>
    </row>
    <row r="34" spans="2:20" s="15" customFormat="1" x14ac:dyDescent="0.3">
      <c r="B34" s="18"/>
    </row>
    <row r="35" spans="2:20" s="15" customFormat="1" ht="52.5" customHeight="1" x14ac:dyDescent="0.3">
      <c r="B35" s="225" t="s">
        <v>193</v>
      </c>
      <c r="C35" s="225"/>
      <c r="D35" s="225"/>
      <c r="F35" s="225" t="s">
        <v>192</v>
      </c>
      <c r="G35" s="225"/>
      <c r="H35" s="225"/>
      <c r="J35" s="225" t="s">
        <v>191</v>
      </c>
      <c r="K35" s="225"/>
      <c r="L35" s="225"/>
      <c r="N35" s="225" t="s">
        <v>190</v>
      </c>
      <c r="O35" s="225"/>
      <c r="P35" s="225"/>
      <c r="R35" s="225" t="s">
        <v>189</v>
      </c>
      <c r="S35" s="225"/>
      <c r="T35" s="225"/>
    </row>
    <row r="36" spans="2:20" s="15" customFormat="1" ht="31.2" x14ac:dyDescent="0.3">
      <c r="B36" s="27" t="s">
        <v>30</v>
      </c>
      <c r="C36" s="28" t="s">
        <v>31</v>
      </c>
      <c r="D36" s="28" t="s">
        <v>32</v>
      </c>
      <c r="F36" s="27" t="s">
        <v>30</v>
      </c>
      <c r="G36" s="28" t="s">
        <v>31</v>
      </c>
      <c r="H36" s="28" t="s">
        <v>32</v>
      </c>
      <c r="J36" s="27" t="s">
        <v>30</v>
      </c>
      <c r="K36" s="28" t="s">
        <v>31</v>
      </c>
      <c r="L36" s="28" t="s">
        <v>32</v>
      </c>
      <c r="N36" s="27" t="s">
        <v>30</v>
      </c>
      <c r="O36" s="28" t="s">
        <v>31</v>
      </c>
      <c r="P36" s="28" t="s">
        <v>32</v>
      </c>
      <c r="R36" s="27" t="s">
        <v>30</v>
      </c>
      <c r="S36" s="28" t="s">
        <v>31</v>
      </c>
      <c r="T36" s="28" t="s">
        <v>32</v>
      </c>
    </row>
    <row r="37" spans="2:20" s="15" customFormat="1" x14ac:dyDescent="0.3">
      <c r="B37" s="21" t="s">
        <v>33</v>
      </c>
      <c r="C37" s="25"/>
      <c r="D37" s="44" t="e">
        <f>C37/C$43</f>
        <v>#DIV/0!</v>
      </c>
      <c r="F37" s="21" t="s">
        <v>33</v>
      </c>
      <c r="G37" s="25"/>
      <c r="H37" s="44" t="e">
        <f>G37/G$43</f>
        <v>#DIV/0!</v>
      </c>
      <c r="J37" s="21" t="s">
        <v>33</v>
      </c>
      <c r="K37" s="25"/>
      <c r="L37" s="44" t="e">
        <f>K37/K$43</f>
        <v>#DIV/0!</v>
      </c>
      <c r="N37" s="21" t="s">
        <v>33</v>
      </c>
      <c r="O37" s="25"/>
      <c r="P37" s="44" t="e">
        <f>O37/O$43</f>
        <v>#DIV/0!</v>
      </c>
      <c r="R37" s="21" t="s">
        <v>33</v>
      </c>
      <c r="S37" s="64"/>
      <c r="T37" s="44" t="e">
        <f>S37/S$43</f>
        <v>#DIV/0!</v>
      </c>
    </row>
    <row r="38" spans="2:20" s="15" customFormat="1" x14ac:dyDescent="0.3">
      <c r="B38" s="21" t="s">
        <v>34</v>
      </c>
      <c r="C38" s="25"/>
      <c r="D38" s="44" t="e">
        <f t="shared" ref="D38:D43" si="16">C38/C$43</f>
        <v>#DIV/0!</v>
      </c>
      <c r="F38" s="21" t="s">
        <v>34</v>
      </c>
      <c r="G38" s="25"/>
      <c r="H38" s="44" t="e">
        <f t="shared" ref="H38:H43" si="17">G38/G$43</f>
        <v>#DIV/0!</v>
      </c>
      <c r="J38" s="21" t="s">
        <v>34</v>
      </c>
      <c r="K38" s="25"/>
      <c r="L38" s="44" t="e">
        <f t="shared" ref="L38:L43" si="18">K38/K$43</f>
        <v>#DIV/0!</v>
      </c>
      <c r="N38" s="21" t="s">
        <v>34</v>
      </c>
      <c r="O38" s="25"/>
      <c r="P38" s="44" t="e">
        <f t="shared" ref="P38:P43" si="19">O38/O$43</f>
        <v>#DIV/0!</v>
      </c>
      <c r="R38" s="21" t="s">
        <v>34</v>
      </c>
      <c r="S38" s="64"/>
      <c r="T38" s="44" t="e">
        <f t="shared" ref="T38:T43" si="20">S38/S$43</f>
        <v>#DIV/0!</v>
      </c>
    </row>
    <row r="39" spans="2:20" s="15" customFormat="1" x14ac:dyDescent="0.3">
      <c r="B39" s="21" t="s">
        <v>35</v>
      </c>
      <c r="C39" s="25"/>
      <c r="D39" s="44" t="e">
        <f t="shared" si="16"/>
        <v>#DIV/0!</v>
      </c>
      <c r="F39" s="21" t="s">
        <v>35</v>
      </c>
      <c r="G39" s="25"/>
      <c r="H39" s="44" t="e">
        <f t="shared" si="17"/>
        <v>#DIV/0!</v>
      </c>
      <c r="J39" s="21" t="s">
        <v>35</v>
      </c>
      <c r="K39" s="25"/>
      <c r="L39" s="44" t="e">
        <f t="shared" si="18"/>
        <v>#DIV/0!</v>
      </c>
      <c r="N39" s="21" t="s">
        <v>35</v>
      </c>
      <c r="O39" s="25"/>
      <c r="P39" s="44" t="e">
        <f t="shared" si="19"/>
        <v>#DIV/0!</v>
      </c>
      <c r="R39" s="21" t="s">
        <v>35</v>
      </c>
      <c r="S39" s="64"/>
      <c r="T39" s="44" t="e">
        <f t="shared" si="20"/>
        <v>#DIV/0!</v>
      </c>
    </row>
    <row r="40" spans="2:20" s="15" customFormat="1" x14ac:dyDescent="0.3">
      <c r="B40" s="21" t="s">
        <v>36</v>
      </c>
      <c r="C40" s="25"/>
      <c r="D40" s="44" t="e">
        <f t="shared" si="16"/>
        <v>#DIV/0!</v>
      </c>
      <c r="F40" s="21" t="s">
        <v>36</v>
      </c>
      <c r="G40" s="25"/>
      <c r="H40" s="44" t="e">
        <f t="shared" si="17"/>
        <v>#DIV/0!</v>
      </c>
      <c r="J40" s="21" t="s">
        <v>36</v>
      </c>
      <c r="K40" s="25"/>
      <c r="L40" s="44" t="e">
        <f t="shared" si="18"/>
        <v>#DIV/0!</v>
      </c>
      <c r="N40" s="21" t="s">
        <v>36</v>
      </c>
      <c r="O40" s="25"/>
      <c r="P40" s="44" t="e">
        <f t="shared" si="19"/>
        <v>#DIV/0!</v>
      </c>
      <c r="R40" s="21" t="s">
        <v>36</v>
      </c>
      <c r="S40" s="64"/>
      <c r="T40" s="44" t="e">
        <f t="shared" si="20"/>
        <v>#DIV/0!</v>
      </c>
    </row>
    <row r="41" spans="2:20" s="15" customFormat="1" x14ac:dyDescent="0.3">
      <c r="B41" s="21" t="s">
        <v>37</v>
      </c>
      <c r="C41" s="25"/>
      <c r="D41" s="44" t="e">
        <f t="shared" si="16"/>
        <v>#DIV/0!</v>
      </c>
      <c r="F41" s="21" t="s">
        <v>37</v>
      </c>
      <c r="G41" s="25"/>
      <c r="H41" s="44" t="e">
        <f t="shared" si="17"/>
        <v>#DIV/0!</v>
      </c>
      <c r="J41" s="21" t="s">
        <v>37</v>
      </c>
      <c r="K41" s="25"/>
      <c r="L41" s="44" t="e">
        <f t="shared" si="18"/>
        <v>#DIV/0!</v>
      </c>
      <c r="N41" s="21" t="s">
        <v>37</v>
      </c>
      <c r="O41" s="25"/>
      <c r="P41" s="44" t="e">
        <f t="shared" si="19"/>
        <v>#DIV/0!</v>
      </c>
      <c r="R41" s="21" t="s">
        <v>37</v>
      </c>
      <c r="S41" s="64"/>
      <c r="T41" s="44" t="e">
        <f t="shared" si="20"/>
        <v>#DIV/0!</v>
      </c>
    </row>
    <row r="42" spans="2:20" s="15" customFormat="1" x14ac:dyDescent="0.3">
      <c r="B42" s="21" t="s">
        <v>38</v>
      </c>
      <c r="C42" s="25"/>
      <c r="D42" s="44" t="e">
        <f t="shared" si="16"/>
        <v>#DIV/0!</v>
      </c>
      <c r="F42" s="21" t="s">
        <v>38</v>
      </c>
      <c r="G42" s="25"/>
      <c r="H42" s="44" t="e">
        <f t="shared" si="17"/>
        <v>#DIV/0!</v>
      </c>
      <c r="J42" s="21" t="s">
        <v>38</v>
      </c>
      <c r="K42" s="25"/>
      <c r="L42" s="44" t="e">
        <f t="shared" si="18"/>
        <v>#DIV/0!</v>
      </c>
      <c r="N42" s="21" t="s">
        <v>38</v>
      </c>
      <c r="O42" s="25"/>
      <c r="P42" s="44" t="e">
        <f t="shared" si="19"/>
        <v>#DIV/0!</v>
      </c>
      <c r="R42" s="21" t="s">
        <v>38</v>
      </c>
      <c r="S42" s="64"/>
      <c r="T42" s="44" t="e">
        <f t="shared" si="20"/>
        <v>#DIV/0!</v>
      </c>
    </row>
    <row r="43" spans="2:20" s="15" customFormat="1" x14ac:dyDescent="0.3">
      <c r="B43" s="21" t="s">
        <v>8</v>
      </c>
      <c r="C43" s="25">
        <f>SUM(C37:C42)</f>
        <v>0</v>
      </c>
      <c r="D43" s="44" t="e">
        <f t="shared" si="16"/>
        <v>#DIV/0!</v>
      </c>
      <c r="F43" s="21" t="s">
        <v>8</v>
      </c>
      <c r="G43" s="25">
        <f>SUM(G37:G42)</f>
        <v>0</v>
      </c>
      <c r="H43" s="44" t="e">
        <f t="shared" si="17"/>
        <v>#DIV/0!</v>
      </c>
      <c r="J43" s="21" t="s">
        <v>8</v>
      </c>
      <c r="K43" s="25">
        <f>SUM(K37:K42)</f>
        <v>0</v>
      </c>
      <c r="L43" s="44" t="e">
        <f t="shared" si="18"/>
        <v>#DIV/0!</v>
      </c>
      <c r="N43" s="21" t="s">
        <v>8</v>
      </c>
      <c r="O43" s="25">
        <f>SUM(O37:O42)</f>
        <v>0</v>
      </c>
      <c r="P43" s="44" t="e">
        <f t="shared" si="19"/>
        <v>#DIV/0!</v>
      </c>
      <c r="R43" s="21" t="s">
        <v>8</v>
      </c>
      <c r="S43" s="64">
        <f>SUM(S37:S42)</f>
        <v>0</v>
      </c>
      <c r="T43" s="44" t="e">
        <f t="shared" si="20"/>
        <v>#DIV/0!</v>
      </c>
    </row>
    <row r="44" spans="2:20" s="15" customFormat="1" x14ac:dyDescent="0.3">
      <c r="B44" s="18"/>
    </row>
    <row r="45" spans="2:20" s="15" customFormat="1" x14ac:dyDescent="0.3">
      <c r="B45" s="18"/>
    </row>
    <row r="46" spans="2:20" s="15" customFormat="1" ht="46.5" customHeight="1" x14ac:dyDescent="0.3">
      <c r="B46" s="225" t="s">
        <v>194</v>
      </c>
      <c r="C46" s="225"/>
      <c r="D46" s="225"/>
      <c r="F46" s="225" t="s">
        <v>195</v>
      </c>
      <c r="G46" s="225"/>
      <c r="H46" s="225"/>
      <c r="J46" s="225" t="s">
        <v>196</v>
      </c>
      <c r="K46" s="225"/>
      <c r="L46" s="225"/>
      <c r="N46" s="225" t="s">
        <v>197</v>
      </c>
      <c r="O46" s="225"/>
      <c r="P46" s="225"/>
      <c r="R46" s="225" t="s">
        <v>198</v>
      </c>
      <c r="S46" s="225"/>
      <c r="T46" s="225"/>
    </row>
    <row r="47" spans="2:20" s="15" customFormat="1" ht="31.2" x14ac:dyDescent="0.3">
      <c r="B47" s="27" t="s">
        <v>30</v>
      </c>
      <c r="C47" s="28" t="s">
        <v>31</v>
      </c>
      <c r="D47" s="28" t="s">
        <v>32</v>
      </c>
      <c r="F47" s="27" t="s">
        <v>30</v>
      </c>
      <c r="G47" s="28" t="s">
        <v>31</v>
      </c>
      <c r="H47" s="28" t="s">
        <v>32</v>
      </c>
      <c r="J47" s="27" t="s">
        <v>30</v>
      </c>
      <c r="K47" s="28" t="s">
        <v>31</v>
      </c>
      <c r="L47" s="28" t="s">
        <v>32</v>
      </c>
      <c r="N47" s="27" t="s">
        <v>30</v>
      </c>
      <c r="O47" s="28" t="s">
        <v>31</v>
      </c>
      <c r="P47" s="28" t="s">
        <v>32</v>
      </c>
      <c r="R47" s="27" t="s">
        <v>30</v>
      </c>
      <c r="S47" s="28" t="s">
        <v>31</v>
      </c>
      <c r="T47" s="28" t="s">
        <v>32</v>
      </c>
    </row>
    <row r="48" spans="2:20" s="15" customFormat="1" x14ac:dyDescent="0.3">
      <c r="B48" s="21" t="s">
        <v>33</v>
      </c>
      <c r="C48" s="25"/>
      <c r="D48" s="44" t="e">
        <f>C48/C$54</f>
        <v>#DIV/0!</v>
      </c>
      <c r="F48" s="21" t="s">
        <v>33</v>
      </c>
      <c r="G48" s="25"/>
      <c r="H48" s="44" t="e">
        <f>G48/G$54</f>
        <v>#DIV/0!</v>
      </c>
      <c r="J48" s="21" t="s">
        <v>33</v>
      </c>
      <c r="K48" s="25"/>
      <c r="L48" s="44" t="e">
        <f>K48/K$54</f>
        <v>#DIV/0!</v>
      </c>
      <c r="N48" s="21" t="s">
        <v>33</v>
      </c>
      <c r="O48" s="25"/>
      <c r="P48" s="44" t="e">
        <f>O48/O$54</f>
        <v>#DIV/0!</v>
      </c>
      <c r="R48" s="21" t="s">
        <v>33</v>
      </c>
      <c r="S48" s="64"/>
      <c r="T48" s="44" t="e">
        <f>S48/S$54</f>
        <v>#DIV/0!</v>
      </c>
    </row>
    <row r="49" spans="2:20" s="15" customFormat="1" x14ac:dyDescent="0.3">
      <c r="B49" s="21" t="s">
        <v>34</v>
      </c>
      <c r="C49" s="25"/>
      <c r="D49" s="44" t="e">
        <f t="shared" ref="D49:D54" si="21">C49/C$54</f>
        <v>#DIV/0!</v>
      </c>
      <c r="F49" s="21" t="s">
        <v>34</v>
      </c>
      <c r="G49" s="25"/>
      <c r="H49" s="44" t="e">
        <f t="shared" ref="H49:H54" si="22">G49/G$54</f>
        <v>#DIV/0!</v>
      </c>
      <c r="J49" s="21" t="s">
        <v>34</v>
      </c>
      <c r="K49" s="25"/>
      <c r="L49" s="44" t="e">
        <f t="shared" ref="L49:L54" si="23">K49/K$54</f>
        <v>#DIV/0!</v>
      </c>
      <c r="N49" s="21" t="s">
        <v>34</v>
      </c>
      <c r="O49" s="25"/>
      <c r="P49" s="44" t="e">
        <f t="shared" ref="P49:P54" si="24">O49/O$54</f>
        <v>#DIV/0!</v>
      </c>
      <c r="R49" s="21" t="s">
        <v>34</v>
      </c>
      <c r="S49" s="64"/>
      <c r="T49" s="44" t="e">
        <f t="shared" ref="T49:T54" si="25">S49/S$54</f>
        <v>#DIV/0!</v>
      </c>
    </row>
    <row r="50" spans="2:20" s="15" customFormat="1" x14ac:dyDescent="0.3">
      <c r="B50" s="21" t="s">
        <v>35</v>
      </c>
      <c r="C50" s="25"/>
      <c r="D50" s="44" t="e">
        <f t="shared" si="21"/>
        <v>#DIV/0!</v>
      </c>
      <c r="F50" s="21" t="s">
        <v>35</v>
      </c>
      <c r="G50" s="25"/>
      <c r="H50" s="44" t="e">
        <f t="shared" si="22"/>
        <v>#DIV/0!</v>
      </c>
      <c r="J50" s="21" t="s">
        <v>35</v>
      </c>
      <c r="K50" s="25"/>
      <c r="L50" s="44" t="e">
        <f t="shared" si="23"/>
        <v>#DIV/0!</v>
      </c>
      <c r="N50" s="21" t="s">
        <v>35</v>
      </c>
      <c r="O50" s="25"/>
      <c r="P50" s="44" t="e">
        <f t="shared" si="24"/>
        <v>#DIV/0!</v>
      </c>
      <c r="R50" s="21" t="s">
        <v>35</v>
      </c>
      <c r="S50" s="64"/>
      <c r="T50" s="44" t="e">
        <f t="shared" si="25"/>
        <v>#DIV/0!</v>
      </c>
    </row>
    <row r="51" spans="2:20" s="15" customFormat="1" x14ac:dyDescent="0.3">
      <c r="B51" s="21" t="s">
        <v>36</v>
      </c>
      <c r="C51" s="25"/>
      <c r="D51" s="44" t="e">
        <f t="shared" si="21"/>
        <v>#DIV/0!</v>
      </c>
      <c r="F51" s="21" t="s">
        <v>36</v>
      </c>
      <c r="G51" s="25"/>
      <c r="H51" s="44" t="e">
        <f t="shared" si="22"/>
        <v>#DIV/0!</v>
      </c>
      <c r="J51" s="21" t="s">
        <v>36</v>
      </c>
      <c r="K51" s="25"/>
      <c r="L51" s="44" t="e">
        <f t="shared" si="23"/>
        <v>#DIV/0!</v>
      </c>
      <c r="N51" s="21" t="s">
        <v>36</v>
      </c>
      <c r="O51" s="25"/>
      <c r="P51" s="44" t="e">
        <f t="shared" si="24"/>
        <v>#DIV/0!</v>
      </c>
      <c r="R51" s="21" t="s">
        <v>36</v>
      </c>
      <c r="S51" s="64"/>
      <c r="T51" s="44" t="e">
        <f t="shared" si="25"/>
        <v>#DIV/0!</v>
      </c>
    </row>
    <row r="52" spans="2:20" s="15" customFormat="1" x14ac:dyDescent="0.3">
      <c r="B52" s="21" t="s">
        <v>37</v>
      </c>
      <c r="C52" s="25"/>
      <c r="D52" s="44" t="e">
        <f t="shared" si="21"/>
        <v>#DIV/0!</v>
      </c>
      <c r="F52" s="21" t="s">
        <v>37</v>
      </c>
      <c r="G52" s="25"/>
      <c r="H52" s="44" t="e">
        <f t="shared" si="22"/>
        <v>#DIV/0!</v>
      </c>
      <c r="J52" s="21" t="s">
        <v>37</v>
      </c>
      <c r="K52" s="25"/>
      <c r="L52" s="44" t="e">
        <f t="shared" si="23"/>
        <v>#DIV/0!</v>
      </c>
      <c r="N52" s="21" t="s">
        <v>37</v>
      </c>
      <c r="O52" s="25"/>
      <c r="P52" s="44" t="e">
        <f t="shared" si="24"/>
        <v>#DIV/0!</v>
      </c>
      <c r="R52" s="21" t="s">
        <v>37</v>
      </c>
      <c r="S52" s="64"/>
      <c r="T52" s="44" t="e">
        <f t="shared" si="25"/>
        <v>#DIV/0!</v>
      </c>
    </row>
    <row r="53" spans="2:20" s="15" customFormat="1" x14ac:dyDescent="0.3">
      <c r="B53" s="21" t="s">
        <v>38</v>
      </c>
      <c r="C53" s="25"/>
      <c r="D53" s="44" t="e">
        <f t="shared" si="21"/>
        <v>#DIV/0!</v>
      </c>
      <c r="F53" s="21" t="s">
        <v>38</v>
      </c>
      <c r="G53" s="25"/>
      <c r="H53" s="44" t="e">
        <f t="shared" si="22"/>
        <v>#DIV/0!</v>
      </c>
      <c r="J53" s="21" t="s">
        <v>38</v>
      </c>
      <c r="K53" s="25"/>
      <c r="L53" s="44" t="e">
        <f t="shared" si="23"/>
        <v>#DIV/0!</v>
      </c>
      <c r="N53" s="21" t="s">
        <v>38</v>
      </c>
      <c r="O53" s="25"/>
      <c r="P53" s="44" t="e">
        <f t="shared" si="24"/>
        <v>#DIV/0!</v>
      </c>
      <c r="R53" s="21" t="s">
        <v>38</v>
      </c>
      <c r="S53" s="64"/>
      <c r="T53" s="44" t="e">
        <f t="shared" si="25"/>
        <v>#DIV/0!</v>
      </c>
    </row>
    <row r="54" spans="2:20" s="15" customFormat="1" x14ac:dyDescent="0.3">
      <c r="B54" s="21" t="s">
        <v>8</v>
      </c>
      <c r="C54" s="25">
        <f>SUM(C48:C53)</f>
        <v>0</v>
      </c>
      <c r="D54" s="44" t="e">
        <f t="shared" si="21"/>
        <v>#DIV/0!</v>
      </c>
      <c r="F54" s="21" t="s">
        <v>8</v>
      </c>
      <c r="G54" s="25">
        <f>SUM(G48:G53)</f>
        <v>0</v>
      </c>
      <c r="H54" s="44" t="e">
        <f t="shared" si="22"/>
        <v>#DIV/0!</v>
      </c>
      <c r="J54" s="21" t="s">
        <v>8</v>
      </c>
      <c r="K54" s="25">
        <f>SUM(K48:K53)</f>
        <v>0</v>
      </c>
      <c r="L54" s="44" t="e">
        <f t="shared" si="23"/>
        <v>#DIV/0!</v>
      </c>
      <c r="N54" s="21" t="s">
        <v>8</v>
      </c>
      <c r="O54" s="25">
        <f>SUM(O48:O53)</f>
        <v>0</v>
      </c>
      <c r="P54" s="44" t="e">
        <f t="shared" si="24"/>
        <v>#DIV/0!</v>
      </c>
      <c r="R54" s="21" t="s">
        <v>8</v>
      </c>
      <c r="S54" s="64">
        <f>SUM(S48:S53)</f>
        <v>0</v>
      </c>
      <c r="T54" s="44" t="e">
        <f t="shared" si="25"/>
        <v>#DIV/0!</v>
      </c>
    </row>
    <row r="55" spans="2:20" s="15" customFormat="1" x14ac:dyDescent="0.3">
      <c r="B55" s="18"/>
    </row>
    <row r="56" spans="2:20" s="15" customFormat="1" x14ac:dyDescent="0.3">
      <c r="B56" s="18"/>
    </row>
    <row r="57" spans="2:20" s="15" customFormat="1" ht="60" customHeight="1" x14ac:dyDescent="0.3">
      <c r="B57" s="225" t="s">
        <v>199</v>
      </c>
      <c r="C57" s="225"/>
      <c r="D57" s="225"/>
      <c r="F57" s="225" t="s">
        <v>200</v>
      </c>
      <c r="G57" s="225"/>
      <c r="H57" s="225"/>
      <c r="J57" s="225" t="s">
        <v>201</v>
      </c>
      <c r="K57" s="225"/>
      <c r="L57" s="225"/>
      <c r="N57" s="225" t="s">
        <v>202</v>
      </c>
      <c r="O57" s="225"/>
      <c r="P57" s="225"/>
      <c r="R57" s="225" t="s">
        <v>203</v>
      </c>
      <c r="S57" s="225"/>
      <c r="T57" s="225"/>
    </row>
    <row r="58" spans="2:20" s="15" customFormat="1" ht="31.2" x14ac:dyDescent="0.3">
      <c r="B58" s="27" t="s">
        <v>30</v>
      </c>
      <c r="C58" s="28" t="s">
        <v>31</v>
      </c>
      <c r="D58" s="28" t="s">
        <v>32</v>
      </c>
      <c r="F58" s="27" t="s">
        <v>30</v>
      </c>
      <c r="G58" s="28" t="s">
        <v>31</v>
      </c>
      <c r="H58" s="28" t="s">
        <v>32</v>
      </c>
      <c r="J58" s="27" t="s">
        <v>30</v>
      </c>
      <c r="K58" s="28" t="s">
        <v>31</v>
      </c>
      <c r="L58" s="28" t="s">
        <v>32</v>
      </c>
      <c r="N58" s="27" t="s">
        <v>30</v>
      </c>
      <c r="O58" s="28" t="s">
        <v>31</v>
      </c>
      <c r="P58" s="28" t="s">
        <v>32</v>
      </c>
      <c r="R58" s="27" t="s">
        <v>30</v>
      </c>
      <c r="S58" s="28" t="s">
        <v>31</v>
      </c>
      <c r="T58" s="28" t="s">
        <v>32</v>
      </c>
    </row>
    <row r="59" spans="2:20" s="15" customFormat="1" x14ac:dyDescent="0.3">
      <c r="B59" s="21" t="s">
        <v>33</v>
      </c>
      <c r="C59" s="25"/>
      <c r="D59" s="44" t="e">
        <f>C59/C$65</f>
        <v>#DIV/0!</v>
      </c>
      <c r="F59" s="21" t="s">
        <v>33</v>
      </c>
      <c r="G59" s="25"/>
      <c r="H59" s="44" t="e">
        <f>G59/G$65</f>
        <v>#DIV/0!</v>
      </c>
      <c r="J59" s="21" t="s">
        <v>33</v>
      </c>
      <c r="K59" s="25"/>
      <c r="L59" s="44" t="e">
        <f>K59/K$65</f>
        <v>#DIV/0!</v>
      </c>
      <c r="N59" s="21" t="s">
        <v>33</v>
      </c>
      <c r="O59" s="25"/>
      <c r="P59" s="44" t="e">
        <f>O59/O$65</f>
        <v>#DIV/0!</v>
      </c>
      <c r="R59" s="21" t="s">
        <v>33</v>
      </c>
      <c r="S59" s="64"/>
      <c r="T59" s="44" t="e">
        <f>S59/S$65</f>
        <v>#DIV/0!</v>
      </c>
    </row>
    <row r="60" spans="2:20" s="15" customFormat="1" x14ac:dyDescent="0.3">
      <c r="B60" s="21" t="s">
        <v>34</v>
      </c>
      <c r="C60" s="25"/>
      <c r="D60" s="44" t="e">
        <f t="shared" ref="D60:D65" si="26">C60/C$65</f>
        <v>#DIV/0!</v>
      </c>
      <c r="F60" s="21" t="s">
        <v>34</v>
      </c>
      <c r="G60" s="25"/>
      <c r="H60" s="44" t="e">
        <f t="shared" ref="H60:H65" si="27">G60/G$65</f>
        <v>#DIV/0!</v>
      </c>
      <c r="J60" s="21" t="s">
        <v>34</v>
      </c>
      <c r="K60" s="25"/>
      <c r="L60" s="44" t="e">
        <f t="shared" ref="L60:L65" si="28">K60/K$65</f>
        <v>#DIV/0!</v>
      </c>
      <c r="N60" s="21" t="s">
        <v>34</v>
      </c>
      <c r="O60" s="25"/>
      <c r="P60" s="44" t="e">
        <f t="shared" ref="P60:P65" si="29">O60/O$65</f>
        <v>#DIV/0!</v>
      </c>
      <c r="R60" s="21" t="s">
        <v>34</v>
      </c>
      <c r="S60" s="64"/>
      <c r="T60" s="44" t="e">
        <f t="shared" ref="T60:T65" si="30">S60/S$65</f>
        <v>#DIV/0!</v>
      </c>
    </row>
    <row r="61" spans="2:20" s="15" customFormat="1" x14ac:dyDescent="0.3">
      <c r="B61" s="21" t="s">
        <v>35</v>
      </c>
      <c r="C61" s="25"/>
      <c r="D61" s="44" t="e">
        <f t="shared" si="26"/>
        <v>#DIV/0!</v>
      </c>
      <c r="F61" s="21" t="s">
        <v>35</v>
      </c>
      <c r="G61" s="25"/>
      <c r="H61" s="44" t="e">
        <f t="shared" si="27"/>
        <v>#DIV/0!</v>
      </c>
      <c r="J61" s="21" t="s">
        <v>35</v>
      </c>
      <c r="K61" s="25"/>
      <c r="L61" s="44" t="e">
        <f t="shared" si="28"/>
        <v>#DIV/0!</v>
      </c>
      <c r="N61" s="21" t="s">
        <v>35</v>
      </c>
      <c r="O61" s="25"/>
      <c r="P61" s="44" t="e">
        <f t="shared" si="29"/>
        <v>#DIV/0!</v>
      </c>
      <c r="R61" s="21" t="s">
        <v>35</v>
      </c>
      <c r="S61" s="64"/>
      <c r="T61" s="44" t="e">
        <f t="shared" si="30"/>
        <v>#DIV/0!</v>
      </c>
    </row>
    <row r="62" spans="2:20" s="15" customFormat="1" x14ac:dyDescent="0.3">
      <c r="B62" s="21" t="s">
        <v>36</v>
      </c>
      <c r="C62" s="25"/>
      <c r="D62" s="44" t="e">
        <f t="shared" si="26"/>
        <v>#DIV/0!</v>
      </c>
      <c r="F62" s="21" t="s">
        <v>36</v>
      </c>
      <c r="G62" s="25"/>
      <c r="H62" s="44" t="e">
        <f t="shared" si="27"/>
        <v>#DIV/0!</v>
      </c>
      <c r="J62" s="21" t="s">
        <v>36</v>
      </c>
      <c r="K62" s="25"/>
      <c r="L62" s="44" t="e">
        <f t="shared" si="28"/>
        <v>#DIV/0!</v>
      </c>
      <c r="N62" s="21" t="s">
        <v>36</v>
      </c>
      <c r="O62" s="25"/>
      <c r="P62" s="44" t="e">
        <f t="shared" si="29"/>
        <v>#DIV/0!</v>
      </c>
      <c r="R62" s="21" t="s">
        <v>36</v>
      </c>
      <c r="S62" s="64"/>
      <c r="T62" s="44" t="e">
        <f t="shared" si="30"/>
        <v>#DIV/0!</v>
      </c>
    </row>
    <row r="63" spans="2:20" s="15" customFormat="1" x14ac:dyDescent="0.3">
      <c r="B63" s="21" t="s">
        <v>37</v>
      </c>
      <c r="C63" s="25"/>
      <c r="D63" s="44" t="e">
        <f t="shared" si="26"/>
        <v>#DIV/0!</v>
      </c>
      <c r="F63" s="21" t="s">
        <v>37</v>
      </c>
      <c r="G63" s="25"/>
      <c r="H63" s="44" t="e">
        <f t="shared" si="27"/>
        <v>#DIV/0!</v>
      </c>
      <c r="J63" s="21" t="s">
        <v>37</v>
      </c>
      <c r="K63" s="25"/>
      <c r="L63" s="44" t="e">
        <f t="shared" si="28"/>
        <v>#DIV/0!</v>
      </c>
      <c r="N63" s="21" t="s">
        <v>37</v>
      </c>
      <c r="O63" s="25"/>
      <c r="P63" s="44" t="e">
        <f t="shared" si="29"/>
        <v>#DIV/0!</v>
      </c>
      <c r="R63" s="21" t="s">
        <v>37</v>
      </c>
      <c r="S63" s="64"/>
      <c r="T63" s="44" t="e">
        <f t="shared" si="30"/>
        <v>#DIV/0!</v>
      </c>
    </row>
    <row r="64" spans="2:20" s="15" customFormat="1" x14ac:dyDescent="0.3">
      <c r="B64" s="21" t="s">
        <v>38</v>
      </c>
      <c r="C64" s="25"/>
      <c r="D64" s="44" t="e">
        <f t="shared" si="26"/>
        <v>#DIV/0!</v>
      </c>
      <c r="F64" s="21" t="s">
        <v>38</v>
      </c>
      <c r="G64" s="25"/>
      <c r="H64" s="44" t="e">
        <f t="shared" si="27"/>
        <v>#DIV/0!</v>
      </c>
      <c r="J64" s="21" t="s">
        <v>38</v>
      </c>
      <c r="K64" s="25"/>
      <c r="L64" s="44" t="e">
        <f t="shared" si="28"/>
        <v>#DIV/0!</v>
      </c>
      <c r="N64" s="21" t="s">
        <v>38</v>
      </c>
      <c r="O64" s="25"/>
      <c r="P64" s="44" t="e">
        <f t="shared" si="29"/>
        <v>#DIV/0!</v>
      </c>
      <c r="R64" s="21" t="s">
        <v>38</v>
      </c>
      <c r="S64" s="64"/>
      <c r="T64" s="44" t="e">
        <f t="shared" si="30"/>
        <v>#DIV/0!</v>
      </c>
    </row>
    <row r="65" spans="2:20" s="15" customFormat="1" x14ac:dyDescent="0.3">
      <c r="B65" s="21" t="s">
        <v>8</v>
      </c>
      <c r="C65" s="25">
        <f>SUM(C59:C64)</f>
        <v>0</v>
      </c>
      <c r="D65" s="44" t="e">
        <f t="shared" si="26"/>
        <v>#DIV/0!</v>
      </c>
      <c r="F65" s="21" t="s">
        <v>8</v>
      </c>
      <c r="G65" s="25">
        <f>SUM(G59:G64)</f>
        <v>0</v>
      </c>
      <c r="H65" s="44" t="e">
        <f t="shared" si="27"/>
        <v>#DIV/0!</v>
      </c>
      <c r="J65" s="21" t="s">
        <v>8</v>
      </c>
      <c r="K65" s="25">
        <f>SUM(K59:K64)</f>
        <v>0</v>
      </c>
      <c r="L65" s="44" t="e">
        <f t="shared" si="28"/>
        <v>#DIV/0!</v>
      </c>
      <c r="N65" s="21" t="s">
        <v>8</v>
      </c>
      <c r="O65" s="25">
        <f>SUM(O59:O64)</f>
        <v>0</v>
      </c>
      <c r="P65" s="44" t="e">
        <f t="shared" si="29"/>
        <v>#DIV/0!</v>
      </c>
      <c r="R65" s="21" t="s">
        <v>8</v>
      </c>
      <c r="S65" s="64">
        <f>SUM(S59:S64)</f>
        <v>0</v>
      </c>
      <c r="T65" s="44" t="e">
        <f t="shared" si="30"/>
        <v>#DIV/0!</v>
      </c>
    </row>
    <row r="66" spans="2:20" s="15" customFormat="1" x14ac:dyDescent="0.3">
      <c r="B66" s="18"/>
    </row>
    <row r="67" spans="2:20" s="15" customFormat="1" x14ac:dyDescent="0.3">
      <c r="B67" s="18"/>
    </row>
    <row r="68" spans="2:20" s="15" customFormat="1" ht="54.75" customHeight="1" x14ac:dyDescent="0.3">
      <c r="B68" s="225" t="s">
        <v>204</v>
      </c>
      <c r="C68" s="225"/>
      <c r="D68" s="225"/>
      <c r="F68" s="225" t="s">
        <v>205</v>
      </c>
      <c r="G68" s="225"/>
      <c r="H68" s="225"/>
      <c r="J68" s="225" t="s">
        <v>206</v>
      </c>
      <c r="K68" s="225"/>
      <c r="L68" s="225"/>
      <c r="N68" s="225" t="s">
        <v>207</v>
      </c>
      <c r="O68" s="225"/>
      <c r="P68" s="225"/>
      <c r="R68" s="225" t="s">
        <v>208</v>
      </c>
      <c r="S68" s="225"/>
      <c r="T68" s="225"/>
    </row>
    <row r="69" spans="2:20" s="15" customFormat="1" ht="31.2" x14ac:dyDescent="0.3">
      <c r="B69" s="27" t="s">
        <v>30</v>
      </c>
      <c r="C69" s="28" t="s">
        <v>31</v>
      </c>
      <c r="D69" s="28" t="s">
        <v>32</v>
      </c>
      <c r="F69" s="27" t="s">
        <v>30</v>
      </c>
      <c r="G69" s="28" t="s">
        <v>31</v>
      </c>
      <c r="H69" s="28" t="s">
        <v>32</v>
      </c>
      <c r="J69" s="27" t="s">
        <v>30</v>
      </c>
      <c r="K69" s="28" t="s">
        <v>31</v>
      </c>
      <c r="L69" s="28" t="s">
        <v>32</v>
      </c>
      <c r="N69" s="27" t="s">
        <v>30</v>
      </c>
      <c r="O69" s="28" t="s">
        <v>31</v>
      </c>
      <c r="P69" s="28" t="s">
        <v>32</v>
      </c>
      <c r="R69" s="27" t="s">
        <v>30</v>
      </c>
      <c r="S69" s="28" t="s">
        <v>31</v>
      </c>
      <c r="T69" s="28" t="s">
        <v>32</v>
      </c>
    </row>
    <row r="70" spans="2:20" s="15" customFormat="1" x14ac:dyDescent="0.3">
      <c r="B70" s="21" t="s">
        <v>33</v>
      </c>
      <c r="C70" s="25"/>
      <c r="D70" s="44" t="e">
        <f>C70/C$76</f>
        <v>#DIV/0!</v>
      </c>
      <c r="F70" s="21" t="s">
        <v>33</v>
      </c>
      <c r="G70" s="25"/>
      <c r="H70" s="44" t="e">
        <f>G70/G$76</f>
        <v>#DIV/0!</v>
      </c>
      <c r="J70" s="21" t="s">
        <v>33</v>
      </c>
      <c r="K70" s="25"/>
      <c r="L70" s="44" t="e">
        <f>K70/K$76</f>
        <v>#DIV/0!</v>
      </c>
      <c r="N70" s="21" t="s">
        <v>33</v>
      </c>
      <c r="O70" s="25"/>
      <c r="P70" s="44" t="e">
        <f>O70/O$76</f>
        <v>#DIV/0!</v>
      </c>
      <c r="R70" s="21" t="s">
        <v>33</v>
      </c>
      <c r="S70" s="25"/>
      <c r="T70" s="44" t="e">
        <f>S70/S$76</f>
        <v>#DIV/0!</v>
      </c>
    </row>
    <row r="71" spans="2:20" s="15" customFormat="1" x14ac:dyDescent="0.3">
      <c r="B71" s="21" t="s">
        <v>34</v>
      </c>
      <c r="C71" s="25"/>
      <c r="D71" s="44" t="e">
        <f t="shared" ref="D71:D76" si="31">C71/C$76</f>
        <v>#DIV/0!</v>
      </c>
      <c r="F71" s="21" t="s">
        <v>34</v>
      </c>
      <c r="G71" s="25"/>
      <c r="H71" s="44" t="e">
        <f t="shared" ref="H71:H76" si="32">G71/G$76</f>
        <v>#DIV/0!</v>
      </c>
      <c r="J71" s="21" t="s">
        <v>34</v>
      </c>
      <c r="K71" s="25"/>
      <c r="L71" s="44" t="e">
        <f t="shared" ref="L71:L76" si="33">K71/K$76</f>
        <v>#DIV/0!</v>
      </c>
      <c r="N71" s="21" t="s">
        <v>34</v>
      </c>
      <c r="O71" s="25"/>
      <c r="P71" s="44" t="e">
        <f t="shared" ref="P71:P76" si="34">O71/O$76</f>
        <v>#DIV/0!</v>
      </c>
      <c r="R71" s="21" t="s">
        <v>34</v>
      </c>
      <c r="S71" s="25"/>
      <c r="T71" s="44" t="e">
        <f t="shared" ref="T71:T76" si="35">S71/S$76</f>
        <v>#DIV/0!</v>
      </c>
    </row>
    <row r="72" spans="2:20" s="15" customFormat="1" x14ac:dyDescent="0.3">
      <c r="B72" s="21" t="s">
        <v>35</v>
      </c>
      <c r="C72" s="25"/>
      <c r="D72" s="44" t="e">
        <f t="shared" si="31"/>
        <v>#DIV/0!</v>
      </c>
      <c r="F72" s="21" t="s">
        <v>35</v>
      </c>
      <c r="G72" s="25"/>
      <c r="H72" s="44" t="e">
        <f t="shared" si="32"/>
        <v>#DIV/0!</v>
      </c>
      <c r="J72" s="21" t="s">
        <v>35</v>
      </c>
      <c r="K72" s="25"/>
      <c r="L72" s="44" t="e">
        <f t="shared" si="33"/>
        <v>#DIV/0!</v>
      </c>
      <c r="N72" s="21" t="s">
        <v>35</v>
      </c>
      <c r="O72" s="25"/>
      <c r="P72" s="44" t="e">
        <f t="shared" si="34"/>
        <v>#DIV/0!</v>
      </c>
      <c r="R72" s="21" t="s">
        <v>35</v>
      </c>
      <c r="S72" s="25"/>
      <c r="T72" s="44" t="e">
        <f t="shared" si="35"/>
        <v>#DIV/0!</v>
      </c>
    </row>
    <row r="73" spans="2:20" s="15" customFormat="1" x14ac:dyDescent="0.3">
      <c r="B73" s="21" t="s">
        <v>36</v>
      </c>
      <c r="C73" s="25"/>
      <c r="D73" s="44" t="e">
        <f t="shared" si="31"/>
        <v>#DIV/0!</v>
      </c>
      <c r="F73" s="21" t="s">
        <v>36</v>
      </c>
      <c r="G73" s="25"/>
      <c r="H73" s="44" t="e">
        <f t="shared" si="32"/>
        <v>#DIV/0!</v>
      </c>
      <c r="J73" s="21" t="s">
        <v>36</v>
      </c>
      <c r="K73" s="25"/>
      <c r="L73" s="44" t="e">
        <f t="shared" si="33"/>
        <v>#DIV/0!</v>
      </c>
      <c r="N73" s="21" t="s">
        <v>36</v>
      </c>
      <c r="O73" s="25"/>
      <c r="P73" s="44" t="e">
        <f t="shared" si="34"/>
        <v>#DIV/0!</v>
      </c>
      <c r="R73" s="21" t="s">
        <v>36</v>
      </c>
      <c r="S73" s="25"/>
      <c r="T73" s="44" t="e">
        <f t="shared" si="35"/>
        <v>#DIV/0!</v>
      </c>
    </row>
    <row r="74" spans="2:20" s="15" customFormat="1" x14ac:dyDescent="0.3">
      <c r="B74" s="21" t="s">
        <v>37</v>
      </c>
      <c r="C74" s="25"/>
      <c r="D74" s="44" t="e">
        <f t="shared" si="31"/>
        <v>#DIV/0!</v>
      </c>
      <c r="F74" s="21" t="s">
        <v>37</v>
      </c>
      <c r="G74" s="25"/>
      <c r="H74" s="44" t="e">
        <f t="shared" si="32"/>
        <v>#DIV/0!</v>
      </c>
      <c r="J74" s="21" t="s">
        <v>37</v>
      </c>
      <c r="K74" s="25"/>
      <c r="L74" s="44" t="e">
        <f t="shared" si="33"/>
        <v>#DIV/0!</v>
      </c>
      <c r="N74" s="21" t="s">
        <v>37</v>
      </c>
      <c r="O74" s="25"/>
      <c r="P74" s="44" t="e">
        <f t="shared" si="34"/>
        <v>#DIV/0!</v>
      </c>
      <c r="R74" s="21" t="s">
        <v>37</v>
      </c>
      <c r="S74" s="25"/>
      <c r="T74" s="44" t="e">
        <f t="shared" si="35"/>
        <v>#DIV/0!</v>
      </c>
    </row>
    <row r="75" spans="2:20" s="15" customFormat="1" x14ac:dyDescent="0.3">
      <c r="B75" s="21" t="s">
        <v>38</v>
      </c>
      <c r="C75" s="25"/>
      <c r="D75" s="44" t="e">
        <f t="shared" si="31"/>
        <v>#DIV/0!</v>
      </c>
      <c r="F75" s="21" t="s">
        <v>38</v>
      </c>
      <c r="G75" s="25"/>
      <c r="H75" s="44" t="e">
        <f t="shared" si="32"/>
        <v>#DIV/0!</v>
      </c>
      <c r="J75" s="21" t="s">
        <v>38</v>
      </c>
      <c r="K75" s="25"/>
      <c r="L75" s="44" t="e">
        <f t="shared" si="33"/>
        <v>#DIV/0!</v>
      </c>
      <c r="N75" s="21" t="s">
        <v>38</v>
      </c>
      <c r="O75" s="25"/>
      <c r="P75" s="44" t="e">
        <f t="shared" si="34"/>
        <v>#DIV/0!</v>
      </c>
      <c r="R75" s="21" t="s">
        <v>38</v>
      </c>
      <c r="S75" s="25"/>
      <c r="T75" s="44" t="e">
        <f t="shared" si="35"/>
        <v>#DIV/0!</v>
      </c>
    </row>
    <row r="76" spans="2:20" s="15" customFormat="1" x14ac:dyDescent="0.3">
      <c r="B76" s="21" t="s">
        <v>8</v>
      </c>
      <c r="C76" s="25">
        <f>SUM(C70:C75)</f>
        <v>0</v>
      </c>
      <c r="D76" s="44" t="e">
        <f t="shared" si="31"/>
        <v>#DIV/0!</v>
      </c>
      <c r="F76" s="21" t="s">
        <v>8</v>
      </c>
      <c r="G76" s="25">
        <f>SUM(G70:G75)</f>
        <v>0</v>
      </c>
      <c r="H76" s="44" t="e">
        <f t="shared" si="32"/>
        <v>#DIV/0!</v>
      </c>
      <c r="J76" s="21" t="s">
        <v>8</v>
      </c>
      <c r="K76" s="25">
        <f>SUM(K70:K75)</f>
        <v>0</v>
      </c>
      <c r="L76" s="44" t="e">
        <f t="shared" si="33"/>
        <v>#DIV/0!</v>
      </c>
      <c r="N76" s="21" t="s">
        <v>8</v>
      </c>
      <c r="O76" s="25">
        <f>SUM(O70:O75)</f>
        <v>0</v>
      </c>
      <c r="P76" s="44" t="e">
        <f t="shared" si="34"/>
        <v>#DIV/0!</v>
      </c>
      <c r="R76" s="21" t="s">
        <v>8</v>
      </c>
      <c r="S76" s="64">
        <f>SUM(S70:S75)</f>
        <v>0</v>
      </c>
      <c r="T76" s="44" t="e">
        <f t="shared" si="35"/>
        <v>#DIV/0!</v>
      </c>
    </row>
    <row r="77" spans="2:20" s="81" customFormat="1" x14ac:dyDescent="0.3">
      <c r="B77" s="77"/>
      <c r="C77" s="78"/>
      <c r="D77" s="79"/>
      <c r="E77" s="80"/>
      <c r="F77" s="77"/>
      <c r="G77" s="78"/>
      <c r="H77" s="79"/>
      <c r="I77" s="80"/>
      <c r="J77" s="77"/>
      <c r="K77" s="78"/>
      <c r="L77" s="79"/>
      <c r="M77" s="80"/>
      <c r="N77" s="77"/>
      <c r="O77" s="78"/>
      <c r="P77" s="79"/>
      <c r="Q77" s="80"/>
      <c r="R77" s="77"/>
      <c r="S77" s="78"/>
      <c r="T77" s="79"/>
    </row>
    <row r="78" spans="2:20" s="15" customFormat="1" x14ac:dyDescent="0.3">
      <c r="B78" s="75"/>
      <c r="C78" s="76"/>
      <c r="D78" s="56"/>
      <c r="E78" s="56"/>
      <c r="F78" s="56"/>
      <c r="G78" s="76"/>
      <c r="H78" s="56"/>
      <c r="I78" s="56"/>
      <c r="J78" s="56"/>
      <c r="K78" s="76"/>
      <c r="L78" s="56"/>
      <c r="M78" s="56"/>
      <c r="N78" s="56"/>
      <c r="O78" s="76"/>
      <c r="P78" s="56"/>
      <c r="Q78" s="56"/>
      <c r="R78" s="56"/>
      <c r="S78" s="76"/>
      <c r="T78" s="56"/>
    </row>
    <row r="79" spans="2:20" s="15" customFormat="1" ht="65.25" customHeight="1" x14ac:dyDescent="0.3">
      <c r="B79" s="225" t="s">
        <v>209</v>
      </c>
      <c r="C79" s="225"/>
      <c r="D79" s="225"/>
      <c r="F79" s="225" t="s">
        <v>210</v>
      </c>
      <c r="G79" s="225"/>
      <c r="H79" s="225"/>
      <c r="J79" s="225" t="s">
        <v>211</v>
      </c>
      <c r="K79" s="225"/>
      <c r="L79" s="225"/>
      <c r="N79" s="225" t="s">
        <v>212</v>
      </c>
      <c r="O79" s="225"/>
      <c r="P79" s="225"/>
      <c r="R79" s="225" t="s">
        <v>213</v>
      </c>
      <c r="S79" s="225"/>
      <c r="T79" s="225"/>
    </row>
    <row r="80" spans="2:20" s="15" customFormat="1" ht="31.2" x14ac:dyDescent="0.3">
      <c r="B80" s="27" t="s">
        <v>30</v>
      </c>
      <c r="C80" s="28" t="s">
        <v>31</v>
      </c>
      <c r="D80" s="28" t="s">
        <v>32</v>
      </c>
      <c r="F80" s="27" t="s">
        <v>30</v>
      </c>
      <c r="G80" s="28" t="s">
        <v>31</v>
      </c>
      <c r="H80" s="28" t="s">
        <v>32</v>
      </c>
      <c r="J80" s="27" t="s">
        <v>30</v>
      </c>
      <c r="K80" s="28" t="s">
        <v>31</v>
      </c>
      <c r="L80" s="28" t="s">
        <v>32</v>
      </c>
      <c r="N80" s="27" t="s">
        <v>30</v>
      </c>
      <c r="O80" s="28" t="s">
        <v>31</v>
      </c>
      <c r="P80" s="28" t="s">
        <v>32</v>
      </c>
      <c r="R80" s="27" t="s">
        <v>30</v>
      </c>
      <c r="S80" s="28" t="s">
        <v>31</v>
      </c>
      <c r="T80" s="28" t="s">
        <v>32</v>
      </c>
    </row>
    <row r="81" spans="2:20" s="15" customFormat="1" x14ac:dyDescent="0.3">
      <c r="B81" s="21" t="s">
        <v>33</v>
      </c>
      <c r="C81" s="25"/>
      <c r="D81" s="44" t="e">
        <f>C81/C$87</f>
        <v>#DIV/0!</v>
      </c>
      <c r="F81" s="21" t="s">
        <v>33</v>
      </c>
      <c r="G81" s="25"/>
      <c r="H81" s="44" t="e">
        <f>G81/G$87</f>
        <v>#DIV/0!</v>
      </c>
      <c r="J81" s="21" t="s">
        <v>33</v>
      </c>
      <c r="K81" s="82"/>
      <c r="L81" s="44" t="e">
        <f>K81/K$87</f>
        <v>#DIV/0!</v>
      </c>
      <c r="N81" s="21" t="s">
        <v>33</v>
      </c>
      <c r="O81" s="25"/>
      <c r="P81" s="44" t="e">
        <f>O81/O$87</f>
        <v>#DIV/0!</v>
      </c>
      <c r="R81" s="21" t="s">
        <v>33</v>
      </c>
      <c r="S81" s="25"/>
      <c r="T81" s="44" t="e">
        <f>S81/S$87</f>
        <v>#DIV/0!</v>
      </c>
    </row>
    <row r="82" spans="2:20" s="15" customFormat="1" x14ac:dyDescent="0.3">
      <c r="B82" s="21" t="s">
        <v>34</v>
      </c>
      <c r="C82" s="25"/>
      <c r="D82" s="44" t="e">
        <f t="shared" ref="D82:D87" si="36">C82/C$87</f>
        <v>#DIV/0!</v>
      </c>
      <c r="F82" s="21" t="s">
        <v>34</v>
      </c>
      <c r="G82" s="25"/>
      <c r="H82" s="44" t="e">
        <f t="shared" ref="H82:H87" si="37">G82/G$87</f>
        <v>#DIV/0!</v>
      </c>
      <c r="J82" s="21" t="s">
        <v>34</v>
      </c>
      <c r="K82" s="82"/>
      <c r="L82" s="44" t="e">
        <f t="shared" ref="L82:L87" si="38">K82/K$87</f>
        <v>#DIV/0!</v>
      </c>
      <c r="N82" s="21" t="s">
        <v>34</v>
      </c>
      <c r="O82" s="25"/>
      <c r="P82" s="44" t="e">
        <f t="shared" ref="P82:P87" si="39">O82/O$87</f>
        <v>#DIV/0!</v>
      </c>
      <c r="R82" s="21" t="s">
        <v>34</v>
      </c>
      <c r="S82" s="25"/>
      <c r="T82" s="44" t="e">
        <f t="shared" ref="T82:T87" si="40">S82/S$87</f>
        <v>#DIV/0!</v>
      </c>
    </row>
    <row r="83" spans="2:20" s="15" customFormat="1" x14ac:dyDescent="0.3">
      <c r="B83" s="21" t="s">
        <v>35</v>
      </c>
      <c r="C83" s="25"/>
      <c r="D83" s="44" t="e">
        <f t="shared" si="36"/>
        <v>#DIV/0!</v>
      </c>
      <c r="F83" s="21" t="s">
        <v>35</v>
      </c>
      <c r="G83" s="25"/>
      <c r="H83" s="44" t="e">
        <f t="shared" si="37"/>
        <v>#DIV/0!</v>
      </c>
      <c r="J83" s="21" t="s">
        <v>35</v>
      </c>
      <c r="K83" s="82"/>
      <c r="L83" s="44" t="e">
        <f t="shared" si="38"/>
        <v>#DIV/0!</v>
      </c>
      <c r="N83" s="21" t="s">
        <v>35</v>
      </c>
      <c r="O83" s="25"/>
      <c r="P83" s="44" t="e">
        <f t="shared" si="39"/>
        <v>#DIV/0!</v>
      </c>
      <c r="R83" s="21" t="s">
        <v>35</v>
      </c>
      <c r="S83" s="25"/>
      <c r="T83" s="44" t="e">
        <f t="shared" si="40"/>
        <v>#DIV/0!</v>
      </c>
    </row>
    <row r="84" spans="2:20" s="15" customFormat="1" x14ac:dyDescent="0.3">
      <c r="B84" s="21" t="s">
        <v>36</v>
      </c>
      <c r="C84" s="25"/>
      <c r="D84" s="44" t="e">
        <f t="shared" si="36"/>
        <v>#DIV/0!</v>
      </c>
      <c r="F84" s="21" t="s">
        <v>36</v>
      </c>
      <c r="G84" s="25"/>
      <c r="H84" s="44" t="e">
        <f t="shared" si="37"/>
        <v>#DIV/0!</v>
      </c>
      <c r="J84" s="21" t="s">
        <v>36</v>
      </c>
      <c r="K84" s="82"/>
      <c r="L84" s="44" t="e">
        <f t="shared" si="38"/>
        <v>#DIV/0!</v>
      </c>
      <c r="N84" s="21" t="s">
        <v>36</v>
      </c>
      <c r="O84" s="25"/>
      <c r="P84" s="44" t="e">
        <f t="shared" si="39"/>
        <v>#DIV/0!</v>
      </c>
      <c r="R84" s="21" t="s">
        <v>36</v>
      </c>
      <c r="S84" s="25"/>
      <c r="T84" s="44" t="e">
        <f t="shared" si="40"/>
        <v>#DIV/0!</v>
      </c>
    </row>
    <row r="85" spans="2:20" s="15" customFormat="1" x14ac:dyDescent="0.3">
      <c r="B85" s="21" t="s">
        <v>37</v>
      </c>
      <c r="C85" s="25"/>
      <c r="D85" s="44" t="e">
        <f t="shared" si="36"/>
        <v>#DIV/0!</v>
      </c>
      <c r="F85" s="21" t="s">
        <v>37</v>
      </c>
      <c r="G85" s="25"/>
      <c r="H85" s="44" t="e">
        <f t="shared" si="37"/>
        <v>#DIV/0!</v>
      </c>
      <c r="J85" s="21" t="s">
        <v>37</v>
      </c>
      <c r="K85" s="82"/>
      <c r="L85" s="44" t="e">
        <f t="shared" si="38"/>
        <v>#DIV/0!</v>
      </c>
      <c r="N85" s="21" t="s">
        <v>37</v>
      </c>
      <c r="O85" s="25"/>
      <c r="P85" s="44" t="e">
        <f t="shared" si="39"/>
        <v>#DIV/0!</v>
      </c>
      <c r="R85" s="21" t="s">
        <v>37</v>
      </c>
      <c r="S85" s="25"/>
      <c r="T85" s="44" t="e">
        <f t="shared" si="40"/>
        <v>#DIV/0!</v>
      </c>
    </row>
    <row r="86" spans="2:20" s="15" customFormat="1" x14ac:dyDescent="0.3">
      <c r="B86" s="21" t="s">
        <v>38</v>
      </c>
      <c r="C86" s="25"/>
      <c r="D86" s="44" t="e">
        <f t="shared" si="36"/>
        <v>#DIV/0!</v>
      </c>
      <c r="F86" s="21" t="s">
        <v>38</v>
      </c>
      <c r="G86" s="25"/>
      <c r="H86" s="44" t="e">
        <f t="shared" si="37"/>
        <v>#DIV/0!</v>
      </c>
      <c r="J86" s="21" t="s">
        <v>38</v>
      </c>
      <c r="K86" s="82"/>
      <c r="L86" s="44" t="e">
        <f t="shared" si="38"/>
        <v>#DIV/0!</v>
      </c>
      <c r="N86" s="21" t="s">
        <v>38</v>
      </c>
      <c r="O86" s="25"/>
      <c r="P86" s="44" t="e">
        <f t="shared" si="39"/>
        <v>#DIV/0!</v>
      </c>
      <c r="R86" s="21" t="s">
        <v>38</v>
      </c>
      <c r="S86" s="25"/>
      <c r="T86" s="44" t="e">
        <f t="shared" si="40"/>
        <v>#DIV/0!</v>
      </c>
    </row>
    <row r="87" spans="2:20" s="15" customFormat="1" x14ac:dyDescent="0.3">
      <c r="B87" s="21" t="s">
        <v>8</v>
      </c>
      <c r="C87" s="25">
        <f>SUM(C81:C86)</f>
        <v>0</v>
      </c>
      <c r="D87" s="44" t="e">
        <f t="shared" si="36"/>
        <v>#DIV/0!</v>
      </c>
      <c r="F87" s="21" t="s">
        <v>8</v>
      </c>
      <c r="G87" s="25">
        <f>SUM(G81:G86)</f>
        <v>0</v>
      </c>
      <c r="H87" s="44" t="e">
        <f t="shared" si="37"/>
        <v>#DIV/0!</v>
      </c>
      <c r="J87" s="21" t="s">
        <v>8</v>
      </c>
      <c r="K87" s="25">
        <f>SUM(K81:K86)</f>
        <v>0</v>
      </c>
      <c r="L87" s="44" t="e">
        <f t="shared" si="38"/>
        <v>#DIV/0!</v>
      </c>
      <c r="N87" s="21" t="s">
        <v>8</v>
      </c>
      <c r="O87" s="25">
        <f>SUM(O81:O86)</f>
        <v>0</v>
      </c>
      <c r="P87" s="44" t="e">
        <f t="shared" si="39"/>
        <v>#DIV/0!</v>
      </c>
      <c r="R87" s="21" t="s">
        <v>8</v>
      </c>
      <c r="S87" s="25">
        <f>SUM(S81:S86)</f>
        <v>0</v>
      </c>
      <c r="T87" s="44" t="e">
        <f t="shared" si="40"/>
        <v>#DIV/0!</v>
      </c>
    </row>
    <row r="88" spans="2:20" s="15" customFormat="1" x14ac:dyDescent="0.3">
      <c r="B88" s="18"/>
    </row>
    <row r="89" spans="2:20" s="15" customFormat="1" x14ac:dyDescent="0.3">
      <c r="B89" s="18"/>
    </row>
    <row r="90" spans="2:20" s="15" customFormat="1" ht="48.75" customHeight="1" x14ac:dyDescent="0.3">
      <c r="B90" s="225" t="s">
        <v>214</v>
      </c>
      <c r="C90" s="225"/>
      <c r="D90" s="225"/>
      <c r="F90" s="225" t="s">
        <v>215</v>
      </c>
      <c r="G90" s="225"/>
      <c r="H90" s="225"/>
      <c r="J90" s="225" t="s">
        <v>216</v>
      </c>
      <c r="K90" s="225"/>
      <c r="L90" s="225"/>
      <c r="N90" s="225" t="s">
        <v>217</v>
      </c>
      <c r="O90" s="225"/>
      <c r="P90" s="225"/>
      <c r="R90" s="225" t="s">
        <v>218</v>
      </c>
      <c r="S90" s="225"/>
      <c r="T90" s="225"/>
    </row>
    <row r="91" spans="2:20" s="15" customFormat="1" ht="31.2" x14ac:dyDescent="0.3">
      <c r="B91" s="27" t="s">
        <v>30</v>
      </c>
      <c r="C91" s="28" t="s">
        <v>31</v>
      </c>
      <c r="D91" s="28" t="s">
        <v>32</v>
      </c>
      <c r="F91" s="27" t="s">
        <v>30</v>
      </c>
      <c r="G91" s="28" t="s">
        <v>31</v>
      </c>
      <c r="H91" s="28" t="s">
        <v>32</v>
      </c>
      <c r="J91" s="27" t="s">
        <v>30</v>
      </c>
      <c r="K91" s="28" t="s">
        <v>31</v>
      </c>
      <c r="L91" s="28" t="s">
        <v>32</v>
      </c>
      <c r="N91" s="27" t="s">
        <v>30</v>
      </c>
      <c r="O91" s="28" t="s">
        <v>31</v>
      </c>
      <c r="P91" s="28" t="s">
        <v>32</v>
      </c>
      <c r="R91" s="27" t="s">
        <v>30</v>
      </c>
      <c r="S91" s="28" t="s">
        <v>31</v>
      </c>
      <c r="T91" s="28" t="s">
        <v>32</v>
      </c>
    </row>
    <row r="92" spans="2:20" s="15" customFormat="1" x14ac:dyDescent="0.3">
      <c r="B92" s="21" t="s">
        <v>33</v>
      </c>
      <c r="C92" s="25"/>
      <c r="D92" s="44" t="e">
        <f>C92/C$98</f>
        <v>#DIV/0!</v>
      </c>
      <c r="F92" s="21" t="s">
        <v>33</v>
      </c>
      <c r="G92" s="25"/>
      <c r="H92" s="44" t="e">
        <f>G92/G$98</f>
        <v>#DIV/0!</v>
      </c>
      <c r="J92" s="21" t="s">
        <v>33</v>
      </c>
      <c r="K92" s="25"/>
      <c r="L92" s="44" t="e">
        <f>K92/K$98</f>
        <v>#DIV/0!</v>
      </c>
      <c r="N92" s="21" t="s">
        <v>33</v>
      </c>
      <c r="O92" s="25"/>
      <c r="P92" s="44" t="e">
        <f>O92/O$98</f>
        <v>#DIV/0!</v>
      </c>
      <c r="R92" s="21" t="s">
        <v>33</v>
      </c>
      <c r="S92" s="25"/>
      <c r="T92" s="44" t="e">
        <f>S92/S$98</f>
        <v>#DIV/0!</v>
      </c>
    </row>
    <row r="93" spans="2:20" s="15" customFormat="1" x14ac:dyDescent="0.3">
      <c r="B93" s="21" t="s">
        <v>34</v>
      </c>
      <c r="C93" s="25"/>
      <c r="D93" s="44" t="e">
        <f t="shared" ref="D93:D98" si="41">C93/C$98</f>
        <v>#DIV/0!</v>
      </c>
      <c r="F93" s="21" t="s">
        <v>34</v>
      </c>
      <c r="G93" s="25"/>
      <c r="H93" s="44" t="e">
        <f t="shared" ref="H93:H98" si="42">G93/G$98</f>
        <v>#DIV/0!</v>
      </c>
      <c r="J93" s="21" t="s">
        <v>34</v>
      </c>
      <c r="K93" s="25"/>
      <c r="L93" s="44" t="e">
        <f t="shared" ref="L93:L98" si="43">K93/K$98</f>
        <v>#DIV/0!</v>
      </c>
      <c r="N93" s="21" t="s">
        <v>34</v>
      </c>
      <c r="O93" s="25"/>
      <c r="P93" s="44" t="e">
        <f t="shared" ref="P93:P98" si="44">O93/O$98</f>
        <v>#DIV/0!</v>
      </c>
      <c r="R93" s="21" t="s">
        <v>34</v>
      </c>
      <c r="S93" s="25"/>
      <c r="T93" s="44" t="e">
        <f t="shared" ref="T93:T98" si="45">S93/S$98</f>
        <v>#DIV/0!</v>
      </c>
    </row>
    <row r="94" spans="2:20" s="15" customFormat="1" x14ac:dyDescent="0.3">
      <c r="B94" s="21" t="s">
        <v>35</v>
      </c>
      <c r="C94" s="25"/>
      <c r="D94" s="44" t="e">
        <f t="shared" si="41"/>
        <v>#DIV/0!</v>
      </c>
      <c r="F94" s="21" t="s">
        <v>35</v>
      </c>
      <c r="G94" s="25"/>
      <c r="H94" s="44" t="e">
        <f t="shared" si="42"/>
        <v>#DIV/0!</v>
      </c>
      <c r="J94" s="21" t="s">
        <v>35</v>
      </c>
      <c r="K94" s="25"/>
      <c r="L94" s="44" t="e">
        <f t="shared" si="43"/>
        <v>#DIV/0!</v>
      </c>
      <c r="N94" s="21" t="s">
        <v>35</v>
      </c>
      <c r="O94" s="25"/>
      <c r="P94" s="44" t="e">
        <f t="shared" si="44"/>
        <v>#DIV/0!</v>
      </c>
      <c r="R94" s="21" t="s">
        <v>35</v>
      </c>
      <c r="S94" s="25"/>
      <c r="T94" s="44" t="e">
        <f t="shared" si="45"/>
        <v>#DIV/0!</v>
      </c>
    </row>
    <row r="95" spans="2:20" s="15" customFormat="1" x14ac:dyDescent="0.3">
      <c r="B95" s="21" t="s">
        <v>36</v>
      </c>
      <c r="C95" s="25"/>
      <c r="D95" s="44" t="e">
        <f t="shared" si="41"/>
        <v>#DIV/0!</v>
      </c>
      <c r="F95" s="21" t="s">
        <v>36</v>
      </c>
      <c r="G95" s="25"/>
      <c r="H95" s="44" t="e">
        <f t="shared" si="42"/>
        <v>#DIV/0!</v>
      </c>
      <c r="J95" s="21" t="s">
        <v>36</v>
      </c>
      <c r="K95" s="25"/>
      <c r="L95" s="44" t="e">
        <f t="shared" si="43"/>
        <v>#DIV/0!</v>
      </c>
      <c r="N95" s="21" t="s">
        <v>36</v>
      </c>
      <c r="O95" s="25"/>
      <c r="P95" s="44" t="e">
        <f t="shared" si="44"/>
        <v>#DIV/0!</v>
      </c>
      <c r="R95" s="21" t="s">
        <v>36</v>
      </c>
      <c r="S95" s="25"/>
      <c r="T95" s="44" t="e">
        <f t="shared" si="45"/>
        <v>#DIV/0!</v>
      </c>
    </row>
    <row r="96" spans="2:20" s="15" customFormat="1" x14ac:dyDescent="0.3">
      <c r="B96" s="21" t="s">
        <v>37</v>
      </c>
      <c r="C96" s="25"/>
      <c r="D96" s="44" t="e">
        <f t="shared" si="41"/>
        <v>#DIV/0!</v>
      </c>
      <c r="F96" s="21" t="s">
        <v>37</v>
      </c>
      <c r="G96" s="25"/>
      <c r="H96" s="44" t="e">
        <f t="shared" si="42"/>
        <v>#DIV/0!</v>
      </c>
      <c r="J96" s="21" t="s">
        <v>37</v>
      </c>
      <c r="K96" s="25"/>
      <c r="L96" s="44" t="e">
        <f t="shared" si="43"/>
        <v>#DIV/0!</v>
      </c>
      <c r="N96" s="21" t="s">
        <v>37</v>
      </c>
      <c r="O96" s="25"/>
      <c r="P96" s="44" t="e">
        <f t="shared" si="44"/>
        <v>#DIV/0!</v>
      </c>
      <c r="R96" s="21" t="s">
        <v>37</v>
      </c>
      <c r="S96" s="25"/>
      <c r="T96" s="44" t="e">
        <f t="shared" si="45"/>
        <v>#DIV/0!</v>
      </c>
    </row>
    <row r="97" spans="2:20" s="15" customFormat="1" x14ac:dyDescent="0.3">
      <c r="B97" s="21" t="s">
        <v>38</v>
      </c>
      <c r="C97" s="25"/>
      <c r="D97" s="44" t="e">
        <f t="shared" si="41"/>
        <v>#DIV/0!</v>
      </c>
      <c r="F97" s="21" t="s">
        <v>38</v>
      </c>
      <c r="G97" s="25"/>
      <c r="H97" s="44" t="e">
        <f t="shared" si="42"/>
        <v>#DIV/0!</v>
      </c>
      <c r="J97" s="21" t="s">
        <v>38</v>
      </c>
      <c r="K97" s="25"/>
      <c r="L97" s="44" t="e">
        <f t="shared" si="43"/>
        <v>#DIV/0!</v>
      </c>
      <c r="N97" s="21" t="s">
        <v>38</v>
      </c>
      <c r="O97" s="25"/>
      <c r="P97" s="44" t="e">
        <f t="shared" si="44"/>
        <v>#DIV/0!</v>
      </c>
      <c r="R97" s="21" t="s">
        <v>38</v>
      </c>
      <c r="S97" s="25"/>
      <c r="T97" s="44" t="e">
        <f t="shared" si="45"/>
        <v>#DIV/0!</v>
      </c>
    </row>
    <row r="98" spans="2:20" s="15" customFormat="1" x14ac:dyDescent="0.3">
      <c r="B98" s="21" t="s">
        <v>8</v>
      </c>
      <c r="C98" s="25">
        <f>SUM(C92:C97)</f>
        <v>0</v>
      </c>
      <c r="D98" s="44" t="e">
        <f t="shared" si="41"/>
        <v>#DIV/0!</v>
      </c>
      <c r="F98" s="21" t="s">
        <v>8</v>
      </c>
      <c r="G98" s="25">
        <f>SUM(G92:G97)</f>
        <v>0</v>
      </c>
      <c r="H98" s="44" t="e">
        <f t="shared" si="42"/>
        <v>#DIV/0!</v>
      </c>
      <c r="J98" s="21" t="s">
        <v>8</v>
      </c>
      <c r="K98" s="25">
        <f>SUM(K92:K97)</f>
        <v>0</v>
      </c>
      <c r="L98" s="44" t="e">
        <f t="shared" si="43"/>
        <v>#DIV/0!</v>
      </c>
      <c r="N98" s="21" t="s">
        <v>8</v>
      </c>
      <c r="O98" s="25">
        <f>SUM(O92:O97)</f>
        <v>0</v>
      </c>
      <c r="P98" s="44" t="e">
        <f t="shared" si="44"/>
        <v>#DIV/0!</v>
      </c>
      <c r="R98" s="21" t="s">
        <v>8</v>
      </c>
      <c r="S98" s="25">
        <f>SUM(S92:S97)</f>
        <v>0</v>
      </c>
      <c r="T98" s="44" t="e">
        <f t="shared" si="45"/>
        <v>#DIV/0!</v>
      </c>
    </row>
    <row r="99" spans="2:20" s="15" customFormat="1" x14ac:dyDescent="0.3">
      <c r="B99" s="18"/>
    </row>
    <row r="100" spans="2:20" s="15" customFormat="1" x14ac:dyDescent="0.3">
      <c r="B100" s="18"/>
    </row>
    <row r="101" spans="2:20" s="15" customFormat="1" ht="48.75" customHeight="1" x14ac:dyDescent="0.3">
      <c r="B101" s="225" t="s">
        <v>219</v>
      </c>
      <c r="C101" s="225"/>
      <c r="D101" s="225"/>
      <c r="F101" s="225" t="s">
        <v>220</v>
      </c>
      <c r="G101" s="225"/>
      <c r="H101" s="225"/>
      <c r="J101" s="225" t="s">
        <v>221</v>
      </c>
      <c r="K101" s="225"/>
      <c r="L101" s="225"/>
      <c r="N101" s="225" t="s">
        <v>222</v>
      </c>
      <c r="O101" s="225"/>
      <c r="P101" s="225"/>
      <c r="R101" s="225" t="s">
        <v>223</v>
      </c>
      <c r="S101" s="225"/>
      <c r="T101" s="225"/>
    </row>
    <row r="102" spans="2:20" s="15" customFormat="1" ht="31.2" x14ac:dyDescent="0.3">
      <c r="B102" s="27" t="s">
        <v>30</v>
      </c>
      <c r="C102" s="28" t="s">
        <v>31</v>
      </c>
      <c r="D102" s="28" t="s">
        <v>32</v>
      </c>
      <c r="F102" s="27" t="s">
        <v>30</v>
      </c>
      <c r="G102" s="28" t="s">
        <v>31</v>
      </c>
      <c r="H102" s="28" t="s">
        <v>32</v>
      </c>
      <c r="J102" s="27" t="s">
        <v>30</v>
      </c>
      <c r="K102" s="28" t="s">
        <v>31</v>
      </c>
      <c r="L102" s="28" t="s">
        <v>32</v>
      </c>
      <c r="N102" s="27" t="s">
        <v>30</v>
      </c>
      <c r="O102" s="28" t="s">
        <v>31</v>
      </c>
      <c r="P102" s="28" t="s">
        <v>32</v>
      </c>
      <c r="R102" s="27" t="s">
        <v>30</v>
      </c>
      <c r="S102" s="28" t="s">
        <v>31</v>
      </c>
      <c r="T102" s="28" t="s">
        <v>32</v>
      </c>
    </row>
    <row r="103" spans="2:20" s="15" customFormat="1" x14ac:dyDescent="0.3">
      <c r="B103" s="21" t="s">
        <v>33</v>
      </c>
      <c r="C103" s="25"/>
      <c r="D103" s="44" t="e">
        <f>C103/C$109</f>
        <v>#DIV/0!</v>
      </c>
      <c r="F103" s="21" t="s">
        <v>33</v>
      </c>
      <c r="G103" s="25"/>
      <c r="H103" s="44" t="e">
        <f>G103/G$109</f>
        <v>#DIV/0!</v>
      </c>
      <c r="J103" s="21" t="s">
        <v>33</v>
      </c>
      <c r="K103" s="25"/>
      <c r="L103" s="44" t="e">
        <f>K103/K$109</f>
        <v>#DIV/0!</v>
      </c>
      <c r="N103" s="21" t="s">
        <v>33</v>
      </c>
      <c r="O103" s="25"/>
      <c r="P103" s="44" t="e">
        <f>O103/O$109</f>
        <v>#DIV/0!</v>
      </c>
      <c r="R103" s="21" t="s">
        <v>33</v>
      </c>
      <c r="S103" s="25"/>
      <c r="T103" s="44" t="e">
        <f>S103/S$109</f>
        <v>#DIV/0!</v>
      </c>
    </row>
    <row r="104" spans="2:20" s="15" customFormat="1" x14ac:dyDescent="0.3">
      <c r="B104" s="21" t="s">
        <v>34</v>
      </c>
      <c r="C104" s="25"/>
      <c r="D104" s="44" t="e">
        <f t="shared" ref="D104:D109" si="46">C104/C$109</f>
        <v>#DIV/0!</v>
      </c>
      <c r="F104" s="21" t="s">
        <v>34</v>
      </c>
      <c r="G104" s="25"/>
      <c r="H104" s="44" t="e">
        <f t="shared" ref="H104:H109" si="47">G104/G$109</f>
        <v>#DIV/0!</v>
      </c>
      <c r="J104" s="21" t="s">
        <v>34</v>
      </c>
      <c r="K104" s="25"/>
      <c r="L104" s="44" t="e">
        <f t="shared" ref="L104:L109" si="48">K104/K$109</f>
        <v>#DIV/0!</v>
      </c>
      <c r="N104" s="21" t="s">
        <v>34</v>
      </c>
      <c r="O104" s="25"/>
      <c r="P104" s="44" t="e">
        <f t="shared" ref="P104:P109" si="49">O104/O$109</f>
        <v>#DIV/0!</v>
      </c>
      <c r="R104" s="21" t="s">
        <v>34</v>
      </c>
      <c r="S104" s="25"/>
      <c r="T104" s="44" t="e">
        <f t="shared" ref="T104:T109" si="50">S104/S$109</f>
        <v>#DIV/0!</v>
      </c>
    </row>
    <row r="105" spans="2:20" s="15" customFormat="1" x14ac:dyDescent="0.3">
      <c r="B105" s="21" t="s">
        <v>35</v>
      </c>
      <c r="C105" s="25"/>
      <c r="D105" s="44" t="e">
        <f t="shared" si="46"/>
        <v>#DIV/0!</v>
      </c>
      <c r="F105" s="21" t="s">
        <v>35</v>
      </c>
      <c r="G105" s="25"/>
      <c r="H105" s="44" t="e">
        <f t="shared" si="47"/>
        <v>#DIV/0!</v>
      </c>
      <c r="J105" s="21" t="s">
        <v>35</v>
      </c>
      <c r="K105" s="25"/>
      <c r="L105" s="44" t="e">
        <f t="shared" si="48"/>
        <v>#DIV/0!</v>
      </c>
      <c r="N105" s="21" t="s">
        <v>35</v>
      </c>
      <c r="O105" s="25"/>
      <c r="P105" s="44" t="e">
        <f t="shared" si="49"/>
        <v>#DIV/0!</v>
      </c>
      <c r="R105" s="21" t="s">
        <v>35</v>
      </c>
      <c r="S105" s="25"/>
      <c r="T105" s="44" t="e">
        <f t="shared" si="50"/>
        <v>#DIV/0!</v>
      </c>
    </row>
    <row r="106" spans="2:20" s="15" customFormat="1" x14ac:dyDescent="0.3">
      <c r="B106" s="21" t="s">
        <v>36</v>
      </c>
      <c r="C106" s="25"/>
      <c r="D106" s="44" t="e">
        <f t="shared" si="46"/>
        <v>#DIV/0!</v>
      </c>
      <c r="F106" s="21" t="s">
        <v>36</v>
      </c>
      <c r="G106" s="25"/>
      <c r="H106" s="44" t="e">
        <f t="shared" si="47"/>
        <v>#DIV/0!</v>
      </c>
      <c r="J106" s="21" t="s">
        <v>36</v>
      </c>
      <c r="K106" s="25"/>
      <c r="L106" s="44" t="e">
        <f t="shared" si="48"/>
        <v>#DIV/0!</v>
      </c>
      <c r="N106" s="21" t="s">
        <v>36</v>
      </c>
      <c r="O106" s="25"/>
      <c r="P106" s="44" t="e">
        <f t="shared" si="49"/>
        <v>#DIV/0!</v>
      </c>
      <c r="R106" s="21" t="s">
        <v>36</v>
      </c>
      <c r="S106" s="25"/>
      <c r="T106" s="44" t="e">
        <f t="shared" si="50"/>
        <v>#DIV/0!</v>
      </c>
    </row>
    <row r="107" spans="2:20" s="15" customFormat="1" x14ac:dyDescent="0.3">
      <c r="B107" s="21" t="s">
        <v>37</v>
      </c>
      <c r="C107" s="25"/>
      <c r="D107" s="44" t="e">
        <f t="shared" si="46"/>
        <v>#DIV/0!</v>
      </c>
      <c r="F107" s="21" t="s">
        <v>37</v>
      </c>
      <c r="G107" s="25"/>
      <c r="H107" s="44" t="e">
        <f t="shared" si="47"/>
        <v>#DIV/0!</v>
      </c>
      <c r="J107" s="21" t="s">
        <v>37</v>
      </c>
      <c r="K107" s="25"/>
      <c r="L107" s="44" t="e">
        <f t="shared" si="48"/>
        <v>#DIV/0!</v>
      </c>
      <c r="N107" s="21" t="s">
        <v>37</v>
      </c>
      <c r="O107" s="25"/>
      <c r="P107" s="44" t="e">
        <f t="shared" si="49"/>
        <v>#DIV/0!</v>
      </c>
      <c r="R107" s="21" t="s">
        <v>37</v>
      </c>
      <c r="S107" s="25"/>
      <c r="T107" s="44" t="e">
        <f t="shared" si="50"/>
        <v>#DIV/0!</v>
      </c>
    </row>
    <row r="108" spans="2:20" s="15" customFormat="1" x14ac:dyDescent="0.3">
      <c r="B108" s="21" t="s">
        <v>38</v>
      </c>
      <c r="C108" s="25"/>
      <c r="D108" s="44" t="e">
        <f t="shared" si="46"/>
        <v>#DIV/0!</v>
      </c>
      <c r="F108" s="21" t="s">
        <v>38</v>
      </c>
      <c r="G108" s="25"/>
      <c r="H108" s="44" t="e">
        <f t="shared" si="47"/>
        <v>#DIV/0!</v>
      </c>
      <c r="J108" s="21" t="s">
        <v>38</v>
      </c>
      <c r="K108" s="25"/>
      <c r="L108" s="44" t="e">
        <f t="shared" si="48"/>
        <v>#DIV/0!</v>
      </c>
      <c r="N108" s="21" t="s">
        <v>38</v>
      </c>
      <c r="O108" s="25"/>
      <c r="P108" s="44" t="e">
        <f t="shared" si="49"/>
        <v>#DIV/0!</v>
      </c>
      <c r="R108" s="21" t="s">
        <v>38</v>
      </c>
      <c r="S108" s="25"/>
      <c r="T108" s="44" t="e">
        <f t="shared" si="50"/>
        <v>#DIV/0!</v>
      </c>
    </row>
    <row r="109" spans="2:20" s="15" customFormat="1" x14ac:dyDescent="0.3">
      <c r="B109" s="21" t="s">
        <v>8</v>
      </c>
      <c r="C109" s="25">
        <f>SUM(C103:C108)</f>
        <v>0</v>
      </c>
      <c r="D109" s="44" t="e">
        <f t="shared" si="46"/>
        <v>#DIV/0!</v>
      </c>
      <c r="F109" s="21" t="s">
        <v>8</v>
      </c>
      <c r="G109" s="25">
        <f>SUM(G103:G108)</f>
        <v>0</v>
      </c>
      <c r="H109" s="44" t="e">
        <f t="shared" si="47"/>
        <v>#DIV/0!</v>
      </c>
      <c r="J109" s="21" t="s">
        <v>8</v>
      </c>
      <c r="K109" s="25">
        <f>SUM(K103:K108)</f>
        <v>0</v>
      </c>
      <c r="L109" s="44" t="e">
        <f t="shared" si="48"/>
        <v>#DIV/0!</v>
      </c>
      <c r="N109" s="21" t="s">
        <v>8</v>
      </c>
      <c r="O109" s="25">
        <f>SUM(O103:O108)</f>
        <v>0</v>
      </c>
      <c r="P109" s="44" t="e">
        <f t="shared" si="49"/>
        <v>#DIV/0!</v>
      </c>
      <c r="R109" s="21" t="s">
        <v>8</v>
      </c>
      <c r="S109" s="25">
        <f>SUM(S103:S108)</f>
        <v>0</v>
      </c>
      <c r="T109" s="44" t="e">
        <f t="shared" si="50"/>
        <v>#DIV/0!</v>
      </c>
    </row>
    <row r="110" spans="2:20" s="15" customFormat="1" x14ac:dyDescent="0.3">
      <c r="B110" s="18"/>
    </row>
    <row r="111" spans="2:20" s="15" customFormat="1" x14ac:dyDescent="0.3">
      <c r="B111" s="18"/>
    </row>
    <row r="112" spans="2:20" s="15" customFormat="1" ht="41.4" customHeight="1" x14ac:dyDescent="0.3">
      <c r="B112" s="225" t="s">
        <v>224</v>
      </c>
      <c r="C112" s="225"/>
      <c r="D112" s="225"/>
      <c r="F112" s="225" t="s">
        <v>225</v>
      </c>
      <c r="G112" s="225"/>
      <c r="H112" s="225"/>
      <c r="J112" s="225" t="s">
        <v>226</v>
      </c>
      <c r="K112" s="225"/>
      <c r="L112" s="225"/>
      <c r="N112" s="225" t="s">
        <v>227</v>
      </c>
      <c r="O112" s="225"/>
      <c r="P112" s="225"/>
      <c r="R112" s="225" t="s">
        <v>228</v>
      </c>
      <c r="S112" s="225"/>
      <c r="T112" s="225"/>
    </row>
    <row r="113" spans="2:20" s="15" customFormat="1" ht="31.2" x14ac:dyDescent="0.3">
      <c r="B113" s="27" t="s">
        <v>30</v>
      </c>
      <c r="C113" s="28" t="s">
        <v>31</v>
      </c>
      <c r="D113" s="28" t="s">
        <v>32</v>
      </c>
      <c r="F113" s="27" t="s">
        <v>30</v>
      </c>
      <c r="G113" s="28" t="s">
        <v>31</v>
      </c>
      <c r="H113" s="28" t="s">
        <v>32</v>
      </c>
      <c r="J113" s="27" t="s">
        <v>30</v>
      </c>
      <c r="K113" s="28" t="s">
        <v>31</v>
      </c>
      <c r="L113" s="28" t="s">
        <v>32</v>
      </c>
      <c r="N113" s="27" t="s">
        <v>30</v>
      </c>
      <c r="O113" s="28" t="s">
        <v>31</v>
      </c>
      <c r="P113" s="28" t="s">
        <v>32</v>
      </c>
      <c r="R113" s="27" t="s">
        <v>30</v>
      </c>
      <c r="S113" s="28" t="s">
        <v>31</v>
      </c>
      <c r="T113" s="28" t="s">
        <v>32</v>
      </c>
    </row>
    <row r="114" spans="2:20" s="15" customFormat="1" x14ac:dyDescent="0.3">
      <c r="B114" s="21" t="s">
        <v>33</v>
      </c>
      <c r="C114" s="25"/>
      <c r="D114" s="44" t="e">
        <f>C114/C$120</f>
        <v>#DIV/0!</v>
      </c>
      <c r="F114" s="21" t="s">
        <v>33</v>
      </c>
      <c r="G114" s="25"/>
      <c r="H114" s="44" t="e">
        <f>G114/G$120</f>
        <v>#DIV/0!</v>
      </c>
      <c r="J114" s="21" t="s">
        <v>33</v>
      </c>
      <c r="K114" s="25"/>
      <c r="L114" s="44" t="e">
        <f>K114/K$120</f>
        <v>#DIV/0!</v>
      </c>
      <c r="N114" s="21" t="s">
        <v>33</v>
      </c>
      <c r="O114" s="25"/>
      <c r="P114" s="44" t="e">
        <f>O114/O$120</f>
        <v>#DIV/0!</v>
      </c>
      <c r="R114" s="21" t="s">
        <v>33</v>
      </c>
      <c r="S114" s="25"/>
      <c r="T114" s="44" t="e">
        <f>S114/S$120</f>
        <v>#DIV/0!</v>
      </c>
    </row>
    <row r="115" spans="2:20" s="15" customFormat="1" x14ac:dyDescent="0.3">
      <c r="B115" s="21" t="s">
        <v>34</v>
      </c>
      <c r="C115" s="25"/>
      <c r="D115" s="44" t="e">
        <f t="shared" ref="D115:D120" si="51">C115/C$120</f>
        <v>#DIV/0!</v>
      </c>
      <c r="F115" s="21" t="s">
        <v>34</v>
      </c>
      <c r="G115" s="25"/>
      <c r="H115" s="44" t="e">
        <f t="shared" ref="H115:H120" si="52">G115/G$120</f>
        <v>#DIV/0!</v>
      </c>
      <c r="J115" s="21" t="s">
        <v>34</v>
      </c>
      <c r="K115" s="25"/>
      <c r="L115" s="44" t="e">
        <f t="shared" ref="L115:L120" si="53">K115/K$120</f>
        <v>#DIV/0!</v>
      </c>
      <c r="N115" s="21" t="s">
        <v>34</v>
      </c>
      <c r="O115" s="25"/>
      <c r="P115" s="44" t="e">
        <f t="shared" ref="P115:P120" si="54">O115/O$120</f>
        <v>#DIV/0!</v>
      </c>
      <c r="R115" s="21" t="s">
        <v>34</v>
      </c>
      <c r="S115" s="25"/>
      <c r="T115" s="44" t="e">
        <f t="shared" ref="T115:T120" si="55">S115/S$120</f>
        <v>#DIV/0!</v>
      </c>
    </row>
    <row r="116" spans="2:20" s="15" customFormat="1" x14ac:dyDescent="0.3">
      <c r="B116" s="21" t="s">
        <v>35</v>
      </c>
      <c r="C116" s="25"/>
      <c r="D116" s="44" t="e">
        <f t="shared" si="51"/>
        <v>#DIV/0!</v>
      </c>
      <c r="F116" s="21" t="s">
        <v>35</v>
      </c>
      <c r="G116" s="25"/>
      <c r="H116" s="44" t="e">
        <f t="shared" si="52"/>
        <v>#DIV/0!</v>
      </c>
      <c r="J116" s="21" t="s">
        <v>35</v>
      </c>
      <c r="K116" s="25"/>
      <c r="L116" s="44" t="e">
        <f t="shared" si="53"/>
        <v>#DIV/0!</v>
      </c>
      <c r="N116" s="21" t="s">
        <v>35</v>
      </c>
      <c r="O116" s="25"/>
      <c r="P116" s="44" t="e">
        <f t="shared" si="54"/>
        <v>#DIV/0!</v>
      </c>
      <c r="R116" s="21" t="s">
        <v>35</v>
      </c>
      <c r="S116" s="25"/>
      <c r="T116" s="44" t="e">
        <f t="shared" si="55"/>
        <v>#DIV/0!</v>
      </c>
    </row>
    <row r="117" spans="2:20" s="15" customFormat="1" x14ac:dyDescent="0.3">
      <c r="B117" s="21" t="s">
        <v>36</v>
      </c>
      <c r="C117" s="25"/>
      <c r="D117" s="44" t="e">
        <f t="shared" si="51"/>
        <v>#DIV/0!</v>
      </c>
      <c r="F117" s="21" t="s">
        <v>36</v>
      </c>
      <c r="G117" s="25"/>
      <c r="H117" s="44" t="e">
        <f t="shared" si="52"/>
        <v>#DIV/0!</v>
      </c>
      <c r="J117" s="21" t="s">
        <v>36</v>
      </c>
      <c r="K117" s="25"/>
      <c r="L117" s="44" t="e">
        <f t="shared" si="53"/>
        <v>#DIV/0!</v>
      </c>
      <c r="N117" s="21" t="s">
        <v>36</v>
      </c>
      <c r="O117" s="25"/>
      <c r="P117" s="44" t="e">
        <f t="shared" si="54"/>
        <v>#DIV/0!</v>
      </c>
      <c r="R117" s="21" t="s">
        <v>36</v>
      </c>
      <c r="S117" s="25"/>
      <c r="T117" s="44" t="e">
        <f t="shared" si="55"/>
        <v>#DIV/0!</v>
      </c>
    </row>
    <row r="118" spans="2:20" s="15" customFormat="1" x14ac:dyDescent="0.3">
      <c r="B118" s="21" t="s">
        <v>37</v>
      </c>
      <c r="C118" s="25"/>
      <c r="D118" s="44" t="e">
        <f t="shared" si="51"/>
        <v>#DIV/0!</v>
      </c>
      <c r="F118" s="21" t="s">
        <v>37</v>
      </c>
      <c r="G118" s="25"/>
      <c r="H118" s="44" t="e">
        <f t="shared" si="52"/>
        <v>#DIV/0!</v>
      </c>
      <c r="J118" s="21" t="s">
        <v>37</v>
      </c>
      <c r="K118" s="25"/>
      <c r="L118" s="44" t="e">
        <f t="shared" si="53"/>
        <v>#DIV/0!</v>
      </c>
      <c r="N118" s="21" t="s">
        <v>37</v>
      </c>
      <c r="O118" s="25"/>
      <c r="P118" s="44" t="e">
        <f t="shared" si="54"/>
        <v>#DIV/0!</v>
      </c>
      <c r="R118" s="21" t="s">
        <v>37</v>
      </c>
      <c r="S118" s="25"/>
      <c r="T118" s="44" t="e">
        <f t="shared" si="55"/>
        <v>#DIV/0!</v>
      </c>
    </row>
    <row r="119" spans="2:20" s="15" customFormat="1" x14ac:dyDescent="0.3">
      <c r="B119" s="21" t="s">
        <v>38</v>
      </c>
      <c r="C119" s="25"/>
      <c r="D119" s="44" t="e">
        <f t="shared" si="51"/>
        <v>#DIV/0!</v>
      </c>
      <c r="F119" s="21" t="s">
        <v>38</v>
      </c>
      <c r="G119" s="25"/>
      <c r="H119" s="44" t="e">
        <f t="shared" si="52"/>
        <v>#DIV/0!</v>
      </c>
      <c r="J119" s="21" t="s">
        <v>38</v>
      </c>
      <c r="K119" s="25"/>
      <c r="L119" s="44" t="e">
        <f t="shared" si="53"/>
        <v>#DIV/0!</v>
      </c>
      <c r="N119" s="21" t="s">
        <v>38</v>
      </c>
      <c r="O119" s="25"/>
      <c r="P119" s="44" t="e">
        <f t="shared" si="54"/>
        <v>#DIV/0!</v>
      </c>
      <c r="R119" s="21" t="s">
        <v>38</v>
      </c>
      <c r="S119" s="25"/>
      <c r="T119" s="44" t="e">
        <f t="shared" si="55"/>
        <v>#DIV/0!</v>
      </c>
    </row>
    <row r="120" spans="2:20" s="15" customFormat="1" x14ac:dyDescent="0.3">
      <c r="B120" s="21" t="s">
        <v>8</v>
      </c>
      <c r="C120" s="25">
        <f>SUM(C114:C119)</f>
        <v>0</v>
      </c>
      <c r="D120" s="44" t="e">
        <f t="shared" si="51"/>
        <v>#DIV/0!</v>
      </c>
      <c r="F120" s="21" t="s">
        <v>8</v>
      </c>
      <c r="G120" s="25">
        <f>SUM(G114:G119)</f>
        <v>0</v>
      </c>
      <c r="H120" s="44" t="e">
        <f t="shared" si="52"/>
        <v>#DIV/0!</v>
      </c>
      <c r="J120" s="21" t="s">
        <v>8</v>
      </c>
      <c r="K120" s="25">
        <f>SUM(K114:K119)</f>
        <v>0</v>
      </c>
      <c r="L120" s="44" t="e">
        <f t="shared" si="53"/>
        <v>#DIV/0!</v>
      </c>
      <c r="N120" s="21" t="s">
        <v>8</v>
      </c>
      <c r="O120" s="25">
        <f>SUM(O114:O119)</f>
        <v>0</v>
      </c>
      <c r="P120" s="44" t="e">
        <f t="shared" si="54"/>
        <v>#DIV/0!</v>
      </c>
      <c r="R120" s="21" t="s">
        <v>8</v>
      </c>
      <c r="S120" s="25">
        <f>SUM(S114:S119)</f>
        <v>0</v>
      </c>
      <c r="T120" s="44" t="e">
        <f t="shared" si="55"/>
        <v>#DIV/0!</v>
      </c>
    </row>
    <row r="121" spans="2:20" s="15" customFormat="1" x14ac:dyDescent="0.3">
      <c r="B121" s="18"/>
    </row>
    <row r="122" spans="2:20" s="15" customFormat="1" x14ac:dyDescent="0.3">
      <c r="B122" s="18"/>
    </row>
    <row r="123" spans="2:20" s="15" customFormat="1" ht="41.4" customHeight="1" x14ac:dyDescent="0.3">
      <c r="B123" s="225" t="s">
        <v>229</v>
      </c>
      <c r="C123" s="225"/>
      <c r="D123" s="225"/>
      <c r="F123" s="225" t="s">
        <v>230</v>
      </c>
      <c r="G123" s="225"/>
      <c r="H123" s="225"/>
      <c r="J123" s="225" t="s">
        <v>231</v>
      </c>
      <c r="K123" s="225"/>
      <c r="L123" s="225"/>
      <c r="N123" s="225" t="s">
        <v>232</v>
      </c>
      <c r="O123" s="225"/>
      <c r="P123" s="225"/>
      <c r="R123" s="225" t="s">
        <v>233</v>
      </c>
      <c r="S123" s="225"/>
      <c r="T123" s="225"/>
    </row>
    <row r="124" spans="2:20" s="15" customFormat="1" ht="31.2" x14ac:dyDescent="0.3">
      <c r="B124" s="27" t="s">
        <v>30</v>
      </c>
      <c r="C124" s="28" t="s">
        <v>31</v>
      </c>
      <c r="D124" s="28" t="s">
        <v>32</v>
      </c>
      <c r="F124" s="27" t="s">
        <v>30</v>
      </c>
      <c r="G124" s="28" t="s">
        <v>31</v>
      </c>
      <c r="H124" s="28" t="s">
        <v>32</v>
      </c>
      <c r="J124" s="27" t="s">
        <v>30</v>
      </c>
      <c r="K124" s="28" t="s">
        <v>31</v>
      </c>
      <c r="L124" s="28" t="s">
        <v>32</v>
      </c>
      <c r="N124" s="27" t="s">
        <v>30</v>
      </c>
      <c r="O124" s="28" t="s">
        <v>31</v>
      </c>
      <c r="P124" s="28" t="s">
        <v>32</v>
      </c>
      <c r="R124" s="27" t="s">
        <v>30</v>
      </c>
      <c r="S124" s="28" t="s">
        <v>31</v>
      </c>
      <c r="T124" s="28" t="s">
        <v>32</v>
      </c>
    </row>
    <row r="125" spans="2:20" s="15" customFormat="1" x14ac:dyDescent="0.3">
      <c r="B125" s="21" t="s">
        <v>33</v>
      </c>
      <c r="C125" s="25"/>
      <c r="D125" s="44" t="e">
        <f>C125/C$131</f>
        <v>#DIV/0!</v>
      </c>
      <c r="F125" s="21" t="s">
        <v>33</v>
      </c>
      <c r="G125" s="25"/>
      <c r="H125" s="44" t="e">
        <f>G125/G$131</f>
        <v>#DIV/0!</v>
      </c>
      <c r="J125" s="21" t="s">
        <v>33</v>
      </c>
      <c r="K125" s="25"/>
      <c r="L125" s="44" t="e">
        <f>K125/K$131</f>
        <v>#DIV/0!</v>
      </c>
      <c r="N125" s="21" t="s">
        <v>33</v>
      </c>
      <c r="O125" s="25"/>
      <c r="P125" s="44" t="e">
        <f>O125/O$131</f>
        <v>#DIV/0!</v>
      </c>
      <c r="R125" s="21" t="s">
        <v>33</v>
      </c>
      <c r="S125" s="25"/>
      <c r="T125" s="44" t="e">
        <f>S125/S$131</f>
        <v>#DIV/0!</v>
      </c>
    </row>
    <row r="126" spans="2:20" s="15" customFormat="1" x14ac:dyDescent="0.3">
      <c r="B126" s="21" t="s">
        <v>34</v>
      </c>
      <c r="C126" s="25"/>
      <c r="D126" s="44" t="e">
        <f t="shared" ref="D126:D131" si="56">C126/C$131</f>
        <v>#DIV/0!</v>
      </c>
      <c r="F126" s="21" t="s">
        <v>34</v>
      </c>
      <c r="G126" s="25"/>
      <c r="H126" s="44" t="e">
        <f t="shared" ref="H126:H131" si="57">G126/G$131</f>
        <v>#DIV/0!</v>
      </c>
      <c r="J126" s="21" t="s">
        <v>34</v>
      </c>
      <c r="K126" s="25"/>
      <c r="L126" s="44" t="e">
        <f t="shared" ref="L126:L131" si="58">K126/K$131</f>
        <v>#DIV/0!</v>
      </c>
      <c r="N126" s="21" t="s">
        <v>34</v>
      </c>
      <c r="O126" s="25"/>
      <c r="P126" s="44" t="e">
        <f t="shared" ref="P126:P131" si="59">O126/O$131</f>
        <v>#DIV/0!</v>
      </c>
      <c r="R126" s="21" t="s">
        <v>34</v>
      </c>
      <c r="S126" s="25"/>
      <c r="T126" s="44" t="e">
        <f t="shared" ref="T126:T131" si="60">S126/S$131</f>
        <v>#DIV/0!</v>
      </c>
    </row>
    <row r="127" spans="2:20" s="15" customFormat="1" x14ac:dyDescent="0.3">
      <c r="B127" s="21" t="s">
        <v>35</v>
      </c>
      <c r="C127" s="25"/>
      <c r="D127" s="44" t="e">
        <f t="shared" si="56"/>
        <v>#DIV/0!</v>
      </c>
      <c r="F127" s="21" t="s">
        <v>35</v>
      </c>
      <c r="G127" s="25"/>
      <c r="H127" s="44" t="e">
        <f t="shared" si="57"/>
        <v>#DIV/0!</v>
      </c>
      <c r="J127" s="21" t="s">
        <v>35</v>
      </c>
      <c r="K127" s="25"/>
      <c r="L127" s="44" t="e">
        <f t="shared" si="58"/>
        <v>#DIV/0!</v>
      </c>
      <c r="N127" s="21" t="s">
        <v>35</v>
      </c>
      <c r="O127" s="25"/>
      <c r="P127" s="44" t="e">
        <f t="shared" si="59"/>
        <v>#DIV/0!</v>
      </c>
      <c r="R127" s="21" t="s">
        <v>35</v>
      </c>
      <c r="S127" s="25"/>
      <c r="T127" s="44" t="e">
        <f t="shared" si="60"/>
        <v>#DIV/0!</v>
      </c>
    </row>
    <row r="128" spans="2:20" s="15" customFormat="1" x14ac:dyDescent="0.3">
      <c r="B128" s="21" t="s">
        <v>36</v>
      </c>
      <c r="C128" s="25"/>
      <c r="D128" s="44" t="e">
        <f t="shared" si="56"/>
        <v>#DIV/0!</v>
      </c>
      <c r="F128" s="21" t="s">
        <v>36</v>
      </c>
      <c r="G128" s="25"/>
      <c r="H128" s="44" t="e">
        <f t="shared" si="57"/>
        <v>#DIV/0!</v>
      </c>
      <c r="J128" s="21" t="s">
        <v>36</v>
      </c>
      <c r="K128" s="25"/>
      <c r="L128" s="44" t="e">
        <f t="shared" si="58"/>
        <v>#DIV/0!</v>
      </c>
      <c r="N128" s="21" t="s">
        <v>36</v>
      </c>
      <c r="O128" s="25"/>
      <c r="P128" s="44" t="e">
        <f t="shared" si="59"/>
        <v>#DIV/0!</v>
      </c>
      <c r="R128" s="21" t="s">
        <v>36</v>
      </c>
      <c r="S128" s="25"/>
      <c r="T128" s="44" t="e">
        <f t="shared" si="60"/>
        <v>#DIV/0!</v>
      </c>
    </row>
    <row r="129" spans="2:20" s="15" customFormat="1" x14ac:dyDescent="0.3">
      <c r="B129" s="21" t="s">
        <v>37</v>
      </c>
      <c r="C129" s="25"/>
      <c r="D129" s="44" t="e">
        <f t="shared" si="56"/>
        <v>#DIV/0!</v>
      </c>
      <c r="F129" s="21" t="s">
        <v>37</v>
      </c>
      <c r="G129" s="25"/>
      <c r="H129" s="44" t="e">
        <f t="shared" si="57"/>
        <v>#DIV/0!</v>
      </c>
      <c r="J129" s="21" t="s">
        <v>37</v>
      </c>
      <c r="K129" s="25"/>
      <c r="L129" s="44" t="e">
        <f t="shared" si="58"/>
        <v>#DIV/0!</v>
      </c>
      <c r="N129" s="21" t="s">
        <v>37</v>
      </c>
      <c r="O129" s="25"/>
      <c r="P129" s="44" t="e">
        <f t="shared" si="59"/>
        <v>#DIV/0!</v>
      </c>
      <c r="R129" s="21" t="s">
        <v>37</v>
      </c>
      <c r="S129" s="25"/>
      <c r="T129" s="44" t="e">
        <f t="shared" si="60"/>
        <v>#DIV/0!</v>
      </c>
    </row>
    <row r="130" spans="2:20" s="15" customFormat="1" x14ac:dyDescent="0.3">
      <c r="B130" s="21" t="s">
        <v>38</v>
      </c>
      <c r="C130" s="25"/>
      <c r="D130" s="44" t="e">
        <f t="shared" si="56"/>
        <v>#DIV/0!</v>
      </c>
      <c r="F130" s="21" t="s">
        <v>38</v>
      </c>
      <c r="G130" s="25"/>
      <c r="H130" s="44" t="e">
        <f t="shared" si="57"/>
        <v>#DIV/0!</v>
      </c>
      <c r="J130" s="21" t="s">
        <v>38</v>
      </c>
      <c r="K130" s="25"/>
      <c r="L130" s="44" t="e">
        <f t="shared" si="58"/>
        <v>#DIV/0!</v>
      </c>
      <c r="N130" s="21" t="s">
        <v>38</v>
      </c>
      <c r="O130" s="25"/>
      <c r="P130" s="44" t="e">
        <f t="shared" si="59"/>
        <v>#DIV/0!</v>
      </c>
      <c r="R130" s="21" t="s">
        <v>38</v>
      </c>
      <c r="S130" s="25"/>
      <c r="T130" s="44" t="e">
        <f t="shared" si="60"/>
        <v>#DIV/0!</v>
      </c>
    </row>
    <row r="131" spans="2:20" s="15" customFormat="1" x14ac:dyDescent="0.3">
      <c r="B131" s="21" t="s">
        <v>8</v>
      </c>
      <c r="C131" s="25">
        <f>SUM(C125:C130)</f>
        <v>0</v>
      </c>
      <c r="D131" s="44" t="e">
        <f t="shared" si="56"/>
        <v>#DIV/0!</v>
      </c>
      <c r="F131" s="21" t="s">
        <v>8</v>
      </c>
      <c r="G131" s="25">
        <f>SUM(G125:G130)</f>
        <v>0</v>
      </c>
      <c r="H131" s="44" t="e">
        <f t="shared" si="57"/>
        <v>#DIV/0!</v>
      </c>
      <c r="J131" s="21" t="s">
        <v>8</v>
      </c>
      <c r="K131" s="25">
        <f>SUM(K125:K130)</f>
        <v>0</v>
      </c>
      <c r="L131" s="44" t="e">
        <f t="shared" si="58"/>
        <v>#DIV/0!</v>
      </c>
      <c r="N131" s="21" t="s">
        <v>8</v>
      </c>
      <c r="O131" s="25">
        <f>SUM(O125:O130)</f>
        <v>0</v>
      </c>
      <c r="P131" s="44" t="e">
        <f t="shared" si="59"/>
        <v>#DIV/0!</v>
      </c>
      <c r="R131" s="21" t="s">
        <v>8</v>
      </c>
      <c r="S131" s="25">
        <f>SUM(S125:S130)</f>
        <v>0</v>
      </c>
      <c r="T131" s="44" t="e">
        <f t="shared" si="60"/>
        <v>#DIV/0!</v>
      </c>
    </row>
    <row r="132" spans="2:20" s="15" customFormat="1" x14ac:dyDescent="0.3">
      <c r="B132" s="18"/>
    </row>
    <row r="133" spans="2:20" s="15" customFormat="1" x14ac:dyDescent="0.3">
      <c r="B133" s="18" t="s">
        <v>16</v>
      </c>
    </row>
    <row r="134" spans="2:20" s="15" customFormat="1" x14ac:dyDescent="0.3">
      <c r="B134" s="18"/>
    </row>
  </sheetData>
  <mergeCells count="60">
    <mergeCell ref="B101:D101"/>
    <mergeCell ref="F101:H101"/>
    <mergeCell ref="J101:L101"/>
    <mergeCell ref="N101:P101"/>
    <mergeCell ref="R101:T101"/>
    <mergeCell ref="B46:D46"/>
    <mergeCell ref="F46:H46"/>
    <mergeCell ref="J46:L46"/>
    <mergeCell ref="N46:P46"/>
    <mergeCell ref="R46:T46"/>
    <mergeCell ref="B35:D35"/>
    <mergeCell ref="F35:H35"/>
    <mergeCell ref="J35:L35"/>
    <mergeCell ref="N35:P35"/>
    <mergeCell ref="R35:T35"/>
    <mergeCell ref="B24:D24"/>
    <mergeCell ref="F24:H24"/>
    <mergeCell ref="J24:L24"/>
    <mergeCell ref="N24:P24"/>
    <mergeCell ref="R24:T24"/>
    <mergeCell ref="B13:D13"/>
    <mergeCell ref="F13:H13"/>
    <mergeCell ref="J13:L13"/>
    <mergeCell ref="N13:P13"/>
    <mergeCell ref="R13:T13"/>
    <mergeCell ref="B2:D2"/>
    <mergeCell ref="F2:H2"/>
    <mergeCell ref="J2:L2"/>
    <mergeCell ref="N2:P2"/>
    <mergeCell ref="R2:T2"/>
    <mergeCell ref="B57:D57"/>
    <mergeCell ref="F57:H57"/>
    <mergeCell ref="J57:L57"/>
    <mergeCell ref="N57:P57"/>
    <mergeCell ref="R57:T57"/>
    <mergeCell ref="B68:D68"/>
    <mergeCell ref="F68:H68"/>
    <mergeCell ref="J68:L68"/>
    <mergeCell ref="N68:P68"/>
    <mergeCell ref="R68:T68"/>
    <mergeCell ref="B90:D90"/>
    <mergeCell ref="F90:H90"/>
    <mergeCell ref="J90:L90"/>
    <mergeCell ref="N90:P90"/>
    <mergeCell ref="R90:T90"/>
    <mergeCell ref="B79:D79"/>
    <mergeCell ref="F79:H79"/>
    <mergeCell ref="J79:L79"/>
    <mergeCell ref="N79:P79"/>
    <mergeCell ref="R79:T79"/>
    <mergeCell ref="B123:D123"/>
    <mergeCell ref="F123:H123"/>
    <mergeCell ref="J123:L123"/>
    <mergeCell ref="N123:P123"/>
    <mergeCell ref="R123:T123"/>
    <mergeCell ref="B112:D112"/>
    <mergeCell ref="F112:H112"/>
    <mergeCell ref="J112:L112"/>
    <mergeCell ref="N112:P112"/>
    <mergeCell ref="R112:T112"/>
  </mergeCells>
  <pageMargins left="0.7" right="0.7" top="0.75" bottom="0.75" header="0.3" footer="0.3"/>
  <pageSetup paperSize="17" scale="69" fitToHeight="0" orientation="landscape" r:id="rId1"/>
  <rowBreaks count="2" manualBreakCount="2">
    <brk id="44" max="16383" man="1"/>
    <brk id="8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A109"/>
  <sheetViews>
    <sheetView showGridLines="0" view="pageBreakPreview" topLeftCell="B1" zoomScale="70" zoomScaleNormal="55" zoomScaleSheetLayoutView="70" workbookViewId="0">
      <selection activeCell="O9" sqref="O9"/>
    </sheetView>
  </sheetViews>
  <sheetFormatPr defaultColWidth="8.88671875" defaultRowHeight="15.6" x14ac:dyDescent="0.3"/>
  <cols>
    <col min="1" max="1" width="8.88671875" style="66"/>
    <col min="2" max="2" width="17.6640625" style="92" customWidth="1"/>
    <col min="3" max="3" width="24.109375" style="66" bestFit="1" customWidth="1"/>
    <col min="4" max="4" width="15" style="66" customWidth="1"/>
    <col min="5" max="5" width="2" style="66" customWidth="1"/>
    <col min="6" max="6" width="17.6640625" style="66" customWidth="1"/>
    <col min="7" max="7" width="22.6640625" style="66" bestFit="1" customWidth="1"/>
    <col min="8" max="8" width="15" style="66" customWidth="1"/>
    <col min="9" max="9" width="2.109375" style="66" customWidth="1"/>
    <col min="10" max="10" width="17.6640625" style="66" customWidth="1"/>
    <col min="11" max="11" width="18.44140625" style="66" bestFit="1" customWidth="1"/>
    <col min="12" max="12" width="14.6640625" style="66" customWidth="1"/>
    <col min="13" max="13" width="2.109375" style="66" customWidth="1"/>
    <col min="14" max="15" width="17.6640625" style="66" customWidth="1"/>
    <col min="16" max="16" width="15.44140625" style="66" customWidth="1"/>
    <col min="17" max="17" width="2.109375" style="66" customWidth="1"/>
    <col min="18" max="19" width="17.6640625" style="66" customWidth="1"/>
    <col min="20" max="20" width="14.6640625" style="66" customWidth="1"/>
    <col min="21" max="21" width="8.88671875" style="66"/>
    <col min="22" max="22" width="17.6640625" style="66" customWidth="1"/>
    <col min="23" max="25" width="14.44140625" style="90" customWidth="1"/>
    <col min="26" max="26" width="23.44140625" style="90" bestFit="1" customWidth="1"/>
    <col min="27" max="27" width="14.44140625" style="90" customWidth="1"/>
    <col min="28" max="16384" width="8.88671875" style="66"/>
  </cols>
  <sheetData>
    <row r="1" spans="2:27" x14ac:dyDescent="0.3">
      <c r="B1" s="16" t="s">
        <v>39</v>
      </c>
    </row>
    <row r="2" spans="2:27" ht="52.5" customHeight="1" x14ac:dyDescent="0.3">
      <c r="B2" s="229" t="s">
        <v>174</v>
      </c>
      <c r="C2" s="229"/>
      <c r="D2" s="229"/>
      <c r="F2" s="229" t="s">
        <v>175</v>
      </c>
      <c r="G2" s="229"/>
      <c r="H2" s="229"/>
      <c r="J2" s="229" t="s">
        <v>176</v>
      </c>
      <c r="K2" s="229"/>
      <c r="L2" s="229"/>
      <c r="N2" s="229" t="s">
        <v>177</v>
      </c>
      <c r="O2" s="229"/>
      <c r="P2" s="229"/>
      <c r="R2" s="229" t="s">
        <v>178</v>
      </c>
      <c r="S2" s="229"/>
      <c r="T2" s="229"/>
      <c r="V2" s="226" t="s">
        <v>245</v>
      </c>
      <c r="W2" s="227"/>
      <c r="X2" s="227"/>
      <c r="Y2" s="227"/>
      <c r="Z2" s="227"/>
      <c r="AA2" s="228"/>
    </row>
    <row r="3" spans="2:27" s="68" customFormat="1" ht="46.8" x14ac:dyDescent="0.3">
      <c r="B3" s="69" t="s">
        <v>40</v>
      </c>
      <c r="C3" s="28" t="s">
        <v>31</v>
      </c>
      <c r="D3" s="28" t="s">
        <v>32</v>
      </c>
      <c r="F3" s="69" t="s">
        <v>40</v>
      </c>
      <c r="G3" s="28" t="s">
        <v>31</v>
      </c>
      <c r="H3" s="28" t="s">
        <v>32</v>
      </c>
      <c r="J3" s="69" t="s">
        <v>40</v>
      </c>
      <c r="K3" s="28" t="s">
        <v>31</v>
      </c>
      <c r="L3" s="28" t="s">
        <v>32</v>
      </c>
      <c r="N3" s="69" t="s">
        <v>40</v>
      </c>
      <c r="O3" s="28" t="s">
        <v>31</v>
      </c>
      <c r="P3" s="28" t="s">
        <v>32</v>
      </c>
      <c r="R3" s="69" t="s">
        <v>40</v>
      </c>
      <c r="S3" s="28" t="s">
        <v>31</v>
      </c>
      <c r="T3" s="28" t="s">
        <v>32</v>
      </c>
      <c r="V3" s="69" t="s">
        <v>40</v>
      </c>
      <c r="W3" s="32" t="s">
        <v>4</v>
      </c>
      <c r="X3" s="32" t="s">
        <v>5</v>
      </c>
      <c r="Y3" s="32" t="s">
        <v>6</v>
      </c>
      <c r="Z3" s="91" t="s">
        <v>7</v>
      </c>
      <c r="AA3" s="91" t="s">
        <v>8</v>
      </c>
    </row>
    <row r="4" spans="2:27" x14ac:dyDescent="0.3">
      <c r="B4" s="63" t="s">
        <v>41</v>
      </c>
      <c r="C4" s="64">
        <f>G4+K4+O4</f>
        <v>139893902.21000001</v>
      </c>
      <c r="D4" s="65">
        <f>C4/C$8</f>
        <v>0.15182637849091044</v>
      </c>
      <c r="F4" s="63" t="s">
        <v>41</v>
      </c>
      <c r="G4" s="64">
        <v>75678995.269999996</v>
      </c>
      <c r="H4" s="65">
        <f>G4/G$8</f>
        <v>0.14407425688814424</v>
      </c>
      <c r="J4" s="63" t="s">
        <v>41</v>
      </c>
      <c r="K4" s="64">
        <v>62788054.380000003</v>
      </c>
      <c r="L4" s="65">
        <f>K4/K$8</f>
        <v>0.16390146122604241</v>
      </c>
      <c r="N4" s="63" t="s">
        <v>41</v>
      </c>
      <c r="O4" s="64">
        <v>1426852.56</v>
      </c>
      <c r="P4" s="65">
        <f>O4/O$8</f>
        <v>0.10937740327445915</v>
      </c>
      <c r="R4" s="63" t="s">
        <v>41</v>
      </c>
      <c r="S4" s="64">
        <v>7759171.46</v>
      </c>
      <c r="T4" s="65">
        <f>S4/S$8</f>
        <v>0.10766511904796709</v>
      </c>
      <c r="V4" s="63" t="s">
        <v>42</v>
      </c>
      <c r="W4" s="67">
        <v>337307</v>
      </c>
      <c r="X4" s="67">
        <v>226808</v>
      </c>
      <c r="Y4" s="67">
        <v>3837</v>
      </c>
      <c r="Z4" s="67">
        <v>27602</v>
      </c>
      <c r="AA4" s="67">
        <f>SUM(W4:Y4)</f>
        <v>567952</v>
      </c>
    </row>
    <row r="5" spans="2:27" x14ac:dyDescent="0.3">
      <c r="B5" s="63" t="s">
        <v>43</v>
      </c>
      <c r="C5" s="64">
        <f>G5+K5+O5</f>
        <v>129023542.8</v>
      </c>
      <c r="D5" s="65">
        <f t="shared" ref="D5:D8" si="0">C5/C$8</f>
        <v>0.14002881422225916</v>
      </c>
      <c r="F5" s="63" t="s">
        <v>43</v>
      </c>
      <c r="G5" s="64">
        <v>61712690.060000002</v>
      </c>
      <c r="H5" s="65">
        <f t="shared" ref="H5:H8" si="1">G5/G$8</f>
        <v>0.11748583512825046</v>
      </c>
      <c r="J5" s="63" t="s">
        <v>43</v>
      </c>
      <c r="K5" s="64">
        <v>65566640.380000003</v>
      </c>
      <c r="L5" s="65">
        <f t="shared" ref="L5:L8" si="2">K5/K$8</f>
        <v>0.17115466105902349</v>
      </c>
      <c r="N5" s="63" t="s">
        <v>43</v>
      </c>
      <c r="O5" s="64">
        <v>1744212.36</v>
      </c>
      <c r="P5" s="65">
        <f t="shared" ref="P5:P8" si="3">O5/O$8</f>
        <v>0.13370506809478347</v>
      </c>
      <c r="R5" s="63" t="s">
        <v>43</v>
      </c>
      <c r="S5" s="64">
        <v>8445709.75</v>
      </c>
      <c r="T5" s="65">
        <f t="shared" ref="T5:T8" si="4">S5/S$8</f>
        <v>0.11719142312629426</v>
      </c>
      <c r="V5" s="63" t="s">
        <v>44</v>
      </c>
      <c r="W5" s="67">
        <v>158170</v>
      </c>
      <c r="X5" s="67">
        <v>134274</v>
      </c>
      <c r="Y5" s="67">
        <v>3324</v>
      </c>
      <c r="Z5" s="67">
        <v>17133</v>
      </c>
      <c r="AA5" s="67">
        <f>SUM(W5:Y5)</f>
        <v>295768</v>
      </c>
    </row>
    <row r="6" spans="2:27" x14ac:dyDescent="0.3">
      <c r="B6" s="63" t="s">
        <v>45</v>
      </c>
      <c r="C6" s="64">
        <f>G6+K6+O6</f>
        <v>180527296.33000001</v>
      </c>
      <c r="D6" s="65">
        <f t="shared" si="0"/>
        <v>0.19592566357463484</v>
      </c>
      <c r="F6" s="63" t="s">
        <v>45</v>
      </c>
      <c r="G6" s="64">
        <v>85210913.260000005</v>
      </c>
      <c r="H6" s="65">
        <f t="shared" si="1"/>
        <v>0.16222069231885322</v>
      </c>
      <c r="J6" s="63" t="s">
        <v>45</v>
      </c>
      <c r="K6" s="64">
        <v>92499304.640000001</v>
      </c>
      <c r="L6" s="65">
        <f t="shared" si="2"/>
        <v>0.24145948369628145</v>
      </c>
      <c r="N6" s="63" t="s">
        <v>45</v>
      </c>
      <c r="O6" s="64">
        <v>2817078.43</v>
      </c>
      <c r="P6" s="65">
        <f t="shared" si="3"/>
        <v>0.21594713576705515</v>
      </c>
      <c r="R6" s="63" t="s">
        <v>45</v>
      </c>
      <c r="S6" s="64">
        <v>12854427.699999999</v>
      </c>
      <c r="T6" s="65">
        <f t="shared" si="4"/>
        <v>0.17836614331164499</v>
      </c>
      <c r="V6" s="63" t="s">
        <v>43</v>
      </c>
      <c r="W6" s="67">
        <v>87145</v>
      </c>
      <c r="X6" s="67">
        <v>91996</v>
      </c>
      <c r="Y6" s="67">
        <v>2425</v>
      </c>
      <c r="Z6" s="67">
        <v>11801</v>
      </c>
      <c r="AA6" s="67">
        <f>SUM(W6:Y6)</f>
        <v>181566</v>
      </c>
    </row>
    <row r="7" spans="2:27" x14ac:dyDescent="0.3">
      <c r="B7" s="63" t="s">
        <v>46</v>
      </c>
      <c r="C7" s="64">
        <f>G7+K7+O7</f>
        <v>471962352.74000001</v>
      </c>
      <c r="D7" s="65">
        <f t="shared" si="0"/>
        <v>0.51221914371219557</v>
      </c>
      <c r="F7" s="63" t="s">
        <v>46</v>
      </c>
      <c r="G7" s="64">
        <v>302675108.23000002</v>
      </c>
      <c r="H7" s="65">
        <f t="shared" si="1"/>
        <v>0.57621921566475209</v>
      </c>
      <c r="J7" s="63" t="s">
        <v>46</v>
      </c>
      <c r="K7" s="64">
        <v>162230165.38</v>
      </c>
      <c r="L7" s="65">
        <f t="shared" si="2"/>
        <v>0.42348439401865273</v>
      </c>
      <c r="N7" s="63" t="s">
        <v>46</v>
      </c>
      <c r="O7" s="64">
        <v>7057079.1299999999</v>
      </c>
      <c r="P7" s="65">
        <f t="shared" si="3"/>
        <v>0.54097039286370219</v>
      </c>
      <c r="R7" s="63" t="s">
        <v>46</v>
      </c>
      <c r="S7" s="64">
        <v>43008334.990000002</v>
      </c>
      <c r="T7" s="65">
        <f t="shared" si="4"/>
        <v>0.59677731451409355</v>
      </c>
      <c r="V7" s="63" t="s">
        <v>47</v>
      </c>
      <c r="W7" s="67">
        <v>60373</v>
      </c>
      <c r="X7" s="67">
        <v>65828</v>
      </c>
      <c r="Y7" s="67">
        <v>1993</v>
      </c>
      <c r="Z7" s="67">
        <v>9085</v>
      </c>
      <c r="AA7" s="67">
        <f>SUM(W7:Y7)</f>
        <v>128194</v>
      </c>
    </row>
    <row r="8" spans="2:27" x14ac:dyDescent="0.3">
      <c r="B8" s="63" t="s">
        <v>8</v>
      </c>
      <c r="C8" s="64">
        <f>SUM(C4:C7)</f>
        <v>921407094.08000004</v>
      </c>
      <c r="D8" s="65">
        <f t="shared" si="0"/>
        <v>1</v>
      </c>
      <c r="F8" s="63" t="s">
        <v>8</v>
      </c>
      <c r="G8" s="64">
        <f>SUM(G4:G7)</f>
        <v>525277706.81999999</v>
      </c>
      <c r="H8" s="65">
        <f t="shared" si="1"/>
        <v>1</v>
      </c>
      <c r="J8" s="63" t="s">
        <v>8</v>
      </c>
      <c r="K8" s="64">
        <f>SUM(K4:K7)</f>
        <v>383084164.77999997</v>
      </c>
      <c r="L8" s="65">
        <f t="shared" si="2"/>
        <v>1</v>
      </c>
      <c r="N8" s="63" t="s">
        <v>8</v>
      </c>
      <c r="O8" s="64">
        <f>SUM(O4:O7)</f>
        <v>13045222.48</v>
      </c>
      <c r="P8" s="65">
        <f t="shared" si="3"/>
        <v>1</v>
      </c>
      <c r="R8" s="63" t="s">
        <v>8</v>
      </c>
      <c r="S8" s="64">
        <f>SUM(S4:S7)</f>
        <v>72067643.900000006</v>
      </c>
      <c r="T8" s="65">
        <f t="shared" si="4"/>
        <v>1</v>
      </c>
      <c r="V8" s="63" t="s">
        <v>48</v>
      </c>
      <c r="W8" s="67">
        <v>59983</v>
      </c>
      <c r="X8" s="67">
        <v>45912</v>
      </c>
      <c r="Y8" s="67">
        <v>1786</v>
      </c>
      <c r="Z8" s="67">
        <v>9495</v>
      </c>
      <c r="AA8" s="67">
        <f>SUM(W8:Y8)</f>
        <v>107681</v>
      </c>
    </row>
    <row r="9" spans="2:27" ht="36" customHeight="1" x14ac:dyDescent="0.3">
      <c r="C9" s="70"/>
      <c r="G9" s="70"/>
      <c r="K9" s="70"/>
      <c r="O9" s="70"/>
      <c r="S9" s="70"/>
      <c r="V9" s="230"/>
      <c r="W9" s="230"/>
      <c r="X9" s="230"/>
      <c r="Y9" s="230"/>
      <c r="Z9" s="230"/>
      <c r="AA9" s="230"/>
    </row>
    <row r="10" spans="2:27" x14ac:dyDescent="0.3">
      <c r="C10" s="71"/>
      <c r="G10" s="71"/>
      <c r="K10" s="71"/>
      <c r="O10" s="71"/>
      <c r="S10" s="71"/>
      <c r="V10" s="93"/>
    </row>
    <row r="11" spans="2:27" ht="48.75" customHeight="1" x14ac:dyDescent="0.3">
      <c r="B11" s="229" t="s">
        <v>179</v>
      </c>
      <c r="C11" s="229"/>
      <c r="D11" s="229"/>
      <c r="F11" s="229" t="s">
        <v>180</v>
      </c>
      <c r="G11" s="229"/>
      <c r="H11" s="229"/>
      <c r="J11" s="229" t="s">
        <v>181</v>
      </c>
      <c r="K11" s="229"/>
      <c r="L11" s="229"/>
      <c r="N11" s="229" t="s">
        <v>182</v>
      </c>
      <c r="O11" s="229"/>
      <c r="P11" s="229"/>
      <c r="R11" s="229" t="s">
        <v>183</v>
      </c>
      <c r="S11" s="229"/>
      <c r="T11" s="229"/>
      <c r="V11" s="226" t="s">
        <v>244</v>
      </c>
      <c r="W11" s="227"/>
      <c r="X11" s="227"/>
      <c r="Y11" s="227"/>
      <c r="Z11" s="227"/>
      <c r="AA11" s="228"/>
    </row>
    <row r="12" spans="2:27" s="68" customFormat="1" ht="46.8" x14ac:dyDescent="0.3">
      <c r="B12" s="69" t="s">
        <v>40</v>
      </c>
      <c r="C12" s="28" t="s">
        <v>31</v>
      </c>
      <c r="D12" s="28" t="s">
        <v>32</v>
      </c>
      <c r="F12" s="69" t="s">
        <v>40</v>
      </c>
      <c r="G12" s="28" t="s">
        <v>31</v>
      </c>
      <c r="H12" s="28" t="s">
        <v>32</v>
      </c>
      <c r="J12" s="69" t="s">
        <v>40</v>
      </c>
      <c r="K12" s="28" t="s">
        <v>31</v>
      </c>
      <c r="L12" s="28" t="s">
        <v>32</v>
      </c>
      <c r="N12" s="69" t="s">
        <v>40</v>
      </c>
      <c r="O12" s="28" t="s">
        <v>31</v>
      </c>
      <c r="P12" s="28" t="s">
        <v>32</v>
      </c>
      <c r="R12" s="69" t="s">
        <v>40</v>
      </c>
      <c r="S12" s="28" t="s">
        <v>31</v>
      </c>
      <c r="T12" s="28" t="s">
        <v>32</v>
      </c>
      <c r="V12" s="69" t="s">
        <v>40</v>
      </c>
      <c r="W12" s="32" t="s">
        <v>4</v>
      </c>
      <c r="X12" s="32" t="s">
        <v>5</v>
      </c>
      <c r="Y12" s="32" t="s">
        <v>6</v>
      </c>
      <c r="Z12" s="91" t="s">
        <v>7</v>
      </c>
      <c r="AA12" s="91" t="s">
        <v>8</v>
      </c>
    </row>
    <row r="13" spans="2:27" x14ac:dyDescent="0.3">
      <c r="B13" s="63" t="s">
        <v>41</v>
      </c>
      <c r="C13" s="64"/>
      <c r="D13" s="65" t="e">
        <f>C13/C$17</f>
        <v>#DIV/0!</v>
      </c>
      <c r="F13" s="63" t="s">
        <v>41</v>
      </c>
      <c r="G13" s="64"/>
      <c r="H13" s="65" t="e">
        <f>G13/G$17</f>
        <v>#DIV/0!</v>
      </c>
      <c r="J13" s="63" t="s">
        <v>41</v>
      </c>
      <c r="K13" s="64"/>
      <c r="L13" s="65" t="e">
        <f>K13/K$17</f>
        <v>#DIV/0!</v>
      </c>
      <c r="N13" s="63" t="s">
        <v>41</v>
      </c>
      <c r="O13" s="64"/>
      <c r="P13" s="65" t="e">
        <f>O13/O$17</f>
        <v>#DIV/0!</v>
      </c>
      <c r="R13" s="63" t="s">
        <v>41</v>
      </c>
      <c r="S13" s="64"/>
      <c r="T13" s="65" t="e">
        <f>S13/S$17</f>
        <v>#DIV/0!</v>
      </c>
      <c r="V13" s="63" t="s">
        <v>42</v>
      </c>
      <c r="W13" s="67"/>
      <c r="X13" s="67"/>
      <c r="Y13" s="67"/>
      <c r="Z13" s="67"/>
      <c r="AA13" s="67">
        <f>SUM(W13:Y13)</f>
        <v>0</v>
      </c>
    </row>
    <row r="14" spans="2:27" x14ac:dyDescent="0.3">
      <c r="B14" s="63" t="s">
        <v>43</v>
      </c>
      <c r="C14" s="64"/>
      <c r="D14" s="65" t="e">
        <f t="shared" ref="D14:D17" si="5">C14/C$17</f>
        <v>#DIV/0!</v>
      </c>
      <c r="F14" s="63" t="s">
        <v>43</v>
      </c>
      <c r="G14" s="64"/>
      <c r="H14" s="65" t="e">
        <f t="shared" ref="H14:H17" si="6">G14/G$17</f>
        <v>#DIV/0!</v>
      </c>
      <c r="J14" s="63" t="s">
        <v>43</v>
      </c>
      <c r="K14" s="64"/>
      <c r="L14" s="65" t="e">
        <f t="shared" ref="L14:L17" si="7">K14/K$17</f>
        <v>#DIV/0!</v>
      </c>
      <c r="N14" s="63" t="s">
        <v>43</v>
      </c>
      <c r="O14" s="64"/>
      <c r="P14" s="65" t="e">
        <f t="shared" ref="P14:P17" si="8">O14/O$17</f>
        <v>#DIV/0!</v>
      </c>
      <c r="R14" s="63" t="s">
        <v>43</v>
      </c>
      <c r="S14" s="64"/>
      <c r="T14" s="65" t="e">
        <f t="shared" ref="T14:T17" si="9">S14/S$17</f>
        <v>#DIV/0!</v>
      </c>
      <c r="V14" s="63" t="s">
        <v>44</v>
      </c>
      <c r="W14" s="67"/>
      <c r="X14" s="67"/>
      <c r="Y14" s="67"/>
      <c r="Z14" s="67"/>
      <c r="AA14" s="67">
        <f>SUM(W14:Y14)</f>
        <v>0</v>
      </c>
    </row>
    <row r="15" spans="2:27" x14ac:dyDescent="0.3">
      <c r="B15" s="63" t="s">
        <v>45</v>
      </c>
      <c r="C15" s="64"/>
      <c r="D15" s="65" t="e">
        <f t="shared" si="5"/>
        <v>#DIV/0!</v>
      </c>
      <c r="F15" s="63" t="s">
        <v>45</v>
      </c>
      <c r="G15" s="64"/>
      <c r="H15" s="65" t="e">
        <f t="shared" si="6"/>
        <v>#DIV/0!</v>
      </c>
      <c r="J15" s="63" t="s">
        <v>45</v>
      </c>
      <c r="K15" s="64"/>
      <c r="L15" s="65" t="e">
        <f t="shared" si="7"/>
        <v>#DIV/0!</v>
      </c>
      <c r="N15" s="63" t="s">
        <v>45</v>
      </c>
      <c r="O15" s="64"/>
      <c r="P15" s="65" t="e">
        <f t="shared" si="8"/>
        <v>#DIV/0!</v>
      </c>
      <c r="R15" s="63" t="s">
        <v>45</v>
      </c>
      <c r="S15" s="64"/>
      <c r="T15" s="65" t="e">
        <f t="shared" si="9"/>
        <v>#DIV/0!</v>
      </c>
      <c r="V15" s="63" t="s">
        <v>43</v>
      </c>
      <c r="W15" s="67"/>
      <c r="X15" s="67"/>
      <c r="Y15" s="67"/>
      <c r="Z15" s="67"/>
      <c r="AA15" s="67">
        <f>SUM(W15:Y15)</f>
        <v>0</v>
      </c>
    </row>
    <row r="16" spans="2:27" x14ac:dyDescent="0.3">
      <c r="B16" s="63" t="s">
        <v>46</v>
      </c>
      <c r="C16" s="64"/>
      <c r="D16" s="65" t="e">
        <f t="shared" si="5"/>
        <v>#DIV/0!</v>
      </c>
      <c r="F16" s="63" t="s">
        <v>46</v>
      </c>
      <c r="G16" s="64"/>
      <c r="H16" s="65" t="e">
        <f t="shared" si="6"/>
        <v>#DIV/0!</v>
      </c>
      <c r="J16" s="63" t="s">
        <v>46</v>
      </c>
      <c r="K16" s="64"/>
      <c r="L16" s="65" t="e">
        <f t="shared" si="7"/>
        <v>#DIV/0!</v>
      </c>
      <c r="N16" s="63" t="s">
        <v>46</v>
      </c>
      <c r="O16" s="64"/>
      <c r="P16" s="65" t="e">
        <f t="shared" si="8"/>
        <v>#DIV/0!</v>
      </c>
      <c r="R16" s="63" t="s">
        <v>46</v>
      </c>
      <c r="S16" s="64"/>
      <c r="T16" s="65" t="e">
        <f t="shared" si="9"/>
        <v>#DIV/0!</v>
      </c>
      <c r="V16" s="63" t="s">
        <v>47</v>
      </c>
      <c r="W16" s="67"/>
      <c r="X16" s="67"/>
      <c r="Y16" s="67"/>
      <c r="Z16" s="67"/>
      <c r="AA16" s="67">
        <f>SUM(W16:Y16)</f>
        <v>0</v>
      </c>
    </row>
    <row r="17" spans="2:27" x14ac:dyDescent="0.3">
      <c r="B17" s="63" t="s">
        <v>8</v>
      </c>
      <c r="C17" s="64">
        <f>SUM(C13:C16)</f>
        <v>0</v>
      </c>
      <c r="D17" s="65" t="e">
        <f t="shared" si="5"/>
        <v>#DIV/0!</v>
      </c>
      <c r="F17" s="63" t="s">
        <v>8</v>
      </c>
      <c r="G17" s="64">
        <f>SUM(G13:G16)</f>
        <v>0</v>
      </c>
      <c r="H17" s="65" t="e">
        <f t="shared" si="6"/>
        <v>#DIV/0!</v>
      </c>
      <c r="J17" s="63" t="s">
        <v>8</v>
      </c>
      <c r="K17" s="64">
        <f>SUM(K13:K16)</f>
        <v>0</v>
      </c>
      <c r="L17" s="65" t="e">
        <f t="shared" si="7"/>
        <v>#DIV/0!</v>
      </c>
      <c r="N17" s="63" t="s">
        <v>8</v>
      </c>
      <c r="O17" s="64">
        <f>SUM(O13:O16)</f>
        <v>0</v>
      </c>
      <c r="P17" s="65" t="e">
        <f t="shared" si="8"/>
        <v>#DIV/0!</v>
      </c>
      <c r="R17" s="63" t="s">
        <v>8</v>
      </c>
      <c r="S17" s="64">
        <f>SUM(S13:S16)</f>
        <v>0</v>
      </c>
      <c r="T17" s="65" t="e">
        <f t="shared" si="9"/>
        <v>#DIV/0!</v>
      </c>
      <c r="V17" s="63" t="s">
        <v>48</v>
      </c>
      <c r="W17" s="67"/>
      <c r="X17" s="67"/>
      <c r="Y17" s="67"/>
      <c r="Z17" s="67"/>
      <c r="AA17" s="67">
        <f>SUM(W17:Y17)</f>
        <v>0</v>
      </c>
    </row>
    <row r="18" spans="2:27" ht="39" customHeight="1" x14ac:dyDescent="0.3">
      <c r="C18" s="70"/>
      <c r="G18" s="70"/>
      <c r="K18" s="70"/>
      <c r="O18" s="70"/>
      <c r="S18" s="70"/>
      <c r="V18" s="230"/>
      <c r="W18" s="230"/>
      <c r="X18" s="230"/>
      <c r="Y18" s="230"/>
      <c r="Z18" s="230"/>
      <c r="AA18" s="230"/>
    </row>
    <row r="19" spans="2:27" x14ac:dyDescent="0.3">
      <c r="C19" s="72"/>
      <c r="G19" s="72"/>
      <c r="K19" s="72"/>
      <c r="O19" s="72"/>
      <c r="V19" s="93"/>
    </row>
    <row r="20" spans="2:27" ht="48.75" customHeight="1" x14ac:dyDescent="0.3">
      <c r="B20" s="229" t="s">
        <v>184</v>
      </c>
      <c r="C20" s="229"/>
      <c r="D20" s="229"/>
      <c r="F20" s="229" t="s">
        <v>185</v>
      </c>
      <c r="G20" s="229"/>
      <c r="H20" s="229"/>
      <c r="J20" s="229" t="s">
        <v>186</v>
      </c>
      <c r="K20" s="229"/>
      <c r="L20" s="229"/>
      <c r="N20" s="229" t="s">
        <v>187</v>
      </c>
      <c r="O20" s="229"/>
      <c r="P20" s="229"/>
      <c r="R20" s="229" t="s">
        <v>188</v>
      </c>
      <c r="S20" s="229"/>
      <c r="T20" s="229"/>
      <c r="V20" s="226" t="s">
        <v>243</v>
      </c>
      <c r="W20" s="227"/>
      <c r="X20" s="227"/>
      <c r="Y20" s="227"/>
      <c r="Z20" s="227"/>
      <c r="AA20" s="228"/>
    </row>
    <row r="21" spans="2:27" s="68" customFormat="1" ht="46.8" x14ac:dyDescent="0.3">
      <c r="B21" s="69" t="s">
        <v>40</v>
      </c>
      <c r="C21" s="28" t="s">
        <v>31</v>
      </c>
      <c r="D21" s="28" t="s">
        <v>32</v>
      </c>
      <c r="F21" s="69" t="s">
        <v>40</v>
      </c>
      <c r="G21" s="28" t="s">
        <v>31</v>
      </c>
      <c r="H21" s="28" t="s">
        <v>32</v>
      </c>
      <c r="J21" s="69" t="s">
        <v>40</v>
      </c>
      <c r="K21" s="28" t="s">
        <v>31</v>
      </c>
      <c r="L21" s="28" t="s">
        <v>32</v>
      </c>
      <c r="N21" s="69" t="s">
        <v>40</v>
      </c>
      <c r="O21" s="28" t="s">
        <v>31</v>
      </c>
      <c r="P21" s="28" t="s">
        <v>32</v>
      </c>
      <c r="R21" s="69" t="s">
        <v>40</v>
      </c>
      <c r="S21" s="28" t="s">
        <v>31</v>
      </c>
      <c r="T21" s="28" t="s">
        <v>32</v>
      </c>
      <c r="V21" s="69" t="s">
        <v>40</v>
      </c>
      <c r="W21" s="32" t="s">
        <v>4</v>
      </c>
      <c r="X21" s="32" t="s">
        <v>5</v>
      </c>
      <c r="Y21" s="32" t="s">
        <v>6</v>
      </c>
      <c r="Z21" s="91" t="s">
        <v>7</v>
      </c>
      <c r="AA21" s="91" t="s">
        <v>8</v>
      </c>
    </row>
    <row r="22" spans="2:27" x14ac:dyDescent="0.3">
      <c r="B22" s="63" t="s">
        <v>41</v>
      </c>
      <c r="C22" s="64"/>
      <c r="D22" s="65" t="e">
        <f>C22/C$26</f>
        <v>#DIV/0!</v>
      </c>
      <c r="F22" s="63" t="s">
        <v>41</v>
      </c>
      <c r="G22" s="64"/>
      <c r="H22" s="65" t="e">
        <f>G22/G$26</f>
        <v>#DIV/0!</v>
      </c>
      <c r="J22" s="63" t="s">
        <v>41</v>
      </c>
      <c r="K22" s="64"/>
      <c r="L22" s="65" t="e">
        <f>K22/K$26</f>
        <v>#DIV/0!</v>
      </c>
      <c r="N22" s="63" t="s">
        <v>41</v>
      </c>
      <c r="O22" s="64"/>
      <c r="P22" s="65" t="e">
        <f>O22/O$26</f>
        <v>#DIV/0!</v>
      </c>
      <c r="R22" s="63" t="s">
        <v>41</v>
      </c>
      <c r="S22" s="64"/>
      <c r="T22" s="65" t="e">
        <f>S22/S$26</f>
        <v>#DIV/0!</v>
      </c>
      <c r="V22" s="63" t="s">
        <v>42</v>
      </c>
      <c r="W22" s="67"/>
      <c r="X22" s="67"/>
      <c r="Y22" s="67"/>
      <c r="Z22" s="67"/>
      <c r="AA22" s="67">
        <f>SUM(W22:Y22)</f>
        <v>0</v>
      </c>
    </row>
    <row r="23" spans="2:27" x14ac:dyDescent="0.3">
      <c r="B23" s="63" t="s">
        <v>43</v>
      </c>
      <c r="C23" s="64"/>
      <c r="D23" s="65" t="e">
        <f t="shared" ref="D23:D26" si="10">C23/C$26</f>
        <v>#DIV/0!</v>
      </c>
      <c r="F23" s="63" t="s">
        <v>43</v>
      </c>
      <c r="G23" s="64"/>
      <c r="H23" s="65" t="e">
        <f t="shared" ref="H23:H26" si="11">G23/G$26</f>
        <v>#DIV/0!</v>
      </c>
      <c r="J23" s="63" t="s">
        <v>43</v>
      </c>
      <c r="K23" s="64"/>
      <c r="L23" s="65" t="e">
        <f t="shared" ref="L23:L26" si="12">K23/K$26</f>
        <v>#DIV/0!</v>
      </c>
      <c r="N23" s="63" t="s">
        <v>43</v>
      </c>
      <c r="O23" s="64"/>
      <c r="P23" s="65" t="e">
        <f t="shared" ref="P23:P26" si="13">O23/O$26</f>
        <v>#DIV/0!</v>
      </c>
      <c r="R23" s="63" t="s">
        <v>43</v>
      </c>
      <c r="S23" s="64"/>
      <c r="T23" s="65" t="e">
        <f t="shared" ref="T23:T26" si="14">S23/S$26</f>
        <v>#DIV/0!</v>
      </c>
      <c r="V23" s="63" t="s">
        <v>44</v>
      </c>
      <c r="W23" s="67"/>
      <c r="X23" s="67"/>
      <c r="Y23" s="67"/>
      <c r="Z23" s="67"/>
      <c r="AA23" s="67">
        <f>SUM(W23:Y23)</f>
        <v>0</v>
      </c>
    </row>
    <row r="24" spans="2:27" x14ac:dyDescent="0.3">
      <c r="B24" s="63" t="s">
        <v>45</v>
      </c>
      <c r="C24" s="64"/>
      <c r="D24" s="65" t="e">
        <f t="shared" si="10"/>
        <v>#DIV/0!</v>
      </c>
      <c r="F24" s="63" t="s">
        <v>45</v>
      </c>
      <c r="G24" s="64"/>
      <c r="H24" s="65" t="e">
        <f t="shared" si="11"/>
        <v>#DIV/0!</v>
      </c>
      <c r="J24" s="63" t="s">
        <v>45</v>
      </c>
      <c r="K24" s="64"/>
      <c r="L24" s="65" t="e">
        <f t="shared" si="12"/>
        <v>#DIV/0!</v>
      </c>
      <c r="N24" s="63" t="s">
        <v>45</v>
      </c>
      <c r="O24" s="64"/>
      <c r="P24" s="65" t="e">
        <f t="shared" si="13"/>
        <v>#DIV/0!</v>
      </c>
      <c r="R24" s="63" t="s">
        <v>45</v>
      </c>
      <c r="S24" s="64"/>
      <c r="T24" s="65" t="e">
        <f t="shared" si="14"/>
        <v>#DIV/0!</v>
      </c>
      <c r="V24" s="63" t="s">
        <v>43</v>
      </c>
      <c r="W24" s="67"/>
      <c r="X24" s="67"/>
      <c r="Y24" s="67"/>
      <c r="Z24" s="67"/>
      <c r="AA24" s="67">
        <f>SUM(W24:Y24)</f>
        <v>0</v>
      </c>
    </row>
    <row r="25" spans="2:27" x14ac:dyDescent="0.3">
      <c r="B25" s="63" t="s">
        <v>46</v>
      </c>
      <c r="C25" s="64"/>
      <c r="D25" s="65" t="e">
        <f t="shared" si="10"/>
        <v>#DIV/0!</v>
      </c>
      <c r="F25" s="63" t="s">
        <v>46</v>
      </c>
      <c r="G25" s="64"/>
      <c r="H25" s="65" t="e">
        <f t="shared" si="11"/>
        <v>#DIV/0!</v>
      </c>
      <c r="J25" s="63" t="s">
        <v>46</v>
      </c>
      <c r="K25" s="64"/>
      <c r="L25" s="65" t="e">
        <f t="shared" si="12"/>
        <v>#DIV/0!</v>
      </c>
      <c r="N25" s="63" t="s">
        <v>46</v>
      </c>
      <c r="O25" s="64"/>
      <c r="P25" s="65" t="e">
        <f t="shared" si="13"/>
        <v>#DIV/0!</v>
      </c>
      <c r="R25" s="63" t="s">
        <v>46</v>
      </c>
      <c r="S25" s="64"/>
      <c r="T25" s="65" t="e">
        <f t="shared" si="14"/>
        <v>#DIV/0!</v>
      </c>
      <c r="V25" s="63" t="s">
        <v>47</v>
      </c>
      <c r="W25" s="67"/>
      <c r="X25" s="67"/>
      <c r="Y25" s="67"/>
      <c r="Z25" s="67"/>
      <c r="AA25" s="67">
        <f>SUM(W25:Y25)</f>
        <v>0</v>
      </c>
    </row>
    <row r="26" spans="2:27" x14ac:dyDescent="0.3">
      <c r="B26" s="63" t="s">
        <v>8</v>
      </c>
      <c r="C26" s="64">
        <f>SUM(C22:C25)</f>
        <v>0</v>
      </c>
      <c r="D26" s="65" t="e">
        <f t="shared" si="10"/>
        <v>#DIV/0!</v>
      </c>
      <c r="F26" s="63" t="s">
        <v>8</v>
      </c>
      <c r="G26" s="64">
        <f>SUM(G22:G25)</f>
        <v>0</v>
      </c>
      <c r="H26" s="65" t="e">
        <f t="shared" si="11"/>
        <v>#DIV/0!</v>
      </c>
      <c r="J26" s="63" t="s">
        <v>8</v>
      </c>
      <c r="K26" s="64">
        <f>SUM(K22:K25)</f>
        <v>0</v>
      </c>
      <c r="L26" s="65" t="e">
        <f t="shared" si="12"/>
        <v>#DIV/0!</v>
      </c>
      <c r="N26" s="63" t="s">
        <v>8</v>
      </c>
      <c r="O26" s="64">
        <f>SUM(O22:O25)</f>
        <v>0</v>
      </c>
      <c r="P26" s="65" t="e">
        <f t="shared" si="13"/>
        <v>#DIV/0!</v>
      </c>
      <c r="R26" s="63" t="s">
        <v>8</v>
      </c>
      <c r="S26" s="64">
        <f>SUM(S22:S25)</f>
        <v>0</v>
      </c>
      <c r="T26" s="65" t="e">
        <f t="shared" si="14"/>
        <v>#DIV/0!</v>
      </c>
      <c r="V26" s="63" t="s">
        <v>48</v>
      </c>
      <c r="W26" s="67"/>
      <c r="X26" s="67"/>
      <c r="Y26" s="67"/>
      <c r="Z26" s="67"/>
      <c r="AA26" s="67">
        <f>SUM(W26:Y26)</f>
        <v>0</v>
      </c>
    </row>
    <row r="27" spans="2:27" ht="39.75" customHeight="1" x14ac:dyDescent="0.3">
      <c r="C27" s="70"/>
      <c r="G27" s="70"/>
      <c r="K27" s="70"/>
      <c r="O27" s="70"/>
      <c r="S27" s="70"/>
      <c r="V27" s="230"/>
      <c r="W27" s="230"/>
      <c r="X27" s="230"/>
      <c r="Y27" s="230"/>
      <c r="Z27" s="230"/>
      <c r="AA27" s="230"/>
    </row>
    <row r="28" spans="2:27" x14ac:dyDescent="0.3">
      <c r="C28" s="71"/>
      <c r="G28" s="71"/>
      <c r="K28" s="71"/>
      <c r="O28" s="71"/>
      <c r="V28" s="93"/>
    </row>
    <row r="29" spans="2:27" ht="51" customHeight="1" x14ac:dyDescent="0.3">
      <c r="B29" s="229" t="s">
        <v>193</v>
      </c>
      <c r="C29" s="229"/>
      <c r="D29" s="229"/>
      <c r="F29" s="229" t="s">
        <v>192</v>
      </c>
      <c r="G29" s="229"/>
      <c r="H29" s="229"/>
      <c r="J29" s="229" t="s">
        <v>191</v>
      </c>
      <c r="K29" s="229"/>
      <c r="L29" s="229"/>
      <c r="N29" s="229" t="s">
        <v>190</v>
      </c>
      <c r="O29" s="229"/>
      <c r="P29" s="229"/>
      <c r="R29" s="229" t="s">
        <v>189</v>
      </c>
      <c r="S29" s="229"/>
      <c r="T29" s="229"/>
      <c r="V29" s="226" t="s">
        <v>242</v>
      </c>
      <c r="W29" s="227"/>
      <c r="X29" s="227"/>
      <c r="Y29" s="227"/>
      <c r="Z29" s="227"/>
      <c r="AA29" s="228"/>
    </row>
    <row r="30" spans="2:27" s="68" customFormat="1" ht="46.8" x14ac:dyDescent="0.3">
      <c r="B30" s="69" t="s">
        <v>40</v>
      </c>
      <c r="C30" s="28" t="s">
        <v>31</v>
      </c>
      <c r="D30" s="28" t="s">
        <v>32</v>
      </c>
      <c r="F30" s="69" t="s">
        <v>40</v>
      </c>
      <c r="G30" s="28" t="s">
        <v>31</v>
      </c>
      <c r="H30" s="28" t="s">
        <v>32</v>
      </c>
      <c r="J30" s="69" t="s">
        <v>40</v>
      </c>
      <c r="K30" s="28" t="s">
        <v>31</v>
      </c>
      <c r="L30" s="28" t="s">
        <v>32</v>
      </c>
      <c r="N30" s="69" t="s">
        <v>40</v>
      </c>
      <c r="O30" s="28" t="s">
        <v>31</v>
      </c>
      <c r="P30" s="28" t="s">
        <v>32</v>
      </c>
      <c r="R30" s="69" t="s">
        <v>40</v>
      </c>
      <c r="S30" s="28" t="s">
        <v>31</v>
      </c>
      <c r="T30" s="28" t="s">
        <v>32</v>
      </c>
      <c r="V30" s="69" t="s">
        <v>40</v>
      </c>
      <c r="W30" s="32" t="s">
        <v>4</v>
      </c>
      <c r="X30" s="32" t="s">
        <v>5</v>
      </c>
      <c r="Y30" s="32" t="s">
        <v>6</v>
      </c>
      <c r="Z30" s="91" t="s">
        <v>7</v>
      </c>
      <c r="AA30" s="91" t="s">
        <v>8</v>
      </c>
    </row>
    <row r="31" spans="2:27" x14ac:dyDescent="0.3">
      <c r="B31" s="63" t="s">
        <v>41</v>
      </c>
      <c r="C31" s="64"/>
      <c r="D31" s="65" t="e">
        <f>C31/C$35</f>
        <v>#DIV/0!</v>
      </c>
      <c r="F31" s="63" t="s">
        <v>41</v>
      </c>
      <c r="G31" s="64"/>
      <c r="H31" s="65" t="e">
        <f>G31/G$35</f>
        <v>#DIV/0!</v>
      </c>
      <c r="J31" s="63" t="s">
        <v>41</v>
      </c>
      <c r="K31" s="64"/>
      <c r="L31" s="65" t="e">
        <f>K31/K$35</f>
        <v>#DIV/0!</v>
      </c>
      <c r="N31" s="63" t="s">
        <v>41</v>
      </c>
      <c r="O31" s="64"/>
      <c r="P31" s="65" t="e">
        <f>O31/O$35</f>
        <v>#DIV/0!</v>
      </c>
      <c r="R31" s="63" t="s">
        <v>41</v>
      </c>
      <c r="S31" s="64"/>
      <c r="T31" s="65" t="e">
        <f>S31/S$35</f>
        <v>#DIV/0!</v>
      </c>
      <c r="V31" s="63" t="s">
        <v>42</v>
      </c>
      <c r="W31" s="67"/>
      <c r="X31" s="67"/>
      <c r="Y31" s="67"/>
      <c r="Z31" s="67"/>
      <c r="AA31" s="67">
        <f>SUM(W31:Y31)</f>
        <v>0</v>
      </c>
    </row>
    <row r="32" spans="2:27" x14ac:dyDescent="0.3">
      <c r="B32" s="63" t="s">
        <v>43</v>
      </c>
      <c r="C32" s="64"/>
      <c r="D32" s="65" t="e">
        <f t="shared" ref="D32:D35" si="15">C32/C$35</f>
        <v>#DIV/0!</v>
      </c>
      <c r="F32" s="63" t="s">
        <v>43</v>
      </c>
      <c r="G32" s="70"/>
      <c r="H32" s="65" t="e">
        <f t="shared" ref="H32:H35" si="16">G32/G$35</f>
        <v>#DIV/0!</v>
      </c>
      <c r="J32" s="63" t="s">
        <v>43</v>
      </c>
      <c r="K32" s="64"/>
      <c r="L32" s="65" t="e">
        <f t="shared" ref="L32:L35" si="17">K32/K$35</f>
        <v>#DIV/0!</v>
      </c>
      <c r="N32" s="63" t="s">
        <v>43</v>
      </c>
      <c r="O32" s="64"/>
      <c r="P32" s="65" t="e">
        <f t="shared" ref="P32:P35" si="18">O32/O$35</f>
        <v>#DIV/0!</v>
      </c>
      <c r="R32" s="63" t="s">
        <v>43</v>
      </c>
      <c r="S32" s="64"/>
      <c r="T32" s="65" t="e">
        <f t="shared" ref="T32:T35" si="19">S32/S$35</f>
        <v>#DIV/0!</v>
      </c>
      <c r="V32" s="63" t="s">
        <v>44</v>
      </c>
      <c r="W32" s="67"/>
      <c r="X32" s="67"/>
      <c r="Y32" s="67"/>
      <c r="Z32" s="67"/>
      <c r="AA32" s="67">
        <f>SUM(W32:Y32)</f>
        <v>0</v>
      </c>
    </row>
    <row r="33" spans="2:27" x14ac:dyDescent="0.3">
      <c r="B33" s="63" t="s">
        <v>45</v>
      </c>
      <c r="C33" s="64"/>
      <c r="D33" s="65" t="e">
        <f t="shared" si="15"/>
        <v>#DIV/0!</v>
      </c>
      <c r="F33" s="63" t="s">
        <v>45</v>
      </c>
      <c r="G33" s="64"/>
      <c r="H33" s="65" t="e">
        <f t="shared" si="16"/>
        <v>#DIV/0!</v>
      </c>
      <c r="J33" s="63" t="s">
        <v>45</v>
      </c>
      <c r="K33" s="64"/>
      <c r="L33" s="65" t="e">
        <f t="shared" si="17"/>
        <v>#DIV/0!</v>
      </c>
      <c r="N33" s="63" t="s">
        <v>45</v>
      </c>
      <c r="O33" s="64"/>
      <c r="P33" s="65" t="e">
        <f t="shared" si="18"/>
        <v>#DIV/0!</v>
      </c>
      <c r="R33" s="63" t="s">
        <v>45</v>
      </c>
      <c r="S33" s="64"/>
      <c r="T33" s="65" t="e">
        <f t="shared" si="19"/>
        <v>#DIV/0!</v>
      </c>
      <c r="V33" s="63" t="s">
        <v>43</v>
      </c>
      <c r="W33" s="67"/>
      <c r="X33" s="67"/>
      <c r="Y33" s="67"/>
      <c r="Z33" s="67"/>
      <c r="AA33" s="67">
        <f>SUM(W33:Y33)</f>
        <v>0</v>
      </c>
    </row>
    <row r="34" spans="2:27" x14ac:dyDescent="0.3">
      <c r="B34" s="63" t="s">
        <v>46</v>
      </c>
      <c r="C34" s="64"/>
      <c r="D34" s="65" t="e">
        <f t="shared" si="15"/>
        <v>#DIV/0!</v>
      </c>
      <c r="F34" s="63" t="s">
        <v>46</v>
      </c>
      <c r="G34" s="64"/>
      <c r="H34" s="65" t="e">
        <f t="shared" si="16"/>
        <v>#DIV/0!</v>
      </c>
      <c r="J34" s="63" t="s">
        <v>46</v>
      </c>
      <c r="K34" s="64"/>
      <c r="L34" s="65" t="e">
        <f t="shared" si="17"/>
        <v>#DIV/0!</v>
      </c>
      <c r="N34" s="63" t="s">
        <v>46</v>
      </c>
      <c r="O34" s="64"/>
      <c r="P34" s="65" t="e">
        <f t="shared" si="18"/>
        <v>#DIV/0!</v>
      </c>
      <c r="R34" s="63" t="s">
        <v>46</v>
      </c>
      <c r="S34" s="64"/>
      <c r="T34" s="65" t="e">
        <f t="shared" si="19"/>
        <v>#DIV/0!</v>
      </c>
      <c r="V34" s="63" t="s">
        <v>47</v>
      </c>
      <c r="W34" s="67"/>
      <c r="X34" s="67"/>
      <c r="Y34" s="67"/>
      <c r="Z34" s="67"/>
      <c r="AA34" s="67">
        <f>SUM(W34:Y34)</f>
        <v>0</v>
      </c>
    </row>
    <row r="35" spans="2:27" x14ac:dyDescent="0.3">
      <c r="B35" s="63" t="s">
        <v>8</v>
      </c>
      <c r="C35" s="64">
        <f>SUM(C31:C34)</f>
        <v>0</v>
      </c>
      <c r="D35" s="65" t="e">
        <f t="shared" si="15"/>
        <v>#DIV/0!</v>
      </c>
      <c r="F35" s="63" t="s">
        <v>8</v>
      </c>
      <c r="G35" s="64">
        <f>SUM(G31:G34)</f>
        <v>0</v>
      </c>
      <c r="H35" s="65" t="e">
        <f t="shared" si="16"/>
        <v>#DIV/0!</v>
      </c>
      <c r="J35" s="63" t="s">
        <v>8</v>
      </c>
      <c r="K35" s="64">
        <f>SUM(K31:K34)</f>
        <v>0</v>
      </c>
      <c r="L35" s="65" t="e">
        <f t="shared" si="17"/>
        <v>#DIV/0!</v>
      </c>
      <c r="N35" s="63" t="s">
        <v>8</v>
      </c>
      <c r="O35" s="64">
        <f>SUM(O31:O34)</f>
        <v>0</v>
      </c>
      <c r="P35" s="65" t="e">
        <f t="shared" si="18"/>
        <v>#DIV/0!</v>
      </c>
      <c r="R35" s="63" t="s">
        <v>8</v>
      </c>
      <c r="S35" s="64">
        <f>SUM(S31:S34)</f>
        <v>0</v>
      </c>
      <c r="T35" s="65" t="e">
        <f t="shared" si="19"/>
        <v>#DIV/0!</v>
      </c>
      <c r="V35" s="63" t="s">
        <v>48</v>
      </c>
      <c r="W35" s="67"/>
      <c r="X35" s="67"/>
      <c r="Y35" s="67"/>
      <c r="Z35" s="67"/>
      <c r="AA35" s="67">
        <f>SUM(W35:Y35)</f>
        <v>0</v>
      </c>
    </row>
    <row r="36" spans="2:27" ht="36.75" customHeight="1" x14ac:dyDescent="0.3">
      <c r="C36" s="70"/>
      <c r="G36" s="70"/>
      <c r="K36" s="70"/>
      <c r="O36" s="70"/>
      <c r="S36" s="70"/>
      <c r="V36" s="230"/>
      <c r="W36" s="230"/>
      <c r="X36" s="230"/>
      <c r="Y36" s="230"/>
      <c r="Z36" s="230"/>
      <c r="AA36" s="230"/>
    </row>
    <row r="37" spans="2:27" x14ac:dyDescent="0.3">
      <c r="C37" s="71"/>
      <c r="G37" s="71"/>
      <c r="K37" s="71"/>
      <c r="O37" s="71"/>
      <c r="S37" s="71"/>
      <c r="V37" s="93"/>
    </row>
    <row r="38" spans="2:27" ht="50.25" customHeight="1" x14ac:dyDescent="0.3">
      <c r="B38" s="229" t="s">
        <v>194</v>
      </c>
      <c r="C38" s="229"/>
      <c r="D38" s="229"/>
      <c r="F38" s="229" t="s">
        <v>195</v>
      </c>
      <c r="G38" s="229"/>
      <c r="H38" s="229"/>
      <c r="J38" s="229" t="s">
        <v>196</v>
      </c>
      <c r="K38" s="229"/>
      <c r="L38" s="229"/>
      <c r="N38" s="229" t="s">
        <v>197</v>
      </c>
      <c r="O38" s="229"/>
      <c r="P38" s="229"/>
      <c r="R38" s="229" t="s">
        <v>198</v>
      </c>
      <c r="S38" s="229"/>
      <c r="T38" s="229"/>
      <c r="V38" s="226" t="s">
        <v>241</v>
      </c>
      <c r="W38" s="227"/>
      <c r="X38" s="227"/>
      <c r="Y38" s="227"/>
      <c r="Z38" s="227"/>
      <c r="AA38" s="228"/>
    </row>
    <row r="39" spans="2:27" s="68" customFormat="1" ht="46.8" x14ac:dyDescent="0.3">
      <c r="B39" s="69" t="s">
        <v>40</v>
      </c>
      <c r="C39" s="28" t="s">
        <v>31</v>
      </c>
      <c r="D39" s="28" t="s">
        <v>32</v>
      </c>
      <c r="F39" s="69" t="s">
        <v>40</v>
      </c>
      <c r="G39" s="28" t="s">
        <v>31</v>
      </c>
      <c r="H39" s="28" t="s">
        <v>32</v>
      </c>
      <c r="J39" s="69" t="s">
        <v>40</v>
      </c>
      <c r="K39" s="28" t="s">
        <v>31</v>
      </c>
      <c r="L39" s="28" t="s">
        <v>32</v>
      </c>
      <c r="N39" s="69" t="s">
        <v>40</v>
      </c>
      <c r="O39" s="28" t="s">
        <v>31</v>
      </c>
      <c r="P39" s="28" t="s">
        <v>32</v>
      </c>
      <c r="R39" s="69" t="s">
        <v>40</v>
      </c>
      <c r="S39" s="28" t="s">
        <v>31</v>
      </c>
      <c r="T39" s="28" t="s">
        <v>32</v>
      </c>
      <c r="V39" s="69" t="s">
        <v>40</v>
      </c>
      <c r="W39" s="32" t="s">
        <v>4</v>
      </c>
      <c r="X39" s="32" t="s">
        <v>5</v>
      </c>
      <c r="Y39" s="32" t="s">
        <v>6</v>
      </c>
      <c r="Z39" s="91" t="s">
        <v>7</v>
      </c>
      <c r="AA39" s="91" t="s">
        <v>8</v>
      </c>
    </row>
    <row r="40" spans="2:27" x14ac:dyDescent="0.3">
      <c r="B40" s="63" t="s">
        <v>41</v>
      </c>
      <c r="C40" s="64"/>
      <c r="D40" s="65" t="e">
        <f>C40/C$44</f>
        <v>#DIV/0!</v>
      </c>
      <c r="F40" s="63" t="s">
        <v>41</v>
      </c>
      <c r="G40" s="73"/>
      <c r="H40" s="65" t="e">
        <f>G40/G$44</f>
        <v>#DIV/0!</v>
      </c>
      <c r="J40" s="63" t="s">
        <v>41</v>
      </c>
      <c r="K40" s="64"/>
      <c r="L40" s="65" t="e">
        <f>K40/K$44</f>
        <v>#DIV/0!</v>
      </c>
      <c r="N40" s="63" t="s">
        <v>41</v>
      </c>
      <c r="O40" s="103"/>
      <c r="P40" s="65" t="e">
        <f>O40/O$44</f>
        <v>#DIV/0!</v>
      </c>
      <c r="R40" s="63" t="s">
        <v>41</v>
      </c>
      <c r="S40" s="64"/>
      <c r="T40" s="65" t="e">
        <f>S40/S$44</f>
        <v>#DIV/0!</v>
      </c>
      <c r="V40" s="63" t="s">
        <v>42</v>
      </c>
      <c r="W40" s="67"/>
      <c r="X40" s="67"/>
      <c r="Y40" s="67"/>
      <c r="Z40" s="67"/>
      <c r="AA40" s="67">
        <f>SUM(W40:Y40)</f>
        <v>0</v>
      </c>
    </row>
    <row r="41" spans="2:27" x14ac:dyDescent="0.3">
      <c r="B41" s="63" t="s">
        <v>43</v>
      </c>
      <c r="C41" s="64"/>
      <c r="D41" s="65" t="e">
        <f t="shared" ref="D41:D44" si="20">C41/C$44</f>
        <v>#DIV/0!</v>
      </c>
      <c r="F41" s="63" t="s">
        <v>43</v>
      </c>
      <c r="G41" s="64"/>
      <c r="H41" s="65" t="e">
        <f t="shared" ref="H41:H44" si="21">G41/G$44</f>
        <v>#DIV/0!</v>
      </c>
      <c r="J41" s="63" t="s">
        <v>43</v>
      </c>
      <c r="K41" s="64"/>
      <c r="L41" s="65" t="e">
        <f t="shared" ref="L41:L44" si="22">K41/K$44</f>
        <v>#DIV/0!</v>
      </c>
      <c r="N41" s="63" t="s">
        <v>43</v>
      </c>
      <c r="O41" s="64"/>
      <c r="P41" s="65" t="e">
        <f t="shared" ref="P41:P44" si="23">O41/O$44</f>
        <v>#DIV/0!</v>
      </c>
      <c r="R41" s="63" t="s">
        <v>43</v>
      </c>
      <c r="S41" s="64"/>
      <c r="T41" s="65" t="e">
        <f t="shared" ref="T41:T44" si="24">S41/S$44</f>
        <v>#DIV/0!</v>
      </c>
      <c r="V41" s="63" t="s">
        <v>44</v>
      </c>
      <c r="W41" s="67"/>
      <c r="X41" s="67"/>
      <c r="Y41" s="67"/>
      <c r="Z41" s="67"/>
      <c r="AA41" s="67">
        <f>SUM(W41:Y41)</f>
        <v>0</v>
      </c>
    </row>
    <row r="42" spans="2:27" x14ac:dyDescent="0.3">
      <c r="B42" s="63" t="s">
        <v>45</v>
      </c>
      <c r="C42" s="64"/>
      <c r="D42" s="65" t="e">
        <f t="shared" si="20"/>
        <v>#DIV/0!</v>
      </c>
      <c r="F42" s="63" t="s">
        <v>45</v>
      </c>
      <c r="G42" s="64"/>
      <c r="H42" s="65" t="e">
        <f t="shared" si="21"/>
        <v>#DIV/0!</v>
      </c>
      <c r="J42" s="63" t="s">
        <v>45</v>
      </c>
      <c r="K42" s="64"/>
      <c r="L42" s="65" t="e">
        <f t="shared" si="22"/>
        <v>#DIV/0!</v>
      </c>
      <c r="N42" s="63" t="s">
        <v>45</v>
      </c>
      <c r="O42" s="64"/>
      <c r="P42" s="65" t="e">
        <f t="shared" si="23"/>
        <v>#DIV/0!</v>
      </c>
      <c r="R42" s="63" t="s">
        <v>45</v>
      </c>
      <c r="S42" s="64"/>
      <c r="T42" s="65" t="e">
        <f t="shared" si="24"/>
        <v>#DIV/0!</v>
      </c>
      <c r="V42" s="63" t="s">
        <v>43</v>
      </c>
      <c r="W42" s="67"/>
      <c r="X42" s="67"/>
      <c r="Y42" s="67"/>
      <c r="Z42" s="67"/>
      <c r="AA42" s="67">
        <f>SUM(W42:Y42)</f>
        <v>0</v>
      </c>
    </row>
    <row r="43" spans="2:27" x14ac:dyDescent="0.3">
      <c r="B43" s="63" t="s">
        <v>46</v>
      </c>
      <c r="C43" s="64"/>
      <c r="D43" s="65" t="e">
        <f t="shared" si="20"/>
        <v>#DIV/0!</v>
      </c>
      <c r="F43" s="63" t="s">
        <v>46</v>
      </c>
      <c r="G43" s="64"/>
      <c r="H43" s="65" t="e">
        <f t="shared" si="21"/>
        <v>#DIV/0!</v>
      </c>
      <c r="J43" s="63" t="s">
        <v>46</v>
      </c>
      <c r="K43" s="64"/>
      <c r="L43" s="65" t="e">
        <f t="shared" si="22"/>
        <v>#DIV/0!</v>
      </c>
      <c r="N43" s="63" t="s">
        <v>46</v>
      </c>
      <c r="O43" s="64"/>
      <c r="P43" s="65" t="e">
        <f t="shared" si="23"/>
        <v>#DIV/0!</v>
      </c>
      <c r="R43" s="63" t="s">
        <v>46</v>
      </c>
      <c r="S43" s="64"/>
      <c r="T43" s="65" t="e">
        <f t="shared" si="24"/>
        <v>#DIV/0!</v>
      </c>
      <c r="V43" s="63" t="s">
        <v>47</v>
      </c>
      <c r="W43" s="67"/>
      <c r="X43" s="67"/>
      <c r="Y43" s="67"/>
      <c r="Z43" s="67"/>
      <c r="AA43" s="67">
        <f>SUM(W43:Y43)</f>
        <v>0</v>
      </c>
    </row>
    <row r="44" spans="2:27" x14ac:dyDescent="0.3">
      <c r="B44" s="63" t="s">
        <v>8</v>
      </c>
      <c r="C44" s="64">
        <f>SUM(C40:C43)</f>
        <v>0</v>
      </c>
      <c r="D44" s="65" t="e">
        <f t="shared" si="20"/>
        <v>#DIV/0!</v>
      </c>
      <c r="F44" s="63" t="s">
        <v>8</v>
      </c>
      <c r="G44" s="64">
        <f>SUM(G40:G43)</f>
        <v>0</v>
      </c>
      <c r="H44" s="65" t="e">
        <f t="shared" si="21"/>
        <v>#DIV/0!</v>
      </c>
      <c r="J44" s="63" t="s">
        <v>8</v>
      </c>
      <c r="K44" s="64">
        <f>SUM(K40:K43)</f>
        <v>0</v>
      </c>
      <c r="L44" s="65" t="e">
        <f t="shared" si="22"/>
        <v>#DIV/0!</v>
      </c>
      <c r="N44" s="63" t="s">
        <v>8</v>
      </c>
      <c r="O44" s="64">
        <f>SUM(O40:O43)</f>
        <v>0</v>
      </c>
      <c r="P44" s="65" t="e">
        <f t="shared" si="23"/>
        <v>#DIV/0!</v>
      </c>
      <c r="R44" s="63" t="s">
        <v>8</v>
      </c>
      <c r="S44" s="64">
        <f>SUM(S40:S43)</f>
        <v>0</v>
      </c>
      <c r="T44" s="65" t="e">
        <f t="shared" si="24"/>
        <v>#DIV/0!</v>
      </c>
      <c r="V44" s="63" t="s">
        <v>48</v>
      </c>
      <c r="W44" s="67"/>
      <c r="X44" s="67"/>
      <c r="Y44" s="67"/>
      <c r="Z44" s="67"/>
      <c r="AA44" s="67">
        <f>SUM(W44:Y44)</f>
        <v>0</v>
      </c>
    </row>
    <row r="45" spans="2:27" x14ac:dyDescent="0.3">
      <c r="C45" s="70"/>
      <c r="G45" s="70"/>
      <c r="K45" s="70"/>
      <c r="O45" s="70"/>
      <c r="S45" s="70"/>
    </row>
    <row r="46" spans="2:27" x14ac:dyDescent="0.3">
      <c r="C46" s="71"/>
      <c r="G46" s="71"/>
      <c r="K46" s="71"/>
      <c r="O46" s="71"/>
      <c r="S46" s="71"/>
    </row>
    <row r="47" spans="2:27" ht="58.5" customHeight="1" x14ac:dyDescent="0.3">
      <c r="B47" s="229" t="s">
        <v>199</v>
      </c>
      <c r="C47" s="229"/>
      <c r="D47" s="229"/>
      <c r="F47" s="229" t="s">
        <v>200</v>
      </c>
      <c r="G47" s="229"/>
      <c r="H47" s="229"/>
      <c r="J47" s="229" t="s">
        <v>201</v>
      </c>
      <c r="K47" s="229"/>
      <c r="L47" s="229"/>
      <c r="N47" s="229" t="s">
        <v>202</v>
      </c>
      <c r="O47" s="229"/>
      <c r="P47" s="229"/>
      <c r="R47" s="229" t="s">
        <v>203</v>
      </c>
      <c r="S47" s="229"/>
      <c r="T47" s="229"/>
      <c r="V47" s="226" t="s">
        <v>240</v>
      </c>
      <c r="W47" s="227"/>
      <c r="X47" s="227"/>
      <c r="Y47" s="227"/>
      <c r="Z47" s="227"/>
      <c r="AA47" s="228"/>
    </row>
    <row r="48" spans="2:27" s="68" customFormat="1" ht="46.8" x14ac:dyDescent="0.3">
      <c r="B48" s="69" t="s">
        <v>40</v>
      </c>
      <c r="C48" s="28" t="s">
        <v>31</v>
      </c>
      <c r="D48" s="28" t="s">
        <v>32</v>
      </c>
      <c r="F48" s="69" t="s">
        <v>40</v>
      </c>
      <c r="G48" s="28" t="s">
        <v>31</v>
      </c>
      <c r="H48" s="28" t="s">
        <v>32</v>
      </c>
      <c r="J48" s="69" t="s">
        <v>40</v>
      </c>
      <c r="K48" s="28" t="s">
        <v>31</v>
      </c>
      <c r="L48" s="28" t="s">
        <v>32</v>
      </c>
      <c r="N48" s="69" t="s">
        <v>40</v>
      </c>
      <c r="O48" s="28" t="s">
        <v>31</v>
      </c>
      <c r="P48" s="28" t="s">
        <v>32</v>
      </c>
      <c r="R48" s="69" t="s">
        <v>40</v>
      </c>
      <c r="S48" s="28" t="s">
        <v>31</v>
      </c>
      <c r="T48" s="28" t="s">
        <v>32</v>
      </c>
      <c r="V48" s="69" t="s">
        <v>40</v>
      </c>
      <c r="W48" s="32" t="s">
        <v>4</v>
      </c>
      <c r="X48" s="32" t="s">
        <v>5</v>
      </c>
      <c r="Y48" s="32" t="s">
        <v>6</v>
      </c>
      <c r="Z48" s="91" t="s">
        <v>7</v>
      </c>
      <c r="AA48" s="91" t="s">
        <v>8</v>
      </c>
    </row>
    <row r="49" spans="2:27" x14ac:dyDescent="0.3">
      <c r="B49" s="63" t="s">
        <v>41</v>
      </c>
      <c r="C49" s="64"/>
      <c r="D49" s="65" t="e">
        <f>C49/C$53</f>
        <v>#DIV/0!</v>
      </c>
      <c r="F49" s="63" t="s">
        <v>41</v>
      </c>
      <c r="G49" s="64"/>
      <c r="H49" s="65" t="e">
        <f>G49/G$53</f>
        <v>#DIV/0!</v>
      </c>
      <c r="J49" s="63" t="s">
        <v>41</v>
      </c>
      <c r="K49" s="64"/>
      <c r="L49" s="65" t="e">
        <f>K49/K$53</f>
        <v>#DIV/0!</v>
      </c>
      <c r="N49" s="63" t="s">
        <v>41</v>
      </c>
      <c r="O49" s="64"/>
      <c r="P49" s="65" t="e">
        <f>O49/O$53</f>
        <v>#DIV/0!</v>
      </c>
      <c r="R49" s="63" t="s">
        <v>41</v>
      </c>
      <c r="S49" s="64"/>
      <c r="T49" s="65" t="e">
        <f>S49/S$53</f>
        <v>#DIV/0!</v>
      </c>
      <c r="V49" s="63" t="s">
        <v>42</v>
      </c>
      <c r="W49" s="67"/>
      <c r="X49" s="67"/>
      <c r="Y49" s="67"/>
      <c r="Z49" s="67"/>
      <c r="AA49" s="67">
        <f>SUM(W49:Y49)</f>
        <v>0</v>
      </c>
    </row>
    <row r="50" spans="2:27" x14ac:dyDescent="0.3">
      <c r="B50" s="63" t="s">
        <v>43</v>
      </c>
      <c r="C50" s="64"/>
      <c r="D50" s="65" t="e">
        <f>C50/C$53</f>
        <v>#DIV/0!</v>
      </c>
      <c r="F50" s="63" t="s">
        <v>43</v>
      </c>
      <c r="G50" s="64"/>
      <c r="H50" s="65" t="e">
        <f>G50/G$53</f>
        <v>#DIV/0!</v>
      </c>
      <c r="J50" s="63" t="s">
        <v>43</v>
      </c>
      <c r="K50" s="64"/>
      <c r="L50" s="65" t="e">
        <f>K50/K$53</f>
        <v>#DIV/0!</v>
      </c>
      <c r="N50" s="63" t="s">
        <v>43</v>
      </c>
      <c r="O50" s="64"/>
      <c r="P50" s="65" t="e">
        <f>O50/O$53</f>
        <v>#DIV/0!</v>
      </c>
      <c r="R50" s="63" t="s">
        <v>43</v>
      </c>
      <c r="S50" s="64"/>
      <c r="T50" s="65" t="e">
        <f>S50/S$53</f>
        <v>#DIV/0!</v>
      </c>
      <c r="V50" s="63" t="s">
        <v>44</v>
      </c>
      <c r="W50" s="67"/>
      <c r="X50" s="67"/>
      <c r="Y50" s="67"/>
      <c r="Z50" s="67"/>
      <c r="AA50" s="67">
        <f>SUM(W50:Y50)</f>
        <v>0</v>
      </c>
    </row>
    <row r="51" spans="2:27" x14ac:dyDescent="0.3">
      <c r="B51" s="63" t="s">
        <v>45</v>
      </c>
      <c r="C51" s="64"/>
      <c r="D51" s="65" t="e">
        <f t="shared" ref="D51:D53" si="25">C51/C$53</f>
        <v>#DIV/0!</v>
      </c>
      <c r="F51" s="63" t="s">
        <v>45</v>
      </c>
      <c r="G51" s="64"/>
      <c r="H51" s="65" t="e">
        <f t="shared" ref="H51:H53" si="26">G51/G$53</f>
        <v>#DIV/0!</v>
      </c>
      <c r="J51" s="63" t="s">
        <v>45</v>
      </c>
      <c r="K51" s="64"/>
      <c r="L51" s="65" t="e">
        <f t="shared" ref="L51:L53" si="27">K51/K$53</f>
        <v>#DIV/0!</v>
      </c>
      <c r="N51" s="63" t="s">
        <v>45</v>
      </c>
      <c r="O51" s="64"/>
      <c r="P51" s="65" t="e">
        <f t="shared" ref="P51:P53" si="28">O51/O$53</f>
        <v>#DIV/0!</v>
      </c>
      <c r="R51" s="63" t="s">
        <v>45</v>
      </c>
      <c r="S51" s="64"/>
      <c r="T51" s="65" t="e">
        <f t="shared" ref="T51:T53" si="29">S51/S$53</f>
        <v>#DIV/0!</v>
      </c>
      <c r="V51" s="63" t="s">
        <v>43</v>
      </c>
      <c r="W51" s="67"/>
      <c r="X51" s="67"/>
      <c r="Y51" s="67"/>
      <c r="Z51" s="67"/>
      <c r="AA51" s="67">
        <f>SUM(W51:Y51)</f>
        <v>0</v>
      </c>
    </row>
    <row r="52" spans="2:27" x14ac:dyDescent="0.3">
      <c r="B52" s="63" t="s">
        <v>46</v>
      </c>
      <c r="C52" s="64"/>
      <c r="D52" s="65" t="e">
        <f t="shared" si="25"/>
        <v>#DIV/0!</v>
      </c>
      <c r="F52" s="63" t="s">
        <v>46</v>
      </c>
      <c r="G52" s="64"/>
      <c r="H52" s="65" t="e">
        <f t="shared" si="26"/>
        <v>#DIV/0!</v>
      </c>
      <c r="J52" s="63" t="s">
        <v>46</v>
      </c>
      <c r="K52" s="64"/>
      <c r="L52" s="65" t="e">
        <f t="shared" si="27"/>
        <v>#DIV/0!</v>
      </c>
      <c r="N52" s="63" t="s">
        <v>46</v>
      </c>
      <c r="O52" s="64"/>
      <c r="P52" s="65" t="e">
        <f t="shared" si="28"/>
        <v>#DIV/0!</v>
      </c>
      <c r="R52" s="63" t="s">
        <v>46</v>
      </c>
      <c r="S52" s="64"/>
      <c r="T52" s="65" t="e">
        <f t="shared" si="29"/>
        <v>#DIV/0!</v>
      </c>
      <c r="V52" s="63" t="s">
        <v>47</v>
      </c>
      <c r="W52" s="67"/>
      <c r="X52" s="67"/>
      <c r="Y52" s="67"/>
      <c r="Z52" s="67"/>
      <c r="AA52" s="67">
        <f>SUM(W52:Y52)</f>
        <v>0</v>
      </c>
    </row>
    <row r="53" spans="2:27" x14ac:dyDescent="0.3">
      <c r="B53" s="63" t="s">
        <v>8</v>
      </c>
      <c r="C53" s="64">
        <f>SUM(C49:C52)</f>
        <v>0</v>
      </c>
      <c r="D53" s="65" t="e">
        <f t="shared" si="25"/>
        <v>#DIV/0!</v>
      </c>
      <c r="F53" s="63" t="s">
        <v>8</v>
      </c>
      <c r="G53" s="64">
        <f>SUM(G49:G52)</f>
        <v>0</v>
      </c>
      <c r="H53" s="65" t="e">
        <f t="shared" si="26"/>
        <v>#DIV/0!</v>
      </c>
      <c r="J53" s="63" t="s">
        <v>8</v>
      </c>
      <c r="K53" s="64">
        <f>SUM(K49:K52)</f>
        <v>0</v>
      </c>
      <c r="L53" s="65" t="e">
        <f t="shared" si="27"/>
        <v>#DIV/0!</v>
      </c>
      <c r="N53" s="63" t="s">
        <v>8</v>
      </c>
      <c r="O53" s="64">
        <f>SUM(O49:O52)</f>
        <v>0</v>
      </c>
      <c r="P53" s="65" t="e">
        <f t="shared" si="28"/>
        <v>#DIV/0!</v>
      </c>
      <c r="R53" s="63" t="s">
        <v>8</v>
      </c>
      <c r="S53" s="64">
        <f>SUM(S49:S52)</f>
        <v>0</v>
      </c>
      <c r="T53" s="65" t="e">
        <f t="shared" si="29"/>
        <v>#DIV/0!</v>
      </c>
      <c r="V53" s="63" t="s">
        <v>48</v>
      </c>
      <c r="W53" s="67"/>
      <c r="X53" s="67"/>
      <c r="Y53" s="67"/>
      <c r="Z53" s="67"/>
      <c r="AA53" s="67">
        <f>SUM(W53:Y53)</f>
        <v>0</v>
      </c>
    </row>
    <row r="54" spans="2:27" x14ac:dyDescent="0.3">
      <c r="C54" s="70"/>
      <c r="G54" s="70"/>
      <c r="K54" s="70"/>
      <c r="O54" s="70"/>
      <c r="S54" s="70"/>
    </row>
    <row r="55" spans="2:27" x14ac:dyDescent="0.3">
      <c r="C55" s="71"/>
      <c r="G55" s="71"/>
      <c r="K55" s="71"/>
      <c r="O55" s="71"/>
      <c r="S55" s="71"/>
    </row>
    <row r="56" spans="2:27" ht="51" customHeight="1" x14ac:dyDescent="0.3">
      <c r="B56" s="229" t="s">
        <v>204</v>
      </c>
      <c r="C56" s="229"/>
      <c r="D56" s="229"/>
      <c r="F56" s="229" t="s">
        <v>205</v>
      </c>
      <c r="G56" s="229"/>
      <c r="H56" s="229"/>
      <c r="J56" s="229" t="s">
        <v>206</v>
      </c>
      <c r="K56" s="229"/>
      <c r="L56" s="229"/>
      <c r="N56" s="229" t="s">
        <v>207</v>
      </c>
      <c r="O56" s="229"/>
      <c r="P56" s="229"/>
      <c r="R56" s="229" t="s">
        <v>208</v>
      </c>
      <c r="S56" s="229"/>
      <c r="T56" s="229"/>
      <c r="V56" s="226" t="s">
        <v>239</v>
      </c>
      <c r="W56" s="227"/>
      <c r="X56" s="227"/>
      <c r="Y56" s="227"/>
      <c r="Z56" s="227"/>
      <c r="AA56" s="228"/>
    </row>
    <row r="57" spans="2:27" s="68" customFormat="1" ht="46.8" x14ac:dyDescent="0.3">
      <c r="B57" s="69" t="s">
        <v>40</v>
      </c>
      <c r="C57" s="28" t="s">
        <v>31</v>
      </c>
      <c r="D57" s="28" t="s">
        <v>32</v>
      </c>
      <c r="F57" s="69" t="s">
        <v>40</v>
      </c>
      <c r="G57" s="28" t="s">
        <v>31</v>
      </c>
      <c r="H57" s="28" t="s">
        <v>32</v>
      </c>
      <c r="J57" s="69" t="s">
        <v>40</v>
      </c>
      <c r="K57" s="28" t="s">
        <v>31</v>
      </c>
      <c r="L57" s="28" t="s">
        <v>32</v>
      </c>
      <c r="N57" s="69" t="s">
        <v>40</v>
      </c>
      <c r="O57" s="28" t="s">
        <v>31</v>
      </c>
      <c r="P57" s="28" t="s">
        <v>32</v>
      </c>
      <c r="R57" s="69" t="s">
        <v>40</v>
      </c>
      <c r="S57" s="28" t="s">
        <v>31</v>
      </c>
      <c r="T57" s="28" t="s">
        <v>32</v>
      </c>
      <c r="V57" s="69" t="s">
        <v>40</v>
      </c>
      <c r="W57" s="32" t="s">
        <v>4</v>
      </c>
      <c r="X57" s="32" t="s">
        <v>5</v>
      </c>
      <c r="Y57" s="32" t="s">
        <v>6</v>
      </c>
      <c r="Z57" s="91" t="s">
        <v>7</v>
      </c>
      <c r="AA57" s="91" t="s">
        <v>8</v>
      </c>
    </row>
    <row r="58" spans="2:27" x14ac:dyDescent="0.3">
      <c r="B58" s="63" t="s">
        <v>41</v>
      </c>
      <c r="C58" s="64"/>
      <c r="D58" s="65" t="e">
        <f>C58/C$62</f>
        <v>#DIV/0!</v>
      </c>
      <c r="F58" s="63" t="s">
        <v>41</v>
      </c>
      <c r="G58" s="64"/>
      <c r="H58" s="65" t="e">
        <f>G58/G$62</f>
        <v>#DIV/0!</v>
      </c>
      <c r="J58" s="63" t="s">
        <v>41</v>
      </c>
      <c r="K58" s="64"/>
      <c r="L58" s="65" t="e">
        <f>K58/K$62</f>
        <v>#DIV/0!</v>
      </c>
      <c r="N58" s="63" t="s">
        <v>41</v>
      </c>
      <c r="O58" s="64"/>
      <c r="P58" s="65" t="e">
        <f>O58/O$62</f>
        <v>#DIV/0!</v>
      </c>
      <c r="R58" s="63" t="s">
        <v>41</v>
      </c>
      <c r="S58" s="64"/>
      <c r="T58" s="65" t="e">
        <f>S58/S$62</f>
        <v>#DIV/0!</v>
      </c>
      <c r="V58" s="63" t="s">
        <v>42</v>
      </c>
      <c r="W58" s="94"/>
      <c r="X58" s="94"/>
      <c r="Y58" s="94"/>
      <c r="Z58" s="94"/>
      <c r="AA58" s="67">
        <f>SUM(W58:Y58)</f>
        <v>0</v>
      </c>
    </row>
    <row r="59" spans="2:27" x14ac:dyDescent="0.3">
      <c r="B59" s="63" t="s">
        <v>43</v>
      </c>
      <c r="C59" s="64"/>
      <c r="D59" s="65" t="e">
        <f t="shared" ref="D59:D62" si="30">C59/C$62</f>
        <v>#DIV/0!</v>
      </c>
      <c r="F59" s="63" t="s">
        <v>43</v>
      </c>
      <c r="G59" s="64"/>
      <c r="H59" s="65" t="e">
        <f t="shared" ref="H59:H62" si="31">G59/G$62</f>
        <v>#DIV/0!</v>
      </c>
      <c r="J59" s="63" t="s">
        <v>43</v>
      </c>
      <c r="K59" s="64"/>
      <c r="L59" s="65" t="e">
        <f t="shared" ref="L59:L62" si="32">K59/K$62</f>
        <v>#DIV/0!</v>
      </c>
      <c r="N59" s="63" t="s">
        <v>43</v>
      </c>
      <c r="O59" s="64"/>
      <c r="P59" s="65" t="e">
        <f t="shared" ref="P59:P62" si="33">O59/O$62</f>
        <v>#DIV/0!</v>
      </c>
      <c r="R59" s="63" t="s">
        <v>43</v>
      </c>
      <c r="S59" s="64"/>
      <c r="T59" s="65" t="e">
        <f t="shared" ref="T59:T62" si="34">S59/S$62</f>
        <v>#DIV/0!</v>
      </c>
      <c r="V59" s="63" t="s">
        <v>44</v>
      </c>
      <c r="W59" s="94"/>
      <c r="X59" s="94"/>
      <c r="Y59" s="94"/>
      <c r="Z59" s="94"/>
      <c r="AA59" s="67">
        <f>SUM(W59:Y59)</f>
        <v>0</v>
      </c>
    </row>
    <row r="60" spans="2:27" x14ac:dyDescent="0.3">
      <c r="B60" s="63" t="s">
        <v>45</v>
      </c>
      <c r="C60" s="64"/>
      <c r="D60" s="65" t="e">
        <f t="shared" si="30"/>
        <v>#DIV/0!</v>
      </c>
      <c r="F60" s="63" t="s">
        <v>45</v>
      </c>
      <c r="G60" s="64"/>
      <c r="H60" s="65" t="e">
        <f t="shared" si="31"/>
        <v>#DIV/0!</v>
      </c>
      <c r="J60" s="63" t="s">
        <v>45</v>
      </c>
      <c r="K60" s="64"/>
      <c r="L60" s="65" t="e">
        <f t="shared" si="32"/>
        <v>#DIV/0!</v>
      </c>
      <c r="N60" s="63" t="s">
        <v>45</v>
      </c>
      <c r="O60" s="64"/>
      <c r="P60" s="65" t="e">
        <f t="shared" si="33"/>
        <v>#DIV/0!</v>
      </c>
      <c r="R60" s="63" t="s">
        <v>45</v>
      </c>
      <c r="S60" s="64"/>
      <c r="T60" s="65" t="e">
        <f t="shared" si="34"/>
        <v>#DIV/0!</v>
      </c>
      <c r="V60" s="63" t="s">
        <v>43</v>
      </c>
      <c r="W60" s="94"/>
      <c r="X60" s="94"/>
      <c r="Y60" s="94"/>
      <c r="Z60" s="94"/>
      <c r="AA60" s="67">
        <f>SUM(W60:Y60)</f>
        <v>0</v>
      </c>
    </row>
    <row r="61" spans="2:27" x14ac:dyDescent="0.3">
      <c r="B61" s="63" t="s">
        <v>46</v>
      </c>
      <c r="C61" s="64"/>
      <c r="D61" s="65" t="e">
        <f t="shared" si="30"/>
        <v>#DIV/0!</v>
      </c>
      <c r="F61" s="63" t="s">
        <v>46</v>
      </c>
      <c r="G61" s="64"/>
      <c r="H61" s="65" t="e">
        <f t="shared" si="31"/>
        <v>#DIV/0!</v>
      </c>
      <c r="J61" s="63" t="s">
        <v>46</v>
      </c>
      <c r="K61" s="64"/>
      <c r="L61" s="65" t="e">
        <f t="shared" si="32"/>
        <v>#DIV/0!</v>
      </c>
      <c r="N61" s="63" t="s">
        <v>46</v>
      </c>
      <c r="O61" s="64"/>
      <c r="P61" s="65" t="e">
        <f t="shared" si="33"/>
        <v>#DIV/0!</v>
      </c>
      <c r="R61" s="63" t="s">
        <v>46</v>
      </c>
      <c r="S61" s="64"/>
      <c r="T61" s="65" t="e">
        <f t="shared" si="34"/>
        <v>#DIV/0!</v>
      </c>
      <c r="V61" s="63" t="s">
        <v>47</v>
      </c>
      <c r="W61" s="94"/>
      <c r="X61" s="94"/>
      <c r="Y61" s="94"/>
      <c r="Z61" s="94"/>
      <c r="AA61" s="67">
        <f>SUM(W61:Y61)</f>
        <v>0</v>
      </c>
    </row>
    <row r="62" spans="2:27" x14ac:dyDescent="0.3">
      <c r="B62" s="63" t="s">
        <v>8</v>
      </c>
      <c r="C62" s="64">
        <f>SUM(C58:C61)</f>
        <v>0</v>
      </c>
      <c r="D62" s="65" t="e">
        <f t="shared" si="30"/>
        <v>#DIV/0!</v>
      </c>
      <c r="F62" s="63" t="s">
        <v>8</v>
      </c>
      <c r="G62" s="64">
        <f>SUM(G58:G61)</f>
        <v>0</v>
      </c>
      <c r="H62" s="65" t="e">
        <f t="shared" si="31"/>
        <v>#DIV/0!</v>
      </c>
      <c r="J62" s="63" t="s">
        <v>8</v>
      </c>
      <c r="K62" s="64">
        <f>SUM(K58:K61)</f>
        <v>0</v>
      </c>
      <c r="L62" s="65" t="e">
        <f t="shared" si="32"/>
        <v>#DIV/0!</v>
      </c>
      <c r="N62" s="63" t="s">
        <v>8</v>
      </c>
      <c r="O62" s="64">
        <f>SUM(O58:O61)</f>
        <v>0</v>
      </c>
      <c r="P62" s="65" t="e">
        <f t="shared" si="33"/>
        <v>#DIV/0!</v>
      </c>
      <c r="R62" s="63" t="s">
        <v>8</v>
      </c>
      <c r="S62" s="64">
        <f>SUM(S58:S61)</f>
        <v>0</v>
      </c>
      <c r="T62" s="65" t="e">
        <f t="shared" si="34"/>
        <v>#DIV/0!</v>
      </c>
      <c r="V62" s="63" t="s">
        <v>48</v>
      </c>
      <c r="W62" s="94"/>
      <c r="X62" s="94"/>
      <c r="Y62" s="94"/>
      <c r="Z62" s="94"/>
      <c r="AA62" s="67">
        <f>SUM(W62:Y62)</f>
        <v>0</v>
      </c>
    </row>
    <row r="65" spans="2:27" ht="48.75" customHeight="1" x14ac:dyDescent="0.3">
      <c r="B65" s="229" t="s">
        <v>209</v>
      </c>
      <c r="C65" s="229"/>
      <c r="D65" s="229"/>
      <c r="F65" s="229" t="s">
        <v>210</v>
      </c>
      <c r="G65" s="229"/>
      <c r="H65" s="229"/>
      <c r="J65" s="229" t="s">
        <v>211</v>
      </c>
      <c r="K65" s="229"/>
      <c r="L65" s="229"/>
      <c r="N65" s="229" t="s">
        <v>212</v>
      </c>
      <c r="O65" s="229"/>
      <c r="P65" s="229"/>
      <c r="R65" s="229" t="s">
        <v>213</v>
      </c>
      <c r="S65" s="229"/>
      <c r="T65" s="229"/>
      <c r="V65" s="226" t="s">
        <v>238</v>
      </c>
      <c r="W65" s="227"/>
      <c r="X65" s="227"/>
      <c r="Y65" s="227"/>
      <c r="Z65" s="227"/>
      <c r="AA65" s="228"/>
    </row>
    <row r="66" spans="2:27" s="68" customFormat="1" ht="46.8" x14ac:dyDescent="0.3">
      <c r="B66" s="69" t="s">
        <v>40</v>
      </c>
      <c r="C66" s="28" t="s">
        <v>31</v>
      </c>
      <c r="D66" s="28" t="s">
        <v>32</v>
      </c>
      <c r="F66" s="69" t="s">
        <v>40</v>
      </c>
      <c r="G66" s="28" t="s">
        <v>31</v>
      </c>
      <c r="H66" s="28" t="s">
        <v>32</v>
      </c>
      <c r="J66" s="69" t="s">
        <v>40</v>
      </c>
      <c r="K66" s="28" t="s">
        <v>31</v>
      </c>
      <c r="L66" s="28" t="s">
        <v>32</v>
      </c>
      <c r="N66" s="69" t="s">
        <v>40</v>
      </c>
      <c r="O66" s="28" t="s">
        <v>31</v>
      </c>
      <c r="P66" s="28" t="s">
        <v>32</v>
      </c>
      <c r="R66" s="69" t="s">
        <v>40</v>
      </c>
      <c r="S66" s="28" t="s">
        <v>31</v>
      </c>
      <c r="T66" s="28" t="s">
        <v>32</v>
      </c>
      <c r="V66" s="69" t="s">
        <v>40</v>
      </c>
      <c r="W66" s="32" t="s">
        <v>4</v>
      </c>
      <c r="X66" s="32" t="s">
        <v>5</v>
      </c>
      <c r="Y66" s="32" t="s">
        <v>6</v>
      </c>
      <c r="Z66" s="91" t="s">
        <v>7</v>
      </c>
      <c r="AA66" s="91" t="s">
        <v>8</v>
      </c>
    </row>
    <row r="67" spans="2:27" x14ac:dyDescent="0.3">
      <c r="B67" s="63" t="s">
        <v>41</v>
      </c>
      <c r="C67" s="64"/>
      <c r="D67" s="65" t="e">
        <f>C67/C$71</f>
        <v>#DIV/0!</v>
      </c>
      <c r="F67" s="63" t="s">
        <v>41</v>
      </c>
      <c r="G67" s="64"/>
      <c r="H67" s="65" t="e">
        <f>G67/G$71</f>
        <v>#DIV/0!</v>
      </c>
      <c r="J67" s="63" t="s">
        <v>41</v>
      </c>
      <c r="K67" s="64"/>
      <c r="L67" s="65" t="e">
        <f>K67/K$71</f>
        <v>#DIV/0!</v>
      </c>
      <c r="N67" s="63" t="s">
        <v>41</v>
      </c>
      <c r="O67" s="64"/>
      <c r="P67" s="65" t="e">
        <f>O67/O$71</f>
        <v>#DIV/0!</v>
      </c>
      <c r="R67" s="63" t="s">
        <v>41</v>
      </c>
      <c r="S67" s="64"/>
      <c r="T67" s="65" t="e">
        <f>S67/S$71</f>
        <v>#DIV/0!</v>
      </c>
      <c r="V67" s="63" t="s">
        <v>42</v>
      </c>
      <c r="W67" s="67"/>
      <c r="X67" s="67"/>
      <c r="Y67" s="67"/>
      <c r="Z67" s="67"/>
      <c r="AA67" s="67">
        <f>SUM(W67:Y67)</f>
        <v>0</v>
      </c>
    </row>
    <row r="68" spans="2:27" x14ac:dyDescent="0.3">
      <c r="B68" s="63" t="s">
        <v>43</v>
      </c>
      <c r="C68" s="64"/>
      <c r="D68" s="65" t="e">
        <f t="shared" ref="D68:D71" si="35">C68/C$71</f>
        <v>#DIV/0!</v>
      </c>
      <c r="F68" s="63" t="s">
        <v>43</v>
      </c>
      <c r="G68" s="64"/>
      <c r="H68" s="65" t="e">
        <f t="shared" ref="H68:H71" si="36">G68/G$71</f>
        <v>#DIV/0!</v>
      </c>
      <c r="J68" s="63" t="s">
        <v>43</v>
      </c>
      <c r="K68" s="64"/>
      <c r="L68" s="65" t="e">
        <f t="shared" ref="L68:L71" si="37">K68/K$71</f>
        <v>#DIV/0!</v>
      </c>
      <c r="N68" s="63" t="s">
        <v>43</v>
      </c>
      <c r="O68" s="64"/>
      <c r="P68" s="65" t="e">
        <f t="shared" ref="P68:P71" si="38">O68/O$71</f>
        <v>#DIV/0!</v>
      </c>
      <c r="R68" s="63" t="s">
        <v>43</v>
      </c>
      <c r="S68" s="64"/>
      <c r="T68" s="65" t="e">
        <f t="shared" ref="T68:T71" si="39">S68/S$71</f>
        <v>#DIV/0!</v>
      </c>
      <c r="V68" s="63" t="s">
        <v>44</v>
      </c>
      <c r="W68" s="67"/>
      <c r="X68" s="67"/>
      <c r="Y68" s="67"/>
      <c r="Z68" s="67"/>
      <c r="AA68" s="67">
        <f>SUM(W68:Y68)</f>
        <v>0</v>
      </c>
    </row>
    <row r="69" spans="2:27" x14ac:dyDescent="0.3">
      <c r="B69" s="63" t="s">
        <v>45</v>
      </c>
      <c r="C69" s="64"/>
      <c r="D69" s="65" t="e">
        <f t="shared" si="35"/>
        <v>#DIV/0!</v>
      </c>
      <c r="F69" s="63" t="s">
        <v>45</v>
      </c>
      <c r="G69" s="64"/>
      <c r="H69" s="65" t="e">
        <f t="shared" si="36"/>
        <v>#DIV/0!</v>
      </c>
      <c r="J69" s="63" t="s">
        <v>45</v>
      </c>
      <c r="K69" s="64"/>
      <c r="L69" s="65" t="e">
        <f t="shared" si="37"/>
        <v>#DIV/0!</v>
      </c>
      <c r="N69" s="63" t="s">
        <v>45</v>
      </c>
      <c r="O69" s="64"/>
      <c r="P69" s="65" t="e">
        <f t="shared" si="38"/>
        <v>#DIV/0!</v>
      </c>
      <c r="R69" s="63" t="s">
        <v>45</v>
      </c>
      <c r="S69" s="64"/>
      <c r="T69" s="65" t="e">
        <f t="shared" si="39"/>
        <v>#DIV/0!</v>
      </c>
      <c r="V69" s="63" t="s">
        <v>43</v>
      </c>
      <c r="W69" s="67"/>
      <c r="X69" s="67"/>
      <c r="Y69" s="67"/>
      <c r="Z69" s="67"/>
      <c r="AA69" s="67">
        <f>SUM(W69:Y69)</f>
        <v>0</v>
      </c>
    </row>
    <row r="70" spans="2:27" x14ac:dyDescent="0.3">
      <c r="B70" s="63" t="s">
        <v>46</v>
      </c>
      <c r="C70" s="64"/>
      <c r="D70" s="65" t="e">
        <f t="shared" si="35"/>
        <v>#DIV/0!</v>
      </c>
      <c r="F70" s="63" t="s">
        <v>46</v>
      </c>
      <c r="G70" s="64"/>
      <c r="H70" s="65" t="e">
        <f t="shared" si="36"/>
        <v>#DIV/0!</v>
      </c>
      <c r="J70" s="63" t="s">
        <v>46</v>
      </c>
      <c r="K70" s="64"/>
      <c r="L70" s="65" t="e">
        <f t="shared" si="37"/>
        <v>#DIV/0!</v>
      </c>
      <c r="N70" s="63" t="s">
        <v>46</v>
      </c>
      <c r="O70" s="64"/>
      <c r="P70" s="65" t="e">
        <f t="shared" si="38"/>
        <v>#DIV/0!</v>
      </c>
      <c r="R70" s="63" t="s">
        <v>46</v>
      </c>
      <c r="S70" s="64"/>
      <c r="T70" s="65" t="e">
        <f t="shared" si="39"/>
        <v>#DIV/0!</v>
      </c>
      <c r="V70" s="63" t="s">
        <v>47</v>
      </c>
      <c r="W70" s="67"/>
      <c r="X70" s="67"/>
      <c r="Y70" s="67"/>
      <c r="Z70" s="67"/>
      <c r="AA70" s="67">
        <f>SUM(W70:Y70)</f>
        <v>0</v>
      </c>
    </row>
    <row r="71" spans="2:27" x14ac:dyDescent="0.3">
      <c r="B71" s="63" t="s">
        <v>8</v>
      </c>
      <c r="C71" s="64">
        <f>SUM(C67:C70)</f>
        <v>0</v>
      </c>
      <c r="D71" s="65" t="e">
        <f t="shared" si="35"/>
        <v>#DIV/0!</v>
      </c>
      <c r="F71" s="63" t="s">
        <v>8</v>
      </c>
      <c r="G71" s="64">
        <f>SUM(G67:G70)</f>
        <v>0</v>
      </c>
      <c r="H71" s="65" t="e">
        <f t="shared" si="36"/>
        <v>#DIV/0!</v>
      </c>
      <c r="J71" s="63" t="s">
        <v>8</v>
      </c>
      <c r="K71" s="64">
        <f>SUM(K67:K70)</f>
        <v>0</v>
      </c>
      <c r="L71" s="65" t="e">
        <f t="shared" si="37"/>
        <v>#DIV/0!</v>
      </c>
      <c r="N71" s="63" t="s">
        <v>8</v>
      </c>
      <c r="O71" s="64">
        <f>SUM(O67:O70)</f>
        <v>0</v>
      </c>
      <c r="P71" s="65" t="e">
        <f t="shared" si="38"/>
        <v>#DIV/0!</v>
      </c>
      <c r="R71" s="63" t="s">
        <v>8</v>
      </c>
      <c r="S71" s="64">
        <f>SUM(S67:S70)</f>
        <v>0</v>
      </c>
      <c r="T71" s="65" t="e">
        <f t="shared" si="39"/>
        <v>#DIV/0!</v>
      </c>
      <c r="V71" s="63" t="s">
        <v>48</v>
      </c>
      <c r="W71" s="67"/>
      <c r="X71" s="67"/>
      <c r="Y71" s="67"/>
      <c r="Z71" s="67"/>
      <c r="AA71" s="67">
        <f>SUM(W71:Y71)</f>
        <v>0</v>
      </c>
    </row>
    <row r="74" spans="2:27" ht="51" customHeight="1" x14ac:dyDescent="0.3">
      <c r="B74" s="229" t="s">
        <v>214</v>
      </c>
      <c r="C74" s="229"/>
      <c r="D74" s="229"/>
      <c r="F74" s="229" t="s">
        <v>215</v>
      </c>
      <c r="G74" s="229"/>
      <c r="H74" s="229"/>
      <c r="J74" s="229" t="s">
        <v>216</v>
      </c>
      <c r="K74" s="229"/>
      <c r="L74" s="229"/>
      <c r="N74" s="229" t="s">
        <v>217</v>
      </c>
      <c r="O74" s="229"/>
      <c r="P74" s="229"/>
      <c r="R74" s="229" t="s">
        <v>218</v>
      </c>
      <c r="S74" s="229"/>
      <c r="T74" s="229"/>
      <c r="V74" s="226" t="s">
        <v>237</v>
      </c>
      <c r="W74" s="227"/>
      <c r="X74" s="227"/>
      <c r="Y74" s="227"/>
      <c r="Z74" s="227"/>
      <c r="AA74" s="228"/>
    </row>
    <row r="75" spans="2:27" s="68" customFormat="1" ht="46.8" x14ac:dyDescent="0.3">
      <c r="B75" s="69" t="s">
        <v>40</v>
      </c>
      <c r="C75" s="28" t="s">
        <v>31</v>
      </c>
      <c r="D75" s="28" t="s">
        <v>32</v>
      </c>
      <c r="F75" s="69" t="s">
        <v>40</v>
      </c>
      <c r="G75" s="28" t="s">
        <v>31</v>
      </c>
      <c r="H75" s="28" t="s">
        <v>32</v>
      </c>
      <c r="J75" s="69" t="s">
        <v>40</v>
      </c>
      <c r="K75" s="28" t="s">
        <v>31</v>
      </c>
      <c r="L75" s="28" t="s">
        <v>32</v>
      </c>
      <c r="N75" s="69" t="s">
        <v>40</v>
      </c>
      <c r="O75" s="28" t="s">
        <v>31</v>
      </c>
      <c r="P75" s="28" t="s">
        <v>32</v>
      </c>
      <c r="R75" s="69" t="s">
        <v>40</v>
      </c>
      <c r="S75" s="28" t="s">
        <v>31</v>
      </c>
      <c r="T75" s="28" t="s">
        <v>32</v>
      </c>
      <c r="V75" s="69" t="s">
        <v>40</v>
      </c>
      <c r="W75" s="32" t="s">
        <v>4</v>
      </c>
      <c r="X75" s="32" t="s">
        <v>5</v>
      </c>
      <c r="Y75" s="32" t="s">
        <v>6</v>
      </c>
      <c r="Z75" s="91" t="s">
        <v>7</v>
      </c>
      <c r="AA75" s="91" t="s">
        <v>8</v>
      </c>
    </row>
    <row r="76" spans="2:27" x14ac:dyDescent="0.3">
      <c r="B76" s="63" t="s">
        <v>41</v>
      </c>
      <c r="C76" s="64"/>
      <c r="D76" s="65" t="e">
        <f>C76/C$80</f>
        <v>#DIV/0!</v>
      </c>
      <c r="F76" s="63" t="s">
        <v>41</v>
      </c>
      <c r="G76" s="64"/>
      <c r="H76" s="65" t="e">
        <f>G76/G$80</f>
        <v>#DIV/0!</v>
      </c>
      <c r="J76" s="63" t="s">
        <v>41</v>
      </c>
      <c r="K76" s="64"/>
      <c r="L76" s="65" t="e">
        <f>K76/K$80</f>
        <v>#DIV/0!</v>
      </c>
      <c r="N76" s="63" t="s">
        <v>41</v>
      </c>
      <c r="O76" s="64"/>
      <c r="P76" s="65" t="e">
        <f>O76/O$80</f>
        <v>#DIV/0!</v>
      </c>
      <c r="R76" s="63" t="s">
        <v>41</v>
      </c>
      <c r="S76" s="64"/>
      <c r="T76" s="65" t="e">
        <f>S76/S$80</f>
        <v>#DIV/0!</v>
      </c>
      <c r="V76" s="63" t="s">
        <v>42</v>
      </c>
      <c r="W76" s="67"/>
      <c r="X76" s="67"/>
      <c r="Y76" s="67"/>
      <c r="Z76" s="67"/>
      <c r="AA76" s="67">
        <f>SUM(W76:Y76)</f>
        <v>0</v>
      </c>
    </row>
    <row r="77" spans="2:27" x14ac:dyDescent="0.3">
      <c r="B77" s="63" t="s">
        <v>43</v>
      </c>
      <c r="C77" s="64"/>
      <c r="D77" s="65" t="e">
        <f t="shared" ref="D77:D80" si="40">C77/C$80</f>
        <v>#DIV/0!</v>
      </c>
      <c r="F77" s="63" t="s">
        <v>43</v>
      </c>
      <c r="G77" s="64"/>
      <c r="H77" s="65" t="e">
        <f t="shared" ref="H77:H80" si="41">G77/G$80</f>
        <v>#DIV/0!</v>
      </c>
      <c r="J77" s="63" t="s">
        <v>43</v>
      </c>
      <c r="K77" s="64"/>
      <c r="L77" s="65" t="e">
        <f t="shared" ref="L77:L80" si="42">K77/K$80</f>
        <v>#DIV/0!</v>
      </c>
      <c r="N77" s="63" t="s">
        <v>43</v>
      </c>
      <c r="O77" s="64"/>
      <c r="P77" s="65" t="e">
        <f t="shared" ref="P77:P80" si="43">O77/O$80</f>
        <v>#DIV/0!</v>
      </c>
      <c r="R77" s="63" t="s">
        <v>43</v>
      </c>
      <c r="S77" s="64"/>
      <c r="T77" s="65" t="e">
        <f t="shared" ref="T77:T80" si="44">S77/S$80</f>
        <v>#DIV/0!</v>
      </c>
      <c r="V77" s="63" t="s">
        <v>44</v>
      </c>
      <c r="W77" s="67"/>
      <c r="X77" s="67"/>
      <c r="Y77" s="67"/>
      <c r="Z77" s="67"/>
      <c r="AA77" s="67">
        <f>SUM(W77:Y77)</f>
        <v>0</v>
      </c>
    </row>
    <row r="78" spans="2:27" x14ac:dyDescent="0.3">
      <c r="B78" s="63" t="s">
        <v>45</v>
      </c>
      <c r="C78" s="64"/>
      <c r="D78" s="65" t="e">
        <f t="shared" si="40"/>
        <v>#DIV/0!</v>
      </c>
      <c r="F78" s="63" t="s">
        <v>45</v>
      </c>
      <c r="G78" s="64"/>
      <c r="H78" s="65" t="e">
        <f t="shared" si="41"/>
        <v>#DIV/0!</v>
      </c>
      <c r="J78" s="63" t="s">
        <v>45</v>
      </c>
      <c r="K78" s="64"/>
      <c r="L78" s="65" t="e">
        <f t="shared" si="42"/>
        <v>#DIV/0!</v>
      </c>
      <c r="N78" s="63" t="s">
        <v>45</v>
      </c>
      <c r="O78" s="64"/>
      <c r="P78" s="65" t="e">
        <f t="shared" si="43"/>
        <v>#DIV/0!</v>
      </c>
      <c r="R78" s="63" t="s">
        <v>45</v>
      </c>
      <c r="S78" s="64"/>
      <c r="T78" s="65" t="e">
        <f t="shared" si="44"/>
        <v>#DIV/0!</v>
      </c>
      <c r="V78" s="63" t="s">
        <v>43</v>
      </c>
      <c r="W78" s="67"/>
      <c r="X78" s="67"/>
      <c r="Y78" s="67"/>
      <c r="Z78" s="67"/>
      <c r="AA78" s="67">
        <f>SUM(W78:Y78)</f>
        <v>0</v>
      </c>
    </row>
    <row r="79" spans="2:27" x14ac:dyDescent="0.3">
      <c r="B79" s="63" t="s">
        <v>46</v>
      </c>
      <c r="C79" s="64"/>
      <c r="D79" s="65" t="e">
        <f t="shared" si="40"/>
        <v>#DIV/0!</v>
      </c>
      <c r="F79" s="63" t="s">
        <v>46</v>
      </c>
      <c r="G79" s="64"/>
      <c r="H79" s="65" t="e">
        <f t="shared" si="41"/>
        <v>#DIV/0!</v>
      </c>
      <c r="J79" s="63" t="s">
        <v>46</v>
      </c>
      <c r="K79" s="64"/>
      <c r="L79" s="65" t="e">
        <f t="shared" si="42"/>
        <v>#DIV/0!</v>
      </c>
      <c r="N79" s="63" t="s">
        <v>46</v>
      </c>
      <c r="O79" s="64"/>
      <c r="P79" s="65" t="e">
        <f t="shared" si="43"/>
        <v>#DIV/0!</v>
      </c>
      <c r="R79" s="63" t="s">
        <v>46</v>
      </c>
      <c r="S79" s="64"/>
      <c r="T79" s="65" t="e">
        <f t="shared" si="44"/>
        <v>#DIV/0!</v>
      </c>
      <c r="V79" s="63" t="s">
        <v>47</v>
      </c>
      <c r="W79" s="67"/>
      <c r="X79" s="67"/>
      <c r="Y79" s="67"/>
      <c r="Z79" s="67"/>
      <c r="AA79" s="67">
        <f>SUM(W79:Y79)</f>
        <v>0</v>
      </c>
    </row>
    <row r="80" spans="2:27" x14ac:dyDescent="0.3">
      <c r="B80" s="63" t="s">
        <v>8</v>
      </c>
      <c r="C80" s="64">
        <f>SUM(C76:C79)</f>
        <v>0</v>
      </c>
      <c r="D80" s="65" t="e">
        <f t="shared" si="40"/>
        <v>#DIV/0!</v>
      </c>
      <c r="F80" s="63" t="s">
        <v>8</v>
      </c>
      <c r="G80" s="64">
        <f>SUM(G76:G79)</f>
        <v>0</v>
      </c>
      <c r="H80" s="65" t="e">
        <f t="shared" si="41"/>
        <v>#DIV/0!</v>
      </c>
      <c r="J80" s="63" t="s">
        <v>8</v>
      </c>
      <c r="K80" s="64">
        <f>SUM(K76:K79)</f>
        <v>0</v>
      </c>
      <c r="L80" s="65" t="e">
        <f t="shared" si="42"/>
        <v>#DIV/0!</v>
      </c>
      <c r="N80" s="63" t="s">
        <v>8</v>
      </c>
      <c r="O80" s="64">
        <f>SUM(O76:O79)</f>
        <v>0</v>
      </c>
      <c r="P80" s="65" t="e">
        <f t="shared" si="43"/>
        <v>#DIV/0!</v>
      </c>
      <c r="R80" s="63" t="s">
        <v>8</v>
      </c>
      <c r="S80" s="64">
        <f>SUM(S76:S79)</f>
        <v>0</v>
      </c>
      <c r="T80" s="65" t="e">
        <f t="shared" si="44"/>
        <v>#DIV/0!</v>
      </c>
      <c r="V80" s="63" t="s">
        <v>48</v>
      </c>
      <c r="W80" s="67"/>
      <c r="X80" s="67"/>
      <c r="Y80" s="67"/>
      <c r="Z80" s="67"/>
      <c r="AA80" s="67">
        <f>SUM(W80:Y80)</f>
        <v>0</v>
      </c>
    </row>
    <row r="83" spans="2:27" ht="48.75" customHeight="1" x14ac:dyDescent="0.3">
      <c r="B83" s="229" t="s">
        <v>219</v>
      </c>
      <c r="C83" s="229"/>
      <c r="D83" s="229"/>
      <c r="F83" s="229" t="s">
        <v>220</v>
      </c>
      <c r="G83" s="229"/>
      <c r="H83" s="229"/>
      <c r="J83" s="229" t="s">
        <v>221</v>
      </c>
      <c r="K83" s="229"/>
      <c r="L83" s="229"/>
      <c r="N83" s="229" t="s">
        <v>222</v>
      </c>
      <c r="O83" s="229"/>
      <c r="P83" s="229"/>
      <c r="R83" s="229" t="s">
        <v>223</v>
      </c>
      <c r="S83" s="229"/>
      <c r="T83" s="229"/>
      <c r="V83" s="226" t="s">
        <v>236</v>
      </c>
      <c r="W83" s="227"/>
      <c r="X83" s="227"/>
      <c r="Y83" s="227"/>
      <c r="Z83" s="227"/>
      <c r="AA83" s="228"/>
    </row>
    <row r="84" spans="2:27" s="68" customFormat="1" ht="46.8" x14ac:dyDescent="0.3">
      <c r="B84" s="69" t="s">
        <v>40</v>
      </c>
      <c r="C84" s="28" t="s">
        <v>31</v>
      </c>
      <c r="D84" s="28" t="s">
        <v>32</v>
      </c>
      <c r="F84" s="69" t="s">
        <v>40</v>
      </c>
      <c r="G84" s="28" t="s">
        <v>31</v>
      </c>
      <c r="H84" s="28" t="s">
        <v>32</v>
      </c>
      <c r="J84" s="69" t="s">
        <v>40</v>
      </c>
      <c r="K84" s="28" t="s">
        <v>31</v>
      </c>
      <c r="L84" s="28" t="s">
        <v>32</v>
      </c>
      <c r="N84" s="69" t="s">
        <v>40</v>
      </c>
      <c r="O84" s="28" t="s">
        <v>31</v>
      </c>
      <c r="P84" s="28" t="s">
        <v>32</v>
      </c>
      <c r="R84" s="69" t="s">
        <v>40</v>
      </c>
      <c r="S84" s="28" t="s">
        <v>31</v>
      </c>
      <c r="T84" s="28" t="s">
        <v>32</v>
      </c>
      <c r="V84" s="69" t="s">
        <v>40</v>
      </c>
      <c r="W84" s="32" t="s">
        <v>4</v>
      </c>
      <c r="X84" s="32" t="s">
        <v>5</v>
      </c>
      <c r="Y84" s="32" t="s">
        <v>6</v>
      </c>
      <c r="Z84" s="91" t="s">
        <v>7</v>
      </c>
      <c r="AA84" s="91" t="s">
        <v>8</v>
      </c>
    </row>
    <row r="85" spans="2:27" x14ac:dyDescent="0.3">
      <c r="B85" s="63" t="s">
        <v>41</v>
      </c>
      <c r="C85" s="64"/>
      <c r="D85" s="65" t="e">
        <f>C85/C$89</f>
        <v>#DIV/0!</v>
      </c>
      <c r="F85" s="63" t="s">
        <v>41</v>
      </c>
      <c r="G85" s="64"/>
      <c r="H85" s="65" t="e">
        <f>G85/G$89</f>
        <v>#DIV/0!</v>
      </c>
      <c r="J85" s="63" t="s">
        <v>41</v>
      </c>
      <c r="K85" s="64"/>
      <c r="L85" s="65" t="e">
        <f>K85/K$89</f>
        <v>#DIV/0!</v>
      </c>
      <c r="N85" s="63" t="s">
        <v>41</v>
      </c>
      <c r="O85" s="64"/>
      <c r="P85" s="65" t="e">
        <f>O85/O$89</f>
        <v>#DIV/0!</v>
      </c>
      <c r="R85" s="63" t="s">
        <v>41</v>
      </c>
      <c r="S85" s="64"/>
      <c r="T85" s="65" t="e">
        <f>S85/S$89</f>
        <v>#DIV/0!</v>
      </c>
      <c r="V85" s="63" t="s">
        <v>42</v>
      </c>
      <c r="W85" s="67"/>
      <c r="X85" s="67"/>
      <c r="Y85" s="102"/>
      <c r="Z85" s="67"/>
      <c r="AA85" s="67">
        <f>SUM(W85:Y85)</f>
        <v>0</v>
      </c>
    </row>
    <row r="86" spans="2:27" x14ac:dyDescent="0.3">
      <c r="B86" s="63" t="s">
        <v>43</v>
      </c>
      <c r="C86" s="64"/>
      <c r="D86" s="65" t="e">
        <f t="shared" ref="D86:D89" si="45">C86/C$89</f>
        <v>#DIV/0!</v>
      </c>
      <c r="F86" s="63" t="s">
        <v>43</v>
      </c>
      <c r="G86" s="64"/>
      <c r="H86" s="65" t="e">
        <f t="shared" ref="H86:H89" si="46">G86/G$89</f>
        <v>#DIV/0!</v>
      </c>
      <c r="J86" s="63" t="s">
        <v>43</v>
      </c>
      <c r="K86" s="64"/>
      <c r="L86" s="65" t="e">
        <f t="shared" ref="L86:L89" si="47">K86/K$89</f>
        <v>#DIV/0!</v>
      </c>
      <c r="N86" s="63" t="s">
        <v>43</v>
      </c>
      <c r="O86" s="64"/>
      <c r="P86" s="65" t="e">
        <f t="shared" ref="P86:P89" si="48">O86/O$89</f>
        <v>#DIV/0!</v>
      </c>
      <c r="R86" s="63" t="s">
        <v>43</v>
      </c>
      <c r="S86" s="64"/>
      <c r="T86" s="65" t="e">
        <f t="shared" ref="T86:T89" si="49">S86/S$89</f>
        <v>#DIV/0!</v>
      </c>
      <c r="V86" s="63" t="s">
        <v>44</v>
      </c>
      <c r="W86" s="67"/>
      <c r="X86" s="67"/>
      <c r="Y86" s="67"/>
      <c r="Z86" s="67"/>
      <c r="AA86" s="67">
        <f>SUM(W86:Y86)</f>
        <v>0</v>
      </c>
    </row>
    <row r="87" spans="2:27" x14ac:dyDescent="0.3">
      <c r="B87" s="63" t="s">
        <v>45</v>
      </c>
      <c r="C87" s="64"/>
      <c r="D87" s="65" t="e">
        <f t="shared" si="45"/>
        <v>#DIV/0!</v>
      </c>
      <c r="F87" s="63" t="s">
        <v>45</v>
      </c>
      <c r="G87" s="64"/>
      <c r="H87" s="65" t="e">
        <f t="shared" si="46"/>
        <v>#DIV/0!</v>
      </c>
      <c r="J87" s="63" t="s">
        <v>45</v>
      </c>
      <c r="K87" s="64"/>
      <c r="L87" s="65" t="e">
        <f t="shared" si="47"/>
        <v>#DIV/0!</v>
      </c>
      <c r="N87" s="63" t="s">
        <v>45</v>
      </c>
      <c r="O87" s="64"/>
      <c r="P87" s="65" t="e">
        <f t="shared" si="48"/>
        <v>#DIV/0!</v>
      </c>
      <c r="R87" s="63" t="s">
        <v>45</v>
      </c>
      <c r="S87" s="64"/>
      <c r="T87" s="65" t="e">
        <f t="shared" si="49"/>
        <v>#DIV/0!</v>
      </c>
      <c r="V87" s="63" t="s">
        <v>43</v>
      </c>
      <c r="W87" s="67"/>
      <c r="X87" s="67"/>
      <c r="Y87" s="67"/>
      <c r="Z87" s="67"/>
      <c r="AA87" s="67">
        <f t="shared" ref="AA87:AA89" si="50">SUM(W87:Y87)</f>
        <v>0</v>
      </c>
    </row>
    <row r="88" spans="2:27" x14ac:dyDescent="0.3">
      <c r="B88" s="63" t="s">
        <v>46</v>
      </c>
      <c r="C88" s="64"/>
      <c r="D88" s="65" t="e">
        <f t="shared" si="45"/>
        <v>#DIV/0!</v>
      </c>
      <c r="F88" s="63" t="s">
        <v>46</v>
      </c>
      <c r="G88" s="64"/>
      <c r="H88" s="65" t="e">
        <f t="shared" si="46"/>
        <v>#DIV/0!</v>
      </c>
      <c r="J88" s="63" t="s">
        <v>46</v>
      </c>
      <c r="K88" s="64"/>
      <c r="L88" s="65" t="e">
        <f t="shared" si="47"/>
        <v>#DIV/0!</v>
      </c>
      <c r="N88" s="63" t="s">
        <v>46</v>
      </c>
      <c r="O88" s="64"/>
      <c r="P88" s="65" t="e">
        <f t="shared" si="48"/>
        <v>#DIV/0!</v>
      </c>
      <c r="R88" s="63" t="s">
        <v>46</v>
      </c>
      <c r="S88" s="64"/>
      <c r="T88" s="65" t="e">
        <f t="shared" si="49"/>
        <v>#DIV/0!</v>
      </c>
      <c r="V88" s="63" t="s">
        <v>47</v>
      </c>
      <c r="W88" s="67"/>
      <c r="X88" s="67"/>
      <c r="Y88" s="67"/>
      <c r="Z88" s="67"/>
      <c r="AA88" s="67">
        <f t="shared" si="50"/>
        <v>0</v>
      </c>
    </row>
    <row r="89" spans="2:27" x14ac:dyDescent="0.3">
      <c r="B89" s="63" t="s">
        <v>8</v>
      </c>
      <c r="C89" s="64">
        <f t="shared" ref="C89" si="51">G89+K89+O89</f>
        <v>0</v>
      </c>
      <c r="D89" s="65" t="e">
        <f t="shared" si="45"/>
        <v>#DIV/0!</v>
      </c>
      <c r="F89" s="63" t="s">
        <v>8</v>
      </c>
      <c r="G89" s="64">
        <f>SUM(G85:G88)</f>
        <v>0</v>
      </c>
      <c r="H89" s="65" t="e">
        <f t="shared" si="46"/>
        <v>#DIV/0!</v>
      </c>
      <c r="J89" s="63" t="s">
        <v>8</v>
      </c>
      <c r="K89" s="64">
        <f>SUM(K85:K88)</f>
        <v>0</v>
      </c>
      <c r="L89" s="65" t="e">
        <f t="shared" si="47"/>
        <v>#DIV/0!</v>
      </c>
      <c r="N89" s="63" t="s">
        <v>8</v>
      </c>
      <c r="O89" s="64">
        <f>SUM(O85:O88)</f>
        <v>0</v>
      </c>
      <c r="P89" s="65" t="e">
        <f t="shared" si="48"/>
        <v>#DIV/0!</v>
      </c>
      <c r="R89" s="63" t="s">
        <v>8</v>
      </c>
      <c r="S89" s="64">
        <f>SUM(S85:S88)</f>
        <v>0</v>
      </c>
      <c r="T89" s="65" t="e">
        <f t="shared" si="49"/>
        <v>#DIV/0!</v>
      </c>
      <c r="V89" s="63" t="s">
        <v>48</v>
      </c>
      <c r="W89" s="67"/>
      <c r="X89" s="67"/>
      <c r="Y89" s="67"/>
      <c r="Z89" s="67"/>
      <c r="AA89" s="67">
        <f t="shared" si="50"/>
        <v>0</v>
      </c>
    </row>
    <row r="92" spans="2:27" ht="50.25" customHeight="1" x14ac:dyDescent="0.3">
      <c r="B92" s="229" t="s">
        <v>224</v>
      </c>
      <c r="C92" s="229"/>
      <c r="D92" s="229"/>
      <c r="F92" s="229" t="s">
        <v>225</v>
      </c>
      <c r="G92" s="229"/>
      <c r="H92" s="229"/>
      <c r="J92" s="229" t="s">
        <v>226</v>
      </c>
      <c r="K92" s="229"/>
      <c r="L92" s="229"/>
      <c r="N92" s="229" t="s">
        <v>227</v>
      </c>
      <c r="O92" s="229"/>
      <c r="P92" s="229"/>
      <c r="R92" s="229" t="s">
        <v>228</v>
      </c>
      <c r="S92" s="229"/>
      <c r="T92" s="229"/>
      <c r="V92" s="226" t="s">
        <v>235</v>
      </c>
      <c r="W92" s="227"/>
      <c r="X92" s="227"/>
      <c r="Y92" s="227"/>
      <c r="Z92" s="227"/>
      <c r="AA92" s="228"/>
    </row>
    <row r="93" spans="2:27" s="68" customFormat="1" ht="46.8" x14ac:dyDescent="0.3">
      <c r="B93" s="69" t="s">
        <v>40</v>
      </c>
      <c r="C93" s="28" t="s">
        <v>31</v>
      </c>
      <c r="D93" s="28" t="s">
        <v>32</v>
      </c>
      <c r="F93" s="69" t="s">
        <v>40</v>
      </c>
      <c r="G93" s="28" t="s">
        <v>31</v>
      </c>
      <c r="H93" s="28" t="s">
        <v>32</v>
      </c>
      <c r="J93" s="69" t="s">
        <v>40</v>
      </c>
      <c r="K93" s="28" t="s">
        <v>31</v>
      </c>
      <c r="L93" s="28" t="s">
        <v>32</v>
      </c>
      <c r="N93" s="69" t="s">
        <v>40</v>
      </c>
      <c r="O93" s="28" t="s">
        <v>31</v>
      </c>
      <c r="P93" s="28" t="s">
        <v>32</v>
      </c>
      <c r="R93" s="69" t="s">
        <v>40</v>
      </c>
      <c r="S93" s="28" t="s">
        <v>31</v>
      </c>
      <c r="T93" s="28" t="s">
        <v>32</v>
      </c>
      <c r="V93" s="69" t="s">
        <v>40</v>
      </c>
      <c r="W93" s="32" t="s">
        <v>4</v>
      </c>
      <c r="X93" s="32" t="s">
        <v>5</v>
      </c>
      <c r="Y93" s="32" t="s">
        <v>6</v>
      </c>
      <c r="Z93" s="91" t="s">
        <v>7</v>
      </c>
      <c r="AA93" s="91" t="s">
        <v>8</v>
      </c>
    </row>
    <row r="94" spans="2:27" x14ac:dyDescent="0.3">
      <c r="B94" s="63" t="s">
        <v>41</v>
      </c>
      <c r="C94" s="64"/>
      <c r="D94" s="65" t="e">
        <f>C94/C$98</f>
        <v>#DIV/0!</v>
      </c>
      <c r="F94" s="63" t="s">
        <v>41</v>
      </c>
      <c r="G94" s="64"/>
      <c r="H94" s="65" t="e">
        <f>G94/G$98</f>
        <v>#DIV/0!</v>
      </c>
      <c r="J94" s="63" t="s">
        <v>41</v>
      </c>
      <c r="K94" s="64"/>
      <c r="L94" s="65" t="e">
        <f>K94/K$98</f>
        <v>#DIV/0!</v>
      </c>
      <c r="N94" s="63" t="s">
        <v>41</v>
      </c>
      <c r="O94" s="64"/>
      <c r="P94" s="65" t="e">
        <f>O94/O$98</f>
        <v>#DIV/0!</v>
      </c>
      <c r="R94" s="63" t="s">
        <v>41</v>
      </c>
      <c r="S94" s="64"/>
      <c r="T94" s="65" t="e">
        <f>S94/S$98</f>
        <v>#DIV/0!</v>
      </c>
      <c r="V94" s="63" t="s">
        <v>42</v>
      </c>
      <c r="W94" s="67"/>
      <c r="X94" s="67"/>
      <c r="Y94" s="67"/>
      <c r="Z94" s="67"/>
      <c r="AA94" s="67">
        <f>SUM(W94:Y94)</f>
        <v>0</v>
      </c>
    </row>
    <row r="95" spans="2:27" x14ac:dyDescent="0.3">
      <c r="B95" s="63" t="s">
        <v>43</v>
      </c>
      <c r="C95" s="64"/>
      <c r="D95" s="65" t="e">
        <f t="shared" ref="D95:D98" si="52">C95/C$98</f>
        <v>#DIV/0!</v>
      </c>
      <c r="F95" s="63" t="s">
        <v>43</v>
      </c>
      <c r="G95" s="103"/>
      <c r="H95" s="65" t="e">
        <f t="shared" ref="H95:H98" si="53">G95/G$98</f>
        <v>#DIV/0!</v>
      </c>
      <c r="J95" s="63" t="s">
        <v>43</v>
      </c>
      <c r="K95" s="64"/>
      <c r="L95" s="65" t="e">
        <f t="shared" ref="L95:L98" si="54">K95/K$98</f>
        <v>#DIV/0!</v>
      </c>
      <c r="N95" s="63" t="s">
        <v>43</v>
      </c>
      <c r="O95" s="64"/>
      <c r="P95" s="65" t="e">
        <f t="shared" ref="P95:P98" si="55">O95/O$98</f>
        <v>#DIV/0!</v>
      </c>
      <c r="R95" s="63" t="s">
        <v>43</v>
      </c>
      <c r="S95" s="64"/>
      <c r="T95" s="65" t="e">
        <f t="shared" ref="T95:T98" si="56">S95/S$98</f>
        <v>#DIV/0!</v>
      </c>
      <c r="V95" s="63" t="s">
        <v>44</v>
      </c>
      <c r="W95" s="67"/>
      <c r="X95" s="67"/>
      <c r="Y95" s="67"/>
      <c r="Z95" s="67"/>
      <c r="AA95" s="67">
        <f t="shared" ref="AA95:AA98" si="57">SUM(W95:Y95)</f>
        <v>0</v>
      </c>
    </row>
    <row r="96" spans="2:27" x14ac:dyDescent="0.3">
      <c r="B96" s="63" t="s">
        <v>45</v>
      </c>
      <c r="C96" s="64"/>
      <c r="D96" s="65" t="e">
        <f t="shared" si="52"/>
        <v>#DIV/0!</v>
      </c>
      <c r="F96" s="63" t="s">
        <v>45</v>
      </c>
      <c r="G96" s="64"/>
      <c r="H96" s="65" t="e">
        <f t="shared" si="53"/>
        <v>#DIV/0!</v>
      </c>
      <c r="J96" s="63" t="s">
        <v>45</v>
      </c>
      <c r="K96" s="64"/>
      <c r="L96" s="65" t="e">
        <f t="shared" si="54"/>
        <v>#DIV/0!</v>
      </c>
      <c r="N96" s="63" t="s">
        <v>45</v>
      </c>
      <c r="O96" s="64"/>
      <c r="P96" s="65" t="e">
        <f t="shared" si="55"/>
        <v>#DIV/0!</v>
      </c>
      <c r="R96" s="63" t="s">
        <v>45</v>
      </c>
      <c r="S96" s="64"/>
      <c r="T96" s="65" t="e">
        <f t="shared" si="56"/>
        <v>#DIV/0!</v>
      </c>
      <c r="V96" s="63" t="s">
        <v>43</v>
      </c>
      <c r="W96" s="67"/>
      <c r="X96" s="67"/>
      <c r="Y96" s="67"/>
      <c r="Z96" s="67"/>
      <c r="AA96" s="67">
        <f t="shared" si="57"/>
        <v>0</v>
      </c>
    </row>
    <row r="97" spans="2:27" x14ac:dyDescent="0.3">
      <c r="B97" s="63" t="s">
        <v>46</v>
      </c>
      <c r="C97" s="64"/>
      <c r="D97" s="65" t="e">
        <f t="shared" si="52"/>
        <v>#DIV/0!</v>
      </c>
      <c r="F97" s="63" t="s">
        <v>46</v>
      </c>
      <c r="G97" s="64"/>
      <c r="H97" s="65" t="e">
        <f t="shared" si="53"/>
        <v>#DIV/0!</v>
      </c>
      <c r="J97" s="63" t="s">
        <v>46</v>
      </c>
      <c r="K97" s="64"/>
      <c r="L97" s="65" t="e">
        <f t="shared" si="54"/>
        <v>#DIV/0!</v>
      </c>
      <c r="N97" s="63" t="s">
        <v>46</v>
      </c>
      <c r="O97" s="64"/>
      <c r="P97" s="65" t="e">
        <f t="shared" si="55"/>
        <v>#DIV/0!</v>
      </c>
      <c r="R97" s="63" t="s">
        <v>46</v>
      </c>
      <c r="S97" s="64"/>
      <c r="T97" s="65" t="e">
        <f t="shared" si="56"/>
        <v>#DIV/0!</v>
      </c>
      <c r="V97" s="63" t="s">
        <v>47</v>
      </c>
      <c r="W97" s="67"/>
      <c r="X97" s="67"/>
      <c r="Y97" s="67"/>
      <c r="Z97" s="67"/>
      <c r="AA97" s="67">
        <f t="shared" si="57"/>
        <v>0</v>
      </c>
    </row>
    <row r="98" spans="2:27" x14ac:dyDescent="0.3">
      <c r="B98" s="63" t="s">
        <v>8</v>
      </c>
      <c r="C98" s="64">
        <f>SUM(C94:C97)</f>
        <v>0</v>
      </c>
      <c r="D98" s="65" t="e">
        <f t="shared" si="52"/>
        <v>#DIV/0!</v>
      </c>
      <c r="F98" s="63" t="s">
        <v>8</v>
      </c>
      <c r="G98" s="64">
        <f>SUM(G94:G97)</f>
        <v>0</v>
      </c>
      <c r="H98" s="65" t="e">
        <f t="shared" si="53"/>
        <v>#DIV/0!</v>
      </c>
      <c r="J98" s="63" t="s">
        <v>8</v>
      </c>
      <c r="K98" s="64">
        <f>SUM(K94:K97)</f>
        <v>0</v>
      </c>
      <c r="L98" s="65" t="e">
        <f t="shared" si="54"/>
        <v>#DIV/0!</v>
      </c>
      <c r="N98" s="63" t="s">
        <v>8</v>
      </c>
      <c r="O98" s="64">
        <f>SUM(O94:O97)</f>
        <v>0</v>
      </c>
      <c r="P98" s="65" t="e">
        <f t="shared" si="55"/>
        <v>#DIV/0!</v>
      </c>
      <c r="R98" s="63" t="s">
        <v>8</v>
      </c>
      <c r="S98" s="64">
        <f>SUM(S94:S97)</f>
        <v>0</v>
      </c>
      <c r="T98" s="65" t="e">
        <f t="shared" si="56"/>
        <v>#DIV/0!</v>
      </c>
      <c r="V98" s="63" t="s">
        <v>48</v>
      </c>
      <c r="W98" s="67"/>
      <c r="X98" s="67"/>
      <c r="Y98" s="67"/>
      <c r="Z98" s="67"/>
      <c r="AA98" s="67">
        <f t="shared" si="57"/>
        <v>0</v>
      </c>
    </row>
    <row r="101" spans="2:27" ht="47.25" customHeight="1" x14ac:dyDescent="0.3">
      <c r="B101" s="229" t="s">
        <v>229</v>
      </c>
      <c r="C101" s="229"/>
      <c r="D101" s="229"/>
      <c r="F101" s="229" t="s">
        <v>230</v>
      </c>
      <c r="G101" s="229"/>
      <c r="H101" s="229"/>
      <c r="J101" s="229" t="s">
        <v>231</v>
      </c>
      <c r="K101" s="229"/>
      <c r="L101" s="229"/>
      <c r="N101" s="229" t="s">
        <v>232</v>
      </c>
      <c r="O101" s="229"/>
      <c r="P101" s="229"/>
      <c r="R101" s="229" t="s">
        <v>233</v>
      </c>
      <c r="S101" s="229"/>
      <c r="T101" s="229"/>
      <c r="V101" s="226" t="s">
        <v>234</v>
      </c>
      <c r="W101" s="227"/>
      <c r="X101" s="227"/>
      <c r="Y101" s="227"/>
      <c r="Z101" s="227"/>
      <c r="AA101" s="228"/>
    </row>
    <row r="102" spans="2:27" s="68" customFormat="1" ht="46.8" x14ac:dyDescent="0.3">
      <c r="B102" s="69" t="s">
        <v>40</v>
      </c>
      <c r="C102" s="28" t="s">
        <v>31</v>
      </c>
      <c r="D102" s="28" t="s">
        <v>32</v>
      </c>
      <c r="F102" s="69" t="s">
        <v>40</v>
      </c>
      <c r="G102" s="28" t="s">
        <v>31</v>
      </c>
      <c r="H102" s="28" t="s">
        <v>32</v>
      </c>
      <c r="J102" s="69" t="s">
        <v>40</v>
      </c>
      <c r="K102" s="28" t="s">
        <v>31</v>
      </c>
      <c r="L102" s="28" t="s">
        <v>32</v>
      </c>
      <c r="N102" s="69" t="s">
        <v>40</v>
      </c>
      <c r="O102" s="28" t="s">
        <v>31</v>
      </c>
      <c r="P102" s="28" t="s">
        <v>32</v>
      </c>
      <c r="R102" s="69" t="s">
        <v>40</v>
      </c>
      <c r="S102" s="28" t="s">
        <v>31</v>
      </c>
      <c r="T102" s="28" t="s">
        <v>32</v>
      </c>
      <c r="V102" s="69" t="s">
        <v>40</v>
      </c>
      <c r="W102" s="32" t="s">
        <v>4</v>
      </c>
      <c r="X102" s="32" t="s">
        <v>5</v>
      </c>
      <c r="Y102" s="32" t="s">
        <v>6</v>
      </c>
      <c r="Z102" s="91" t="s">
        <v>7</v>
      </c>
      <c r="AA102" s="91" t="s">
        <v>8</v>
      </c>
    </row>
    <row r="103" spans="2:27" x14ac:dyDescent="0.3">
      <c r="B103" s="63" t="s">
        <v>41</v>
      </c>
      <c r="C103" s="64"/>
      <c r="D103" s="65" t="e">
        <f>C103/C$107</f>
        <v>#DIV/0!</v>
      </c>
      <c r="F103" s="63" t="s">
        <v>41</v>
      </c>
      <c r="G103" s="64"/>
      <c r="H103" s="65" t="e">
        <f>G103/G$107</f>
        <v>#DIV/0!</v>
      </c>
      <c r="J103" s="63" t="s">
        <v>41</v>
      </c>
      <c r="K103" s="64"/>
      <c r="L103" s="65" t="e">
        <f>K103/K$107</f>
        <v>#DIV/0!</v>
      </c>
      <c r="N103" s="63" t="s">
        <v>41</v>
      </c>
      <c r="O103" s="64"/>
      <c r="P103" s="65" t="e">
        <f>O103/O$107</f>
        <v>#DIV/0!</v>
      </c>
      <c r="R103" s="63" t="s">
        <v>41</v>
      </c>
      <c r="S103" s="64"/>
      <c r="T103" s="65" t="e">
        <f>S103/S$107</f>
        <v>#DIV/0!</v>
      </c>
      <c r="V103" s="63" t="s">
        <v>42</v>
      </c>
      <c r="W103" s="67"/>
      <c r="X103" s="67"/>
      <c r="Y103" s="67"/>
      <c r="Z103" s="67"/>
      <c r="AA103" s="67">
        <f>SUM(W103:Y103)</f>
        <v>0</v>
      </c>
    </row>
    <row r="104" spans="2:27" x14ac:dyDescent="0.3">
      <c r="B104" s="63" t="s">
        <v>43</v>
      </c>
      <c r="C104" s="64"/>
      <c r="D104" s="65" t="e">
        <f t="shared" ref="D104:D107" si="58">C104/C$107</f>
        <v>#DIV/0!</v>
      </c>
      <c r="F104" s="63" t="s">
        <v>43</v>
      </c>
      <c r="G104" s="64"/>
      <c r="H104" s="65" t="e">
        <f t="shared" ref="H104:H107" si="59">G104/G$107</f>
        <v>#DIV/0!</v>
      </c>
      <c r="J104" s="63" t="s">
        <v>43</v>
      </c>
      <c r="K104" s="64"/>
      <c r="L104" s="65" t="e">
        <f t="shared" ref="L104:L107" si="60">K104/K$107</f>
        <v>#DIV/0!</v>
      </c>
      <c r="N104" s="63" t="s">
        <v>43</v>
      </c>
      <c r="O104" s="64"/>
      <c r="P104" s="65" t="e">
        <f t="shared" ref="P104:P107" si="61">O104/O$107</f>
        <v>#DIV/0!</v>
      </c>
      <c r="R104" s="63" t="s">
        <v>43</v>
      </c>
      <c r="S104" s="64"/>
      <c r="T104" s="65" t="e">
        <f t="shared" ref="T104:T107" si="62">S104/S$107</f>
        <v>#DIV/0!</v>
      </c>
      <c r="V104" s="63" t="s">
        <v>44</v>
      </c>
      <c r="W104" s="67"/>
      <c r="X104" s="67"/>
      <c r="Y104" s="67"/>
      <c r="Z104" s="67"/>
      <c r="AA104" s="67">
        <f>SUM(W104:Y104)</f>
        <v>0</v>
      </c>
    </row>
    <row r="105" spans="2:27" x14ac:dyDescent="0.3">
      <c r="B105" s="63" t="s">
        <v>45</v>
      </c>
      <c r="C105" s="64"/>
      <c r="D105" s="65" t="e">
        <f t="shared" si="58"/>
        <v>#DIV/0!</v>
      </c>
      <c r="F105" s="63" t="s">
        <v>45</v>
      </c>
      <c r="G105" s="64"/>
      <c r="H105" s="65" t="e">
        <f t="shared" si="59"/>
        <v>#DIV/0!</v>
      </c>
      <c r="J105" s="63" t="s">
        <v>45</v>
      </c>
      <c r="K105" s="64"/>
      <c r="L105" s="65" t="e">
        <f t="shared" si="60"/>
        <v>#DIV/0!</v>
      </c>
      <c r="N105" s="63" t="s">
        <v>45</v>
      </c>
      <c r="O105" s="64"/>
      <c r="P105" s="65" t="e">
        <f t="shared" si="61"/>
        <v>#DIV/0!</v>
      </c>
      <c r="R105" s="63" t="s">
        <v>45</v>
      </c>
      <c r="S105" s="64"/>
      <c r="T105" s="65" t="e">
        <f t="shared" si="62"/>
        <v>#DIV/0!</v>
      </c>
      <c r="V105" s="63" t="s">
        <v>43</v>
      </c>
      <c r="W105" s="67"/>
      <c r="X105" s="67"/>
      <c r="Y105" s="67"/>
      <c r="Z105" s="67"/>
      <c r="AA105" s="67">
        <f>SUM(W105:Y105)</f>
        <v>0</v>
      </c>
    </row>
    <row r="106" spans="2:27" x14ac:dyDescent="0.3">
      <c r="B106" s="63" t="s">
        <v>46</v>
      </c>
      <c r="C106" s="64"/>
      <c r="D106" s="65" t="e">
        <f t="shared" si="58"/>
        <v>#DIV/0!</v>
      </c>
      <c r="F106" s="63" t="s">
        <v>46</v>
      </c>
      <c r="G106" s="64"/>
      <c r="H106" s="65" t="e">
        <f t="shared" si="59"/>
        <v>#DIV/0!</v>
      </c>
      <c r="J106" s="63" t="s">
        <v>46</v>
      </c>
      <c r="K106" s="64"/>
      <c r="L106" s="65" t="e">
        <f t="shared" si="60"/>
        <v>#DIV/0!</v>
      </c>
      <c r="N106" s="63" t="s">
        <v>46</v>
      </c>
      <c r="O106" s="64"/>
      <c r="P106" s="65" t="e">
        <f t="shared" si="61"/>
        <v>#DIV/0!</v>
      </c>
      <c r="R106" s="63" t="s">
        <v>46</v>
      </c>
      <c r="S106" s="64"/>
      <c r="T106" s="65" t="e">
        <f t="shared" si="62"/>
        <v>#DIV/0!</v>
      </c>
      <c r="V106" s="63" t="s">
        <v>47</v>
      </c>
      <c r="W106" s="67"/>
      <c r="X106" s="67"/>
      <c r="Y106" s="67"/>
      <c r="Z106" s="67"/>
      <c r="AA106" s="67">
        <f t="shared" ref="AA106" si="63">SUM(W106:Y106)</f>
        <v>0</v>
      </c>
    </row>
    <row r="107" spans="2:27" x14ac:dyDescent="0.3">
      <c r="B107" s="63" t="s">
        <v>8</v>
      </c>
      <c r="C107" s="64">
        <f>SUM(C103:C106)</f>
        <v>0</v>
      </c>
      <c r="D107" s="65" t="e">
        <f t="shared" si="58"/>
        <v>#DIV/0!</v>
      </c>
      <c r="F107" s="63" t="s">
        <v>8</v>
      </c>
      <c r="G107" s="64">
        <f>SUM(G103:G106)</f>
        <v>0</v>
      </c>
      <c r="H107" s="65" t="e">
        <f t="shared" si="59"/>
        <v>#DIV/0!</v>
      </c>
      <c r="J107" s="63" t="s">
        <v>8</v>
      </c>
      <c r="K107" s="64">
        <f>SUM(K103:K106)</f>
        <v>0</v>
      </c>
      <c r="L107" s="65" t="e">
        <f t="shared" si="60"/>
        <v>#DIV/0!</v>
      </c>
      <c r="N107" s="63" t="s">
        <v>8</v>
      </c>
      <c r="O107" s="64">
        <f>SUM(O103:O106)</f>
        <v>0</v>
      </c>
      <c r="P107" s="65" t="e">
        <f t="shared" si="61"/>
        <v>#DIV/0!</v>
      </c>
      <c r="R107" s="63" t="s">
        <v>8</v>
      </c>
      <c r="S107" s="64">
        <f>SUM(S103:S106)</f>
        <v>0</v>
      </c>
      <c r="T107" s="65" t="e">
        <f t="shared" si="62"/>
        <v>#DIV/0!</v>
      </c>
      <c r="V107" s="63" t="s">
        <v>48</v>
      </c>
      <c r="W107" s="67"/>
      <c r="X107" s="67"/>
      <c r="Y107" s="67"/>
      <c r="Z107" s="67"/>
      <c r="AA107" s="67">
        <f>SUM(W107:Y107)</f>
        <v>0</v>
      </c>
    </row>
    <row r="108" spans="2:27" x14ac:dyDescent="0.3">
      <c r="P108" s="93"/>
    </row>
    <row r="109" spans="2:27" x14ac:dyDescent="0.3">
      <c r="B109" s="92" t="s">
        <v>16</v>
      </c>
      <c r="J109" s="66" t="s">
        <v>49</v>
      </c>
      <c r="P109" s="93"/>
    </row>
  </sheetData>
  <mergeCells count="76">
    <mergeCell ref="V18:AA18"/>
    <mergeCell ref="V27:AA27"/>
    <mergeCell ref="V36:AA36"/>
    <mergeCell ref="V20:AA20"/>
    <mergeCell ref="B20:D20"/>
    <mergeCell ref="F20:H20"/>
    <mergeCell ref="J20:L20"/>
    <mergeCell ref="N20:P20"/>
    <mergeCell ref="R20:T20"/>
    <mergeCell ref="V29:AA29"/>
    <mergeCell ref="V2:AA2"/>
    <mergeCell ref="B11:D11"/>
    <mergeCell ref="F11:H11"/>
    <mergeCell ref="J11:L11"/>
    <mergeCell ref="N11:P11"/>
    <mergeCell ref="R11:T11"/>
    <mergeCell ref="V11:AA11"/>
    <mergeCell ref="B2:D2"/>
    <mergeCell ref="F2:H2"/>
    <mergeCell ref="J2:L2"/>
    <mergeCell ref="N2:P2"/>
    <mergeCell ref="R2:T2"/>
    <mergeCell ref="V9:AA9"/>
    <mergeCell ref="V47:AA47"/>
    <mergeCell ref="B56:D56"/>
    <mergeCell ref="F56:H56"/>
    <mergeCell ref="J56:L56"/>
    <mergeCell ref="N56:P56"/>
    <mergeCell ref="R56:T56"/>
    <mergeCell ref="V56:AA56"/>
    <mergeCell ref="B47:D47"/>
    <mergeCell ref="F47:H47"/>
    <mergeCell ref="J47:L47"/>
    <mergeCell ref="N47:P47"/>
    <mergeCell ref="R47:T47"/>
    <mergeCell ref="V38:AA38"/>
    <mergeCell ref="B29:D29"/>
    <mergeCell ref="F29:H29"/>
    <mergeCell ref="J29:L29"/>
    <mergeCell ref="N29:P29"/>
    <mergeCell ref="R29:T29"/>
    <mergeCell ref="B38:D38"/>
    <mergeCell ref="F38:H38"/>
    <mergeCell ref="J38:L38"/>
    <mergeCell ref="N38:P38"/>
    <mergeCell ref="R38:T38"/>
    <mergeCell ref="J65:L65"/>
    <mergeCell ref="N65:P65"/>
    <mergeCell ref="R65:T65"/>
    <mergeCell ref="B74:D74"/>
    <mergeCell ref="F74:H74"/>
    <mergeCell ref="J74:L74"/>
    <mergeCell ref="N74:P74"/>
    <mergeCell ref="R74:T74"/>
    <mergeCell ref="V65:AA65"/>
    <mergeCell ref="V74:AA74"/>
    <mergeCell ref="V83:AA83"/>
    <mergeCell ref="V92:AA92"/>
    <mergeCell ref="B83:D83"/>
    <mergeCell ref="F83:H83"/>
    <mergeCell ref="J83:L83"/>
    <mergeCell ref="N83:P83"/>
    <mergeCell ref="R83:T83"/>
    <mergeCell ref="B92:D92"/>
    <mergeCell ref="F92:H92"/>
    <mergeCell ref="J92:L92"/>
    <mergeCell ref="N92:P92"/>
    <mergeCell ref="R92:T92"/>
    <mergeCell ref="B65:D65"/>
    <mergeCell ref="F65:H65"/>
    <mergeCell ref="V101:AA101"/>
    <mergeCell ref="B101:D101"/>
    <mergeCell ref="F101:H101"/>
    <mergeCell ref="J101:L101"/>
    <mergeCell ref="N101:P101"/>
    <mergeCell ref="R101:T101"/>
  </mergeCells>
  <pageMargins left="0.7" right="0.7" top="0.75" bottom="0.75" header="0.3" footer="0.3"/>
  <pageSetup paperSize="17" scale="51" fitToHeight="0" orientation="landscape" r:id="rId1"/>
  <rowBreaks count="1" manualBreakCount="1">
    <brk id="5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51"/>
  <sheetViews>
    <sheetView showGridLines="0" topLeftCell="A13" zoomScale="70" zoomScaleNormal="70" workbookViewId="0">
      <selection activeCell="K38" sqref="K38"/>
    </sheetView>
  </sheetViews>
  <sheetFormatPr defaultColWidth="8.88671875" defaultRowHeight="15.6" x14ac:dyDescent="0.3"/>
  <cols>
    <col min="1" max="1" width="8.88671875" style="15"/>
    <col min="2" max="2" width="8.88671875" style="18"/>
    <col min="3" max="5" width="14.44140625" style="15" customWidth="1"/>
    <col min="6" max="6" width="14" style="15" customWidth="1"/>
    <col min="7" max="7" width="14.44140625" style="15" customWidth="1"/>
    <col min="8" max="8" width="2" style="15" customWidth="1"/>
    <col min="9" max="9" width="8.88671875" style="15"/>
    <col min="10" max="12" width="14.44140625" style="15" customWidth="1"/>
    <col min="13" max="13" width="13.44140625" style="15" customWidth="1"/>
    <col min="14" max="14" width="15.6640625" style="15" customWidth="1"/>
    <col min="15" max="15" width="2" style="15" customWidth="1"/>
    <col min="16" max="19" width="14.44140625" style="15" customWidth="1"/>
    <col min="20" max="20" width="13.5546875" style="15" customWidth="1"/>
    <col min="21" max="21" width="14.44140625" style="15" customWidth="1"/>
    <col min="22" max="16384" width="8.88671875" style="15"/>
  </cols>
  <sheetData>
    <row r="1" spans="2:21" x14ac:dyDescent="0.3">
      <c r="B1" s="16" t="s">
        <v>50</v>
      </c>
    </row>
    <row r="2" spans="2:21" ht="41.4" customHeight="1" x14ac:dyDescent="0.3">
      <c r="B2" s="224"/>
      <c r="C2" s="224"/>
      <c r="D2" s="224"/>
      <c r="E2" s="224"/>
      <c r="F2" s="224"/>
      <c r="G2" s="224"/>
      <c r="I2" s="221" t="s">
        <v>51</v>
      </c>
      <c r="J2" s="222"/>
      <c r="K2" s="222"/>
      <c r="L2" s="222"/>
      <c r="M2" s="222"/>
      <c r="N2" s="223"/>
      <c r="P2" s="221" t="s">
        <v>52</v>
      </c>
      <c r="Q2" s="222"/>
      <c r="R2" s="222"/>
      <c r="S2" s="222"/>
      <c r="T2" s="222"/>
      <c r="U2" s="223"/>
    </row>
    <row r="3" spans="2:21" s="30" customFormat="1" ht="46.8" x14ac:dyDescent="0.3">
      <c r="B3" s="51"/>
      <c r="C3" s="52"/>
      <c r="D3" s="52"/>
      <c r="E3" s="52"/>
      <c r="F3" s="53"/>
      <c r="G3" s="53"/>
      <c r="I3" s="27" t="s">
        <v>3</v>
      </c>
      <c r="J3" s="28" t="s">
        <v>4</v>
      </c>
      <c r="K3" s="28" t="s">
        <v>5</v>
      </c>
      <c r="L3" s="28" t="s">
        <v>6</v>
      </c>
      <c r="M3" s="29" t="s">
        <v>7</v>
      </c>
      <c r="N3" s="29" t="s">
        <v>8</v>
      </c>
      <c r="P3" s="27" t="s">
        <v>3</v>
      </c>
      <c r="Q3" s="28" t="s">
        <v>4</v>
      </c>
      <c r="R3" s="28" t="s">
        <v>5</v>
      </c>
      <c r="S3" s="28" t="s">
        <v>6</v>
      </c>
      <c r="T3" s="29" t="s">
        <v>7</v>
      </c>
      <c r="U3" s="29" t="s">
        <v>8</v>
      </c>
    </row>
    <row r="4" spans="2:21" x14ac:dyDescent="0.3">
      <c r="B4" s="49"/>
      <c r="C4" s="54"/>
      <c r="D4" s="54"/>
      <c r="E4" s="54"/>
      <c r="F4" s="54"/>
      <c r="G4" s="54"/>
      <c r="I4" s="42">
        <v>44562</v>
      </c>
      <c r="J4" s="50">
        <v>0</v>
      </c>
      <c r="K4" s="50">
        <v>0</v>
      </c>
      <c r="L4" s="50">
        <v>0</v>
      </c>
      <c r="M4" s="50">
        <v>0</v>
      </c>
      <c r="N4" s="50">
        <v>0</v>
      </c>
      <c r="P4" s="42">
        <v>44562</v>
      </c>
      <c r="Q4" s="50">
        <v>0</v>
      </c>
      <c r="R4" s="50">
        <v>0</v>
      </c>
      <c r="S4" s="50">
        <v>0</v>
      </c>
      <c r="T4" s="50">
        <v>0</v>
      </c>
      <c r="U4" s="50">
        <v>0</v>
      </c>
    </row>
    <row r="5" spans="2:21" x14ac:dyDescent="0.3">
      <c r="B5" s="49"/>
      <c r="C5" s="41"/>
      <c r="D5" s="41"/>
      <c r="E5" s="41"/>
      <c r="F5" s="41"/>
      <c r="G5" s="41"/>
      <c r="I5" s="42">
        <v>44593</v>
      </c>
      <c r="J5" s="50"/>
      <c r="K5" s="50"/>
      <c r="L5" s="50"/>
      <c r="M5" s="50"/>
      <c r="N5" s="50"/>
      <c r="P5" s="42">
        <v>44593</v>
      </c>
      <c r="Q5" s="50"/>
      <c r="R5" s="50"/>
      <c r="S5" s="50"/>
      <c r="T5" s="50"/>
      <c r="U5" s="50"/>
    </row>
    <row r="6" spans="2:21" x14ac:dyDescent="0.3">
      <c r="B6" s="49"/>
      <c r="C6" s="41"/>
      <c r="D6" s="41"/>
      <c r="E6" s="41"/>
      <c r="F6" s="41"/>
      <c r="G6" s="85"/>
      <c r="I6" s="42">
        <v>44621</v>
      </c>
      <c r="J6" s="50"/>
      <c r="K6" s="50"/>
      <c r="L6" s="50"/>
      <c r="M6" s="50"/>
      <c r="N6" s="50"/>
      <c r="P6" s="42">
        <v>44621</v>
      </c>
      <c r="Q6" s="50"/>
      <c r="R6" s="50"/>
      <c r="S6" s="50"/>
      <c r="T6" s="50"/>
      <c r="U6" s="50"/>
    </row>
    <row r="7" spans="2:21" x14ac:dyDescent="0.3">
      <c r="B7" s="49"/>
      <c r="C7" s="41"/>
      <c r="D7" s="41"/>
      <c r="E7" s="41"/>
      <c r="F7" s="41"/>
      <c r="G7" s="41"/>
      <c r="I7" s="42">
        <v>44652</v>
      </c>
      <c r="J7" s="50"/>
      <c r="K7" s="50"/>
      <c r="L7" s="50"/>
      <c r="M7" s="50"/>
      <c r="N7" s="50"/>
      <c r="P7" s="42">
        <v>44652</v>
      </c>
      <c r="Q7" s="50"/>
      <c r="R7" s="50"/>
      <c r="S7" s="50"/>
      <c r="T7" s="50"/>
      <c r="U7" s="50"/>
    </row>
    <row r="8" spans="2:21" x14ac:dyDescent="0.3">
      <c r="B8" s="49"/>
      <c r="C8" s="41"/>
      <c r="D8" s="41"/>
      <c r="E8" s="41"/>
      <c r="F8" s="41"/>
      <c r="G8" s="41"/>
      <c r="I8" s="42">
        <v>44682</v>
      </c>
      <c r="J8" s="50"/>
      <c r="K8" s="50"/>
      <c r="L8" s="50"/>
      <c r="M8" s="50"/>
      <c r="N8" s="50"/>
      <c r="P8" s="42">
        <v>44682</v>
      </c>
      <c r="Q8" s="50"/>
      <c r="R8" s="50"/>
      <c r="S8" s="50"/>
      <c r="T8" s="50"/>
      <c r="U8" s="50"/>
    </row>
    <row r="9" spans="2:21" x14ac:dyDescent="0.3">
      <c r="B9" s="49"/>
      <c r="C9" s="41"/>
      <c r="D9" s="41"/>
      <c r="E9" s="41"/>
      <c r="F9" s="41"/>
      <c r="G9" s="41"/>
      <c r="I9" s="42">
        <v>44713</v>
      </c>
      <c r="J9" s="50"/>
      <c r="K9" s="50"/>
      <c r="L9" s="50"/>
      <c r="M9" s="50"/>
      <c r="N9" s="50"/>
      <c r="P9" s="42">
        <v>44713</v>
      </c>
      <c r="Q9" s="50"/>
      <c r="R9" s="50"/>
      <c r="S9" s="50"/>
      <c r="T9" s="50"/>
      <c r="U9" s="50"/>
    </row>
    <row r="10" spans="2:21" x14ac:dyDescent="0.3">
      <c r="B10" s="49"/>
      <c r="C10" s="41"/>
      <c r="D10" s="41"/>
      <c r="E10" s="41"/>
      <c r="F10" s="41"/>
      <c r="G10" s="41"/>
      <c r="I10" s="42">
        <v>44743</v>
      </c>
      <c r="J10" s="50"/>
      <c r="K10" s="50"/>
      <c r="L10" s="50"/>
      <c r="M10" s="50"/>
      <c r="N10" s="50"/>
      <c r="P10" s="42">
        <v>44743</v>
      </c>
      <c r="Q10" s="50"/>
      <c r="R10" s="50"/>
      <c r="S10" s="50"/>
      <c r="T10" s="50"/>
      <c r="U10" s="50"/>
    </row>
    <row r="11" spans="2:21" x14ac:dyDescent="0.3">
      <c r="B11" s="55"/>
      <c r="C11" s="41"/>
      <c r="D11" s="41"/>
      <c r="E11" s="41"/>
      <c r="F11" s="41"/>
      <c r="G11" s="41"/>
      <c r="I11" s="42">
        <v>44774</v>
      </c>
      <c r="J11" s="50"/>
      <c r="K11" s="50"/>
      <c r="L11" s="50"/>
      <c r="M11" s="50"/>
      <c r="N11" s="50"/>
      <c r="P11" s="42">
        <v>44774</v>
      </c>
      <c r="Q11" s="50"/>
      <c r="R11" s="50"/>
      <c r="S11" s="50"/>
      <c r="T11" s="50"/>
      <c r="U11" s="50"/>
    </row>
    <row r="12" spans="2:21" x14ac:dyDescent="0.3">
      <c r="B12" s="55"/>
      <c r="C12" s="41"/>
      <c r="D12" s="41"/>
      <c r="E12" s="41"/>
      <c r="F12" s="41"/>
      <c r="G12" s="41"/>
      <c r="I12" s="42">
        <v>44805</v>
      </c>
      <c r="J12" s="50"/>
      <c r="K12" s="50"/>
      <c r="L12" s="50"/>
      <c r="M12" s="50"/>
      <c r="N12" s="50"/>
      <c r="P12" s="42">
        <v>44805</v>
      </c>
      <c r="Q12" s="50"/>
      <c r="R12" s="50"/>
      <c r="S12" s="50"/>
      <c r="T12" s="50"/>
      <c r="U12" s="50"/>
    </row>
    <row r="13" spans="2:21" x14ac:dyDescent="0.3">
      <c r="B13" s="55"/>
      <c r="C13" s="41"/>
      <c r="D13" s="41"/>
      <c r="E13" s="41"/>
      <c r="F13" s="41"/>
      <c r="G13" s="41"/>
      <c r="I13" s="42">
        <v>44835</v>
      </c>
      <c r="J13" s="50"/>
      <c r="K13" s="50"/>
      <c r="L13" s="50"/>
      <c r="M13" s="50"/>
      <c r="N13" s="50"/>
      <c r="P13" s="42">
        <v>44835</v>
      </c>
      <c r="Q13" s="50"/>
      <c r="R13" s="50"/>
      <c r="S13" s="50"/>
      <c r="T13" s="50"/>
      <c r="U13" s="50"/>
    </row>
    <row r="14" spans="2:21" x14ac:dyDescent="0.3">
      <c r="B14" s="55"/>
      <c r="C14" s="41"/>
      <c r="D14" s="41"/>
      <c r="E14" s="41"/>
      <c r="F14" s="41"/>
      <c r="G14" s="41"/>
      <c r="I14" s="42">
        <v>44866</v>
      </c>
      <c r="J14" s="50"/>
      <c r="K14" s="50"/>
      <c r="L14" s="50"/>
      <c r="M14" s="50"/>
      <c r="N14" s="50"/>
      <c r="P14" s="42">
        <v>44866</v>
      </c>
      <c r="Q14" s="50"/>
      <c r="R14" s="50"/>
      <c r="S14" s="50"/>
      <c r="T14" s="50"/>
      <c r="U14" s="50"/>
    </row>
    <row r="15" spans="2:21" x14ac:dyDescent="0.3">
      <c r="B15" s="55"/>
      <c r="C15" s="41"/>
      <c r="D15" s="41"/>
      <c r="E15" s="41"/>
      <c r="F15" s="41"/>
      <c r="G15" s="41"/>
      <c r="I15" s="42">
        <v>44896</v>
      </c>
      <c r="J15" s="31"/>
      <c r="K15" s="31"/>
      <c r="L15" s="31"/>
      <c r="M15" s="50"/>
      <c r="N15" s="31"/>
      <c r="P15" s="42">
        <v>44896</v>
      </c>
      <c r="Q15" s="31"/>
      <c r="R15" s="31"/>
      <c r="S15" s="31"/>
      <c r="T15" s="50"/>
      <c r="U15" s="31"/>
    </row>
    <row r="16" spans="2:21" x14ac:dyDescent="0.3">
      <c r="J16" s="62"/>
      <c r="K16" s="62"/>
      <c r="L16" s="62"/>
      <c r="M16" s="62"/>
      <c r="N16" s="62"/>
    </row>
    <row r="18" spans="2:21" x14ac:dyDescent="0.3">
      <c r="B18" s="221" t="s">
        <v>53</v>
      </c>
      <c r="C18" s="222"/>
      <c r="D18" s="222"/>
      <c r="E18" s="222"/>
      <c r="F18" s="222"/>
      <c r="G18" s="223"/>
      <c r="I18" s="221" t="s">
        <v>54</v>
      </c>
      <c r="J18" s="222"/>
      <c r="K18" s="222"/>
      <c r="L18" s="222"/>
      <c r="M18" s="222"/>
      <c r="N18" s="223"/>
      <c r="P18" s="221" t="s">
        <v>55</v>
      </c>
      <c r="Q18" s="222"/>
      <c r="R18" s="222"/>
      <c r="S18" s="222"/>
      <c r="T18" s="222"/>
      <c r="U18" s="223"/>
    </row>
    <row r="19" spans="2:21" s="30" customFormat="1" ht="46.8" x14ac:dyDescent="0.3">
      <c r="B19" s="27" t="s">
        <v>3</v>
      </c>
      <c r="C19" s="28" t="s">
        <v>4</v>
      </c>
      <c r="D19" s="28" t="s">
        <v>5</v>
      </c>
      <c r="E19" s="28" t="s">
        <v>6</v>
      </c>
      <c r="F19" s="29" t="s">
        <v>7</v>
      </c>
      <c r="G19" s="29" t="s">
        <v>8</v>
      </c>
      <c r="I19" s="27" t="s">
        <v>3</v>
      </c>
      <c r="J19" s="28" t="s">
        <v>4</v>
      </c>
      <c r="K19" s="28" t="s">
        <v>5</v>
      </c>
      <c r="L19" s="28" t="s">
        <v>6</v>
      </c>
      <c r="M19" s="29" t="s">
        <v>7</v>
      </c>
      <c r="N19" s="29" t="s">
        <v>8</v>
      </c>
      <c r="P19" s="27" t="s">
        <v>3</v>
      </c>
      <c r="Q19" s="28" t="s">
        <v>4</v>
      </c>
      <c r="R19" s="28" t="s">
        <v>5</v>
      </c>
      <c r="S19" s="28" t="s">
        <v>6</v>
      </c>
      <c r="T19" s="29" t="s">
        <v>7</v>
      </c>
      <c r="U19" s="29" t="s">
        <v>8</v>
      </c>
    </row>
    <row r="20" spans="2:21" x14ac:dyDescent="0.3">
      <c r="B20" s="42">
        <v>44562</v>
      </c>
      <c r="C20" s="50">
        <v>0</v>
      </c>
      <c r="D20" s="50">
        <v>0</v>
      </c>
      <c r="E20" s="50">
        <v>0</v>
      </c>
      <c r="F20" s="50">
        <v>0</v>
      </c>
      <c r="G20" s="50">
        <v>0</v>
      </c>
      <c r="I20" s="42">
        <v>44562</v>
      </c>
      <c r="J20" s="50">
        <v>0</v>
      </c>
      <c r="K20" s="50">
        <v>0</v>
      </c>
      <c r="L20" s="50">
        <v>0</v>
      </c>
      <c r="M20" s="50">
        <v>0</v>
      </c>
      <c r="N20" s="50">
        <v>0</v>
      </c>
      <c r="P20" s="42">
        <v>44562</v>
      </c>
      <c r="Q20" s="50">
        <v>0</v>
      </c>
      <c r="R20" s="50">
        <v>0</v>
      </c>
      <c r="S20" s="50">
        <v>0</v>
      </c>
      <c r="T20" s="50">
        <v>0</v>
      </c>
      <c r="U20" s="50">
        <v>0</v>
      </c>
    </row>
    <row r="21" spans="2:21" x14ac:dyDescent="0.3">
      <c r="B21" s="42">
        <v>44593</v>
      </c>
      <c r="C21" s="50"/>
      <c r="D21" s="50"/>
      <c r="E21" s="50"/>
      <c r="F21" s="50"/>
      <c r="G21" s="50"/>
      <c r="I21" s="42">
        <v>44593</v>
      </c>
      <c r="J21" s="50"/>
      <c r="K21" s="50"/>
      <c r="L21" s="50"/>
      <c r="M21" s="50"/>
      <c r="N21" s="50"/>
      <c r="P21" s="42">
        <v>44593</v>
      </c>
      <c r="Q21" s="50"/>
      <c r="R21" s="50"/>
      <c r="S21" s="50"/>
      <c r="T21" s="50"/>
      <c r="U21" s="50"/>
    </row>
    <row r="22" spans="2:21" x14ac:dyDescent="0.3">
      <c r="B22" s="42">
        <v>44621</v>
      </c>
      <c r="C22" s="50"/>
      <c r="D22" s="50"/>
      <c r="E22" s="50"/>
      <c r="F22" s="50"/>
      <c r="G22" s="50"/>
      <c r="I22" s="42">
        <v>44621</v>
      </c>
      <c r="J22" s="50"/>
      <c r="K22" s="50"/>
      <c r="L22" s="50"/>
      <c r="M22" s="50"/>
      <c r="N22" s="50"/>
      <c r="P22" s="42">
        <v>44621</v>
      </c>
      <c r="Q22" s="50"/>
      <c r="R22" s="50"/>
      <c r="S22" s="50"/>
      <c r="T22" s="50"/>
      <c r="U22" s="50"/>
    </row>
    <row r="23" spans="2:21" x14ac:dyDescent="0.3">
      <c r="B23" s="42">
        <v>44652</v>
      </c>
      <c r="C23" s="50"/>
      <c r="D23" s="50"/>
      <c r="E23" s="50"/>
      <c r="F23" s="50"/>
      <c r="G23" s="50"/>
      <c r="I23" s="42">
        <v>44652</v>
      </c>
      <c r="J23" s="50"/>
      <c r="K23" s="50"/>
      <c r="L23" s="50"/>
      <c r="M23" s="50"/>
      <c r="N23" s="50"/>
      <c r="P23" s="42">
        <v>44652</v>
      </c>
      <c r="Q23" s="50"/>
      <c r="R23" s="50"/>
      <c r="S23" s="50"/>
      <c r="T23" s="50"/>
      <c r="U23" s="50"/>
    </row>
    <row r="24" spans="2:21" x14ac:dyDescent="0.3">
      <c r="B24" s="42">
        <v>44682</v>
      </c>
      <c r="C24" s="50"/>
      <c r="D24" s="50"/>
      <c r="E24" s="50"/>
      <c r="F24" s="50"/>
      <c r="G24" s="50"/>
      <c r="I24" s="42">
        <v>44682</v>
      </c>
      <c r="J24" s="50"/>
      <c r="K24" s="50"/>
      <c r="L24" s="50"/>
      <c r="M24" s="50"/>
      <c r="N24" s="50"/>
      <c r="P24" s="42">
        <v>44682</v>
      </c>
      <c r="Q24" s="50"/>
      <c r="R24" s="50"/>
      <c r="S24" s="50"/>
      <c r="T24" s="50"/>
      <c r="U24" s="50"/>
    </row>
    <row r="25" spans="2:21" x14ac:dyDescent="0.3">
      <c r="B25" s="42">
        <v>44713</v>
      </c>
      <c r="C25" s="50"/>
      <c r="D25" s="50"/>
      <c r="E25" s="50"/>
      <c r="F25" s="50"/>
      <c r="G25" s="50"/>
      <c r="I25" s="42">
        <v>44713</v>
      </c>
      <c r="J25" s="50"/>
      <c r="K25" s="50"/>
      <c r="L25" s="50"/>
      <c r="M25" s="50"/>
      <c r="N25" s="50"/>
      <c r="P25" s="42">
        <v>44713</v>
      </c>
      <c r="Q25" s="50"/>
      <c r="R25" s="50"/>
      <c r="S25" s="50"/>
      <c r="T25" s="50"/>
      <c r="U25" s="50"/>
    </row>
    <row r="26" spans="2:21" x14ac:dyDescent="0.3">
      <c r="B26" s="42">
        <v>44743</v>
      </c>
      <c r="C26" s="50"/>
      <c r="D26" s="50"/>
      <c r="E26" s="50"/>
      <c r="F26" s="50"/>
      <c r="G26" s="50"/>
      <c r="I26" s="42">
        <v>44743</v>
      </c>
      <c r="J26" s="50"/>
      <c r="K26" s="50"/>
      <c r="L26" s="50"/>
      <c r="M26" s="50"/>
      <c r="N26" s="50"/>
      <c r="P26" s="42">
        <v>44743</v>
      </c>
      <c r="Q26" s="50"/>
      <c r="R26" s="50"/>
      <c r="S26" s="50"/>
      <c r="T26" s="50"/>
      <c r="U26" s="50"/>
    </row>
    <row r="27" spans="2:21" x14ac:dyDescent="0.3">
      <c r="B27" s="42">
        <v>44774</v>
      </c>
      <c r="C27" s="50"/>
      <c r="D27" s="50"/>
      <c r="E27" s="50"/>
      <c r="F27" s="50"/>
      <c r="G27" s="50"/>
      <c r="I27" s="42">
        <v>44774</v>
      </c>
      <c r="J27" s="50"/>
      <c r="K27" s="50"/>
      <c r="L27" s="50"/>
      <c r="M27" s="50"/>
      <c r="N27" s="50"/>
      <c r="P27" s="42">
        <v>44774</v>
      </c>
      <c r="Q27" s="50"/>
      <c r="R27" s="50"/>
      <c r="S27" s="50"/>
      <c r="T27" s="50"/>
      <c r="U27" s="50"/>
    </row>
    <row r="28" spans="2:21" x14ac:dyDescent="0.3">
      <c r="B28" s="42">
        <v>44805</v>
      </c>
      <c r="C28" s="50"/>
      <c r="D28" s="50"/>
      <c r="E28" s="50"/>
      <c r="F28" s="50"/>
      <c r="G28" s="50"/>
      <c r="I28" s="42">
        <v>44805</v>
      </c>
      <c r="J28" s="50"/>
      <c r="K28" s="50"/>
      <c r="L28" s="50"/>
      <c r="M28" s="50"/>
      <c r="N28" s="50"/>
      <c r="P28" s="42">
        <v>44805</v>
      </c>
      <c r="Q28" s="50"/>
      <c r="R28" s="50"/>
      <c r="S28" s="50"/>
      <c r="T28" s="50"/>
      <c r="U28" s="50"/>
    </row>
    <row r="29" spans="2:21" x14ac:dyDescent="0.3">
      <c r="B29" s="42">
        <v>44835</v>
      </c>
      <c r="C29" s="50"/>
      <c r="D29" s="50"/>
      <c r="E29" s="50"/>
      <c r="F29" s="50"/>
      <c r="G29" s="50"/>
      <c r="I29" s="42">
        <v>44835</v>
      </c>
      <c r="J29" s="50"/>
      <c r="K29" s="50"/>
      <c r="L29" s="50"/>
      <c r="M29" s="50"/>
      <c r="N29" s="50"/>
      <c r="P29" s="42">
        <v>44835</v>
      </c>
      <c r="Q29" s="50"/>
      <c r="R29" s="50"/>
      <c r="S29" s="50"/>
      <c r="T29" s="50"/>
      <c r="U29" s="50"/>
    </row>
    <row r="30" spans="2:21" x14ac:dyDescent="0.3">
      <c r="B30" s="42">
        <v>44866</v>
      </c>
      <c r="C30" s="50"/>
      <c r="D30" s="50"/>
      <c r="E30" s="50"/>
      <c r="F30" s="50"/>
      <c r="G30" s="50"/>
      <c r="I30" s="42">
        <v>44866</v>
      </c>
      <c r="J30" s="50"/>
      <c r="K30" s="50"/>
      <c r="L30" s="50"/>
      <c r="M30" s="50"/>
      <c r="N30" s="50"/>
      <c r="P30" s="42">
        <v>44866</v>
      </c>
      <c r="Q30" s="50"/>
      <c r="R30" s="50"/>
      <c r="S30" s="50"/>
      <c r="T30" s="50"/>
      <c r="U30" s="50"/>
    </row>
    <row r="31" spans="2:21" x14ac:dyDescent="0.3">
      <c r="B31" s="42">
        <v>44896</v>
      </c>
      <c r="C31" s="50"/>
      <c r="D31" s="50"/>
      <c r="E31" s="50"/>
      <c r="F31" s="50"/>
      <c r="G31" s="50"/>
      <c r="I31" s="42">
        <v>44896</v>
      </c>
      <c r="J31" s="50"/>
      <c r="K31" s="50"/>
      <c r="L31" s="50"/>
      <c r="M31" s="50"/>
      <c r="N31" s="50"/>
      <c r="P31" s="42">
        <v>44896</v>
      </c>
      <c r="Q31" s="50"/>
      <c r="R31" s="50"/>
      <c r="S31" s="50"/>
      <c r="T31" s="50"/>
      <c r="U31" s="50"/>
    </row>
    <row r="34" spans="2:12" x14ac:dyDescent="0.3">
      <c r="B34" s="231" t="s">
        <v>88</v>
      </c>
      <c r="C34" s="232"/>
      <c r="D34" s="232"/>
      <c r="E34" s="232"/>
      <c r="F34" s="232"/>
      <c r="G34" s="233"/>
    </row>
    <row r="35" spans="2:12" ht="46.8" x14ac:dyDescent="0.3">
      <c r="B35" s="27" t="s">
        <v>3</v>
      </c>
      <c r="C35" s="28" t="s">
        <v>4</v>
      </c>
      <c r="D35" s="28" t="s">
        <v>5</v>
      </c>
      <c r="E35" s="28" t="s">
        <v>6</v>
      </c>
      <c r="F35" s="29" t="s">
        <v>7</v>
      </c>
      <c r="G35" s="29" t="s">
        <v>8</v>
      </c>
      <c r="J35" s="56"/>
      <c r="K35" s="48"/>
      <c r="L35" s="48"/>
    </row>
    <row r="36" spans="2:12" x14ac:dyDescent="0.3">
      <c r="B36" s="42">
        <v>44562</v>
      </c>
      <c r="C36" s="50">
        <v>3</v>
      </c>
      <c r="D36" s="50">
        <v>0</v>
      </c>
      <c r="E36" s="50">
        <v>0</v>
      </c>
      <c r="F36" s="50">
        <v>0</v>
      </c>
      <c r="G36" s="165" t="s">
        <v>250</v>
      </c>
    </row>
    <row r="37" spans="2:12" x14ac:dyDescent="0.3">
      <c r="B37" s="42">
        <v>44593</v>
      </c>
      <c r="C37" s="31"/>
      <c r="D37" s="31"/>
      <c r="E37" s="50"/>
      <c r="F37" s="50"/>
      <c r="G37" s="50"/>
    </row>
    <row r="38" spans="2:12" x14ac:dyDescent="0.3">
      <c r="B38" s="42">
        <v>44621</v>
      </c>
      <c r="C38" s="31"/>
      <c r="D38" s="50"/>
      <c r="E38" s="50"/>
      <c r="F38" s="50"/>
      <c r="G38" s="31"/>
    </row>
    <row r="39" spans="2:12" x14ac:dyDescent="0.3">
      <c r="B39" s="42">
        <v>44652</v>
      </c>
      <c r="C39" s="31"/>
      <c r="D39" s="31"/>
      <c r="E39" s="50"/>
      <c r="F39" s="50"/>
      <c r="G39" s="31"/>
    </row>
    <row r="40" spans="2:12" x14ac:dyDescent="0.3">
      <c r="B40" s="42">
        <v>44682</v>
      </c>
      <c r="C40" s="31"/>
      <c r="D40" s="31"/>
      <c r="E40" s="50"/>
      <c r="F40" s="50"/>
      <c r="G40" s="31"/>
    </row>
    <row r="41" spans="2:12" x14ac:dyDescent="0.3">
      <c r="B41" s="42">
        <v>44713</v>
      </c>
      <c r="C41" s="31"/>
      <c r="D41" s="50"/>
      <c r="E41" s="50"/>
      <c r="F41" s="50"/>
      <c r="G41" s="31"/>
    </row>
    <row r="42" spans="2:12" x14ac:dyDescent="0.3">
      <c r="B42" s="42">
        <v>44743</v>
      </c>
      <c r="C42" s="31"/>
      <c r="D42" s="31"/>
      <c r="E42" s="50"/>
      <c r="F42" s="50"/>
      <c r="G42" s="31"/>
    </row>
    <row r="43" spans="2:12" x14ac:dyDescent="0.3">
      <c r="B43" s="42">
        <v>44774</v>
      </c>
      <c r="C43" s="31"/>
      <c r="D43" s="50"/>
      <c r="E43" s="50"/>
      <c r="F43" s="50"/>
      <c r="G43" s="31"/>
    </row>
    <row r="44" spans="2:12" x14ac:dyDescent="0.3">
      <c r="B44" s="42">
        <v>44805</v>
      </c>
      <c r="C44" s="31"/>
      <c r="D44" s="50"/>
      <c r="E44" s="50"/>
      <c r="F44" s="50"/>
      <c r="G44" s="31"/>
    </row>
    <row r="45" spans="2:12" x14ac:dyDescent="0.3">
      <c r="B45" s="42">
        <v>44835</v>
      </c>
      <c r="C45" s="31"/>
      <c r="D45" s="50"/>
      <c r="E45" s="50"/>
      <c r="F45" s="50"/>
      <c r="G45" s="31"/>
    </row>
    <row r="46" spans="2:12" x14ac:dyDescent="0.3">
      <c r="B46" s="42">
        <v>44866</v>
      </c>
      <c r="C46" s="31"/>
      <c r="D46" s="50"/>
      <c r="E46" s="50"/>
      <c r="F46" s="50"/>
      <c r="G46" s="31"/>
    </row>
    <row r="47" spans="2:12" x14ac:dyDescent="0.3">
      <c r="B47" s="42">
        <v>44896</v>
      </c>
      <c r="C47" s="31"/>
      <c r="D47" s="50"/>
      <c r="E47" s="50"/>
      <c r="F47" s="50"/>
      <c r="G47" s="31"/>
    </row>
    <row r="49" spans="2:2" x14ac:dyDescent="0.3">
      <c r="B49" s="18" t="s">
        <v>16</v>
      </c>
    </row>
    <row r="50" spans="2:2" x14ac:dyDescent="0.3">
      <c r="B50" s="18" t="s">
        <v>56</v>
      </c>
    </row>
    <row r="51" spans="2:2" x14ac:dyDescent="0.3">
      <c r="B51" s="18" t="s">
        <v>89</v>
      </c>
    </row>
  </sheetData>
  <mergeCells count="7">
    <mergeCell ref="B34:G34"/>
    <mergeCell ref="B2:G2"/>
    <mergeCell ref="I2:N2"/>
    <mergeCell ref="P2:U2"/>
    <mergeCell ref="B18:G18"/>
    <mergeCell ref="I18:N18"/>
    <mergeCell ref="P18:U18"/>
  </mergeCells>
  <pageMargins left="0.7" right="0.7" top="0.75" bottom="0.75" header="0.3" footer="0.3"/>
  <pageSetup paperSize="17" scale="7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17"/>
  <sheetViews>
    <sheetView showGridLines="0" zoomScale="70" zoomScaleNormal="70" workbookViewId="0">
      <selection activeCell="Q15" sqref="Q15"/>
    </sheetView>
  </sheetViews>
  <sheetFormatPr defaultColWidth="8.88671875" defaultRowHeight="15.6" x14ac:dyDescent="0.3"/>
  <cols>
    <col min="1" max="1" width="8.88671875" style="15"/>
    <col min="2" max="2" width="8.88671875" style="18"/>
    <col min="3" max="5" width="14.44140625" style="15" customWidth="1"/>
    <col min="6" max="6" width="13.44140625" style="15" customWidth="1"/>
    <col min="7" max="7" width="14.44140625" style="15" customWidth="1"/>
    <col min="8" max="9" width="2" style="15" customWidth="1"/>
    <col min="10" max="16384" width="8.88671875" style="15"/>
  </cols>
  <sheetData>
    <row r="1" spans="2:7" x14ac:dyDescent="0.3">
      <c r="B1" s="16" t="s">
        <v>57</v>
      </c>
    </row>
    <row r="2" spans="2:7" x14ac:dyDescent="0.3">
      <c r="B2" s="221" t="s">
        <v>58</v>
      </c>
      <c r="C2" s="222"/>
      <c r="D2" s="222"/>
      <c r="E2" s="222"/>
      <c r="F2" s="222"/>
      <c r="G2" s="223"/>
    </row>
    <row r="3" spans="2:7" ht="46.8" x14ac:dyDescent="0.3">
      <c r="B3" s="27" t="s">
        <v>3</v>
      </c>
      <c r="C3" s="28" t="s">
        <v>4</v>
      </c>
      <c r="D3" s="28" t="s">
        <v>5</v>
      </c>
      <c r="E3" s="28" t="s">
        <v>6</v>
      </c>
      <c r="F3" s="29" t="s">
        <v>7</v>
      </c>
      <c r="G3" s="29" t="s">
        <v>8</v>
      </c>
    </row>
    <row r="4" spans="2:7" x14ac:dyDescent="0.3">
      <c r="B4" s="42">
        <v>44562</v>
      </c>
      <c r="C4" s="219">
        <v>0</v>
      </c>
      <c r="D4" s="219">
        <v>0</v>
      </c>
      <c r="E4" s="219">
        <v>0</v>
      </c>
      <c r="F4" s="219">
        <v>0</v>
      </c>
      <c r="G4" s="219">
        <v>0</v>
      </c>
    </row>
    <row r="5" spans="2:7" x14ac:dyDescent="0.3">
      <c r="B5" s="42">
        <v>44593</v>
      </c>
      <c r="C5" s="31"/>
      <c r="D5" s="31"/>
      <c r="E5" s="31"/>
      <c r="F5" s="31"/>
      <c r="G5" s="31"/>
    </row>
    <row r="6" spans="2:7" x14ac:dyDescent="0.3">
      <c r="B6" s="42">
        <v>44621</v>
      </c>
      <c r="C6" s="31"/>
      <c r="D6" s="31"/>
      <c r="E6" s="31"/>
      <c r="F6" s="31"/>
      <c r="G6" s="31"/>
    </row>
    <row r="7" spans="2:7" x14ac:dyDescent="0.3">
      <c r="B7" s="42">
        <v>44652</v>
      </c>
      <c r="C7" s="31"/>
      <c r="D7" s="31"/>
      <c r="E7" s="31"/>
      <c r="F7" s="31"/>
      <c r="G7" s="31"/>
    </row>
    <row r="8" spans="2:7" x14ac:dyDescent="0.3">
      <c r="B8" s="42">
        <v>44682</v>
      </c>
      <c r="C8" s="106"/>
      <c r="D8" s="106"/>
      <c r="E8" s="106"/>
      <c r="F8" s="106"/>
      <c r="G8" s="106"/>
    </row>
    <row r="9" spans="2:7" x14ac:dyDescent="0.3">
      <c r="B9" s="42">
        <v>44713</v>
      </c>
      <c r="C9" s="106"/>
      <c r="D9" s="106"/>
      <c r="E9" s="106"/>
      <c r="F9" s="106"/>
      <c r="G9" s="106"/>
    </row>
    <row r="10" spans="2:7" x14ac:dyDescent="0.3">
      <c r="B10" s="42">
        <v>44743</v>
      </c>
      <c r="C10" s="106"/>
      <c r="D10" s="106"/>
      <c r="E10" s="106"/>
      <c r="F10" s="106"/>
      <c r="G10" s="106"/>
    </row>
    <row r="11" spans="2:7" x14ac:dyDescent="0.3">
      <c r="B11" s="42">
        <v>44774</v>
      </c>
      <c r="C11" s="106"/>
      <c r="D11" s="106"/>
      <c r="E11" s="106"/>
      <c r="F11" s="106"/>
      <c r="G11" s="106"/>
    </row>
    <row r="12" spans="2:7" x14ac:dyDescent="0.3">
      <c r="B12" s="42">
        <v>44805</v>
      </c>
      <c r="C12" s="106"/>
      <c r="D12" s="106"/>
      <c r="E12" s="106"/>
      <c r="F12" s="106"/>
      <c r="G12" s="106"/>
    </row>
    <row r="13" spans="2:7" x14ac:dyDescent="0.3">
      <c r="B13" s="42">
        <v>44835</v>
      </c>
      <c r="C13" s="106"/>
      <c r="D13" s="106"/>
      <c r="E13" s="106"/>
      <c r="F13" s="106"/>
      <c r="G13" s="106"/>
    </row>
    <row r="14" spans="2:7" x14ac:dyDescent="0.3">
      <c r="B14" s="42">
        <v>44866</v>
      </c>
      <c r="C14" s="106"/>
      <c r="D14" s="106"/>
      <c r="E14" s="106"/>
      <c r="F14" s="106"/>
      <c r="G14" s="106"/>
    </row>
    <row r="15" spans="2:7" x14ac:dyDescent="0.3">
      <c r="B15" s="42">
        <v>44896</v>
      </c>
      <c r="C15" s="106"/>
      <c r="D15" s="106"/>
      <c r="E15" s="106"/>
      <c r="F15" s="106"/>
      <c r="G15" s="106"/>
    </row>
    <row r="17" spans="2:2" x14ac:dyDescent="0.3">
      <c r="B17" s="18" t="s">
        <v>16</v>
      </c>
    </row>
  </sheetData>
  <mergeCells count="1">
    <mergeCell ref="B2:G2"/>
  </mergeCells>
  <pageMargins left="0.7" right="0.7" top="0.75" bottom="0.75" header="0.3" footer="0.3"/>
  <pageSetup paperSize="1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P21"/>
  <sheetViews>
    <sheetView showGridLines="0" zoomScale="70" zoomScaleNormal="70" workbookViewId="0">
      <selection activeCell="G5" sqref="G5"/>
    </sheetView>
  </sheetViews>
  <sheetFormatPr defaultColWidth="8.88671875" defaultRowHeight="15.6" x14ac:dyDescent="0.3"/>
  <cols>
    <col min="1" max="1" width="8.88671875" style="15"/>
    <col min="2" max="2" width="8.88671875" style="18"/>
    <col min="3" max="5" width="14.44140625" style="15" customWidth="1"/>
    <col min="6" max="6" width="13.5546875" style="15" customWidth="1"/>
    <col min="7" max="7" width="14.44140625" style="15" customWidth="1"/>
    <col min="8" max="8" width="2" style="15" customWidth="1"/>
    <col min="9" max="9" width="8.88671875" style="15"/>
    <col min="10" max="12" width="14.44140625" style="15" customWidth="1"/>
    <col min="13" max="13" width="14.33203125" style="15" customWidth="1"/>
    <col min="14" max="14" width="15.6640625" style="15" customWidth="1"/>
    <col min="15" max="15" width="2" style="15" customWidth="1"/>
    <col min="16" max="16384" width="8.88671875" style="15"/>
  </cols>
  <sheetData>
    <row r="1" spans="2:16" x14ac:dyDescent="0.3">
      <c r="B1" s="16" t="s">
        <v>59</v>
      </c>
    </row>
    <row r="2" spans="2:16" ht="41.4" customHeight="1" x14ac:dyDescent="0.3">
      <c r="B2" s="221" t="s">
        <v>60</v>
      </c>
      <c r="C2" s="222"/>
      <c r="D2" s="222"/>
      <c r="E2" s="222"/>
      <c r="F2" s="222"/>
      <c r="G2" s="223"/>
      <c r="I2" s="221" t="s">
        <v>61</v>
      </c>
      <c r="J2" s="222"/>
      <c r="K2" s="222"/>
      <c r="L2" s="222"/>
      <c r="M2" s="222"/>
      <c r="N2" s="223"/>
    </row>
    <row r="3" spans="2:16" s="30" customFormat="1" ht="46.8" x14ac:dyDescent="0.3">
      <c r="B3" s="27" t="s">
        <v>3</v>
      </c>
      <c r="C3" s="28" t="s">
        <v>4</v>
      </c>
      <c r="D3" s="28" t="s">
        <v>5</v>
      </c>
      <c r="E3" s="28" t="s">
        <v>6</v>
      </c>
      <c r="F3" s="29" t="s">
        <v>7</v>
      </c>
      <c r="G3" s="29" t="s">
        <v>8</v>
      </c>
      <c r="I3" s="27" t="s">
        <v>3</v>
      </c>
      <c r="J3" s="28" t="s">
        <v>4</v>
      </c>
      <c r="K3" s="28" t="s">
        <v>5</v>
      </c>
      <c r="L3" s="28" t="s">
        <v>6</v>
      </c>
      <c r="M3" s="29" t="s">
        <v>7</v>
      </c>
      <c r="N3" s="29" t="s">
        <v>8</v>
      </c>
    </row>
    <row r="4" spans="2:16" x14ac:dyDescent="0.3">
      <c r="B4" s="42">
        <v>44562</v>
      </c>
      <c r="C4" s="106">
        <v>2</v>
      </c>
      <c r="D4" s="106">
        <v>0</v>
      </c>
      <c r="E4" s="106">
        <v>0</v>
      </c>
      <c r="F4" s="106">
        <v>0</v>
      </c>
      <c r="G4" s="57" t="s">
        <v>249</v>
      </c>
      <c r="I4" s="42">
        <v>44562</v>
      </c>
      <c r="J4" s="106">
        <v>0</v>
      </c>
      <c r="K4" s="106">
        <v>0</v>
      </c>
      <c r="L4" s="106">
        <v>0</v>
      </c>
      <c r="M4" s="106">
        <v>0</v>
      </c>
      <c r="N4" s="31">
        <v>0</v>
      </c>
      <c r="P4" s="60"/>
    </row>
    <row r="5" spans="2:16" x14ac:dyDescent="0.3">
      <c r="B5" s="42">
        <v>44593</v>
      </c>
      <c r="C5" s="106"/>
      <c r="D5" s="106"/>
      <c r="E5" s="106"/>
      <c r="F5" s="106"/>
      <c r="G5" s="111"/>
      <c r="I5" s="42">
        <v>44593</v>
      </c>
      <c r="J5" s="106"/>
      <c r="K5" s="106"/>
      <c r="L5" s="106"/>
      <c r="M5" s="106"/>
      <c r="N5" s="31"/>
      <c r="P5" s="60"/>
    </row>
    <row r="6" spans="2:16" x14ac:dyDescent="0.3">
      <c r="B6" s="42">
        <v>44621</v>
      </c>
      <c r="C6" s="106"/>
      <c r="D6" s="106"/>
      <c r="E6" s="106"/>
      <c r="F6" s="106"/>
      <c r="G6" s="57"/>
      <c r="I6" s="42">
        <v>44621</v>
      </c>
      <c r="J6" s="106"/>
      <c r="K6" s="106"/>
      <c r="L6" s="106"/>
      <c r="M6" s="106"/>
      <c r="N6" s="31"/>
      <c r="P6" s="60"/>
    </row>
    <row r="7" spans="2:16" x14ac:dyDescent="0.3">
      <c r="B7" s="42">
        <v>44652</v>
      </c>
      <c r="C7" s="106"/>
      <c r="D7" s="106"/>
      <c r="E7" s="106"/>
      <c r="F7" s="106"/>
      <c r="G7" s="57"/>
      <c r="I7" s="42">
        <v>44652</v>
      </c>
      <c r="J7" s="106"/>
      <c r="K7" s="106"/>
      <c r="L7" s="106"/>
      <c r="M7" s="106"/>
      <c r="N7" s="31"/>
      <c r="P7" s="60"/>
    </row>
    <row r="8" spans="2:16" x14ac:dyDescent="0.3">
      <c r="B8" s="42">
        <v>44682</v>
      </c>
      <c r="C8" s="106"/>
      <c r="D8" s="106"/>
      <c r="E8" s="106"/>
      <c r="F8" s="106"/>
      <c r="G8" s="57"/>
      <c r="I8" s="42">
        <v>44682</v>
      </c>
      <c r="J8" s="106"/>
      <c r="K8" s="106"/>
      <c r="L8" s="106"/>
      <c r="M8" s="106"/>
      <c r="N8" s="31"/>
      <c r="P8" s="60"/>
    </row>
    <row r="9" spans="2:16" x14ac:dyDescent="0.3">
      <c r="B9" s="42">
        <v>44713</v>
      </c>
      <c r="C9" s="106"/>
      <c r="D9" s="106"/>
      <c r="E9" s="106"/>
      <c r="F9" s="106"/>
      <c r="G9" s="57"/>
      <c r="I9" s="42">
        <v>44713</v>
      </c>
      <c r="J9" s="106"/>
      <c r="K9" s="106"/>
      <c r="L9" s="106"/>
      <c r="M9" s="106"/>
      <c r="N9" s="31"/>
    </row>
    <row r="10" spans="2:16" x14ac:dyDescent="0.3">
      <c r="B10" s="42">
        <v>44743</v>
      </c>
      <c r="C10" s="106"/>
      <c r="D10" s="106"/>
      <c r="E10" s="106"/>
      <c r="F10" s="106"/>
      <c r="G10" s="57"/>
      <c r="I10" s="42">
        <v>44743</v>
      </c>
      <c r="J10" s="106"/>
      <c r="K10" s="106"/>
      <c r="L10" s="106"/>
      <c r="M10" s="106"/>
      <c r="N10" s="31"/>
    </row>
    <row r="11" spans="2:16" x14ac:dyDescent="0.3">
      <c r="B11" s="42">
        <v>44774</v>
      </c>
      <c r="C11" s="106"/>
      <c r="D11" s="106"/>
      <c r="E11" s="106"/>
      <c r="F11" s="106"/>
      <c r="G11" s="57"/>
      <c r="I11" s="42">
        <v>44774</v>
      </c>
      <c r="J11" s="106"/>
      <c r="K11" s="106"/>
      <c r="L11" s="106"/>
      <c r="M11" s="106"/>
      <c r="N11" s="31"/>
    </row>
    <row r="12" spans="2:16" x14ac:dyDescent="0.3">
      <c r="B12" s="42">
        <v>44805</v>
      </c>
      <c r="C12" s="106"/>
      <c r="D12" s="106"/>
      <c r="E12" s="106"/>
      <c r="F12" s="106"/>
      <c r="G12" s="57"/>
      <c r="I12" s="42">
        <v>44805</v>
      </c>
      <c r="J12" s="106"/>
      <c r="K12" s="106"/>
      <c r="L12" s="106"/>
      <c r="M12" s="106"/>
      <c r="N12" s="31"/>
    </row>
    <row r="13" spans="2:16" x14ac:dyDescent="0.3">
      <c r="B13" s="42">
        <v>44835</v>
      </c>
      <c r="C13" s="106"/>
      <c r="D13" s="106"/>
      <c r="E13" s="106"/>
      <c r="F13" s="106"/>
      <c r="G13" s="57"/>
      <c r="I13" s="42">
        <v>44835</v>
      </c>
      <c r="J13" s="106"/>
      <c r="K13" s="106"/>
      <c r="L13" s="106"/>
      <c r="M13" s="106"/>
      <c r="N13" s="31"/>
    </row>
    <row r="14" spans="2:16" x14ac:dyDescent="0.3">
      <c r="B14" s="42">
        <v>44866</v>
      </c>
      <c r="C14" s="106"/>
      <c r="D14" s="106"/>
      <c r="E14" s="106"/>
      <c r="F14" s="106"/>
      <c r="G14" s="57"/>
      <c r="I14" s="42">
        <v>44866</v>
      </c>
      <c r="J14" s="106"/>
      <c r="K14" s="106"/>
      <c r="L14" s="106"/>
      <c r="M14" s="106"/>
      <c r="N14" s="31"/>
    </row>
    <row r="15" spans="2:16" x14ac:dyDescent="0.3">
      <c r="B15" s="42">
        <v>44896</v>
      </c>
      <c r="C15" s="106"/>
      <c r="D15" s="106"/>
      <c r="E15" s="106"/>
      <c r="F15" s="106"/>
      <c r="G15" s="57"/>
      <c r="I15" s="42">
        <v>44896</v>
      </c>
      <c r="J15" s="106"/>
      <c r="K15" s="106"/>
      <c r="L15" s="106"/>
      <c r="M15" s="106"/>
      <c r="N15" s="31"/>
    </row>
    <row r="17" spans="2:14" x14ac:dyDescent="0.3">
      <c r="B17" s="18" t="s">
        <v>16</v>
      </c>
    </row>
    <row r="18" spans="2:14" x14ac:dyDescent="0.3">
      <c r="B18" s="86" t="s">
        <v>62</v>
      </c>
      <c r="C18" s="58"/>
      <c r="D18" s="58"/>
      <c r="E18" s="58"/>
      <c r="F18" s="58"/>
      <c r="G18" s="58"/>
      <c r="H18" s="58"/>
      <c r="I18" s="58"/>
      <c r="J18" s="58"/>
      <c r="K18" s="58"/>
      <c r="L18" s="58"/>
      <c r="M18" s="58"/>
      <c r="N18" s="58"/>
    </row>
    <row r="19" spans="2:14" x14ac:dyDescent="0.3">
      <c r="B19"/>
      <c r="C19"/>
      <c r="D19"/>
      <c r="E19"/>
      <c r="F19"/>
      <c r="G19"/>
      <c r="H19" s="58"/>
      <c r="I19" s="58"/>
      <c r="J19" s="58"/>
      <c r="K19" s="58"/>
      <c r="L19" s="58"/>
      <c r="M19" s="58"/>
      <c r="N19" s="58"/>
    </row>
    <row r="20" spans="2:14" x14ac:dyDescent="0.3">
      <c r="B20"/>
      <c r="C20"/>
      <c r="D20"/>
      <c r="E20"/>
      <c r="F20"/>
      <c r="G20"/>
      <c r="H20" s="58"/>
      <c r="I20" s="58"/>
      <c r="J20" s="58"/>
      <c r="K20" s="58"/>
      <c r="L20" s="58"/>
      <c r="M20" s="58"/>
      <c r="N20" s="58"/>
    </row>
    <row r="21" spans="2:14" x14ac:dyDescent="0.3">
      <c r="B21"/>
      <c r="C21"/>
      <c r="D21"/>
      <c r="E21"/>
      <c r="F21"/>
      <c r="G21"/>
    </row>
  </sheetData>
  <mergeCells count="2">
    <mergeCell ref="B2:G2"/>
    <mergeCell ref="I2:N2"/>
  </mergeCells>
  <pageMargins left="0.7" right="0.7" top="0.75" bottom="0.75" header="0.3" footer="0.3"/>
  <pageSetup paperSize="1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N27"/>
  <sheetViews>
    <sheetView showGridLines="0" zoomScale="70" zoomScaleNormal="70" workbookViewId="0">
      <selection activeCell="G5" sqref="G5"/>
    </sheetView>
  </sheetViews>
  <sheetFormatPr defaultColWidth="8.88671875" defaultRowHeight="15.6" x14ac:dyDescent="0.3"/>
  <cols>
    <col min="1" max="1" width="8.88671875" style="15"/>
    <col min="2" max="2" width="8.88671875" style="18"/>
    <col min="3" max="5" width="14.44140625" style="15" customWidth="1"/>
    <col min="6" max="6" width="14.88671875" style="15" customWidth="1"/>
    <col min="7" max="7" width="14.44140625" style="15" customWidth="1"/>
    <col min="8" max="8" width="2" style="15" customWidth="1"/>
    <col min="9" max="9" width="8.88671875" style="15"/>
    <col min="10" max="12" width="14.44140625" style="15" customWidth="1"/>
    <col min="13" max="13" width="13.88671875" style="15" customWidth="1"/>
    <col min="14" max="14" width="15.6640625" style="15" customWidth="1"/>
    <col min="15" max="15" width="2.109375" style="15" customWidth="1"/>
    <col min="16" max="16384" width="8.88671875" style="15"/>
  </cols>
  <sheetData>
    <row r="1" spans="2:14" x14ac:dyDescent="0.3">
      <c r="B1" s="16" t="s">
        <v>63</v>
      </c>
    </row>
    <row r="2" spans="2:14" x14ac:dyDescent="0.3">
      <c r="B2" s="221" t="s">
        <v>64</v>
      </c>
      <c r="C2" s="222"/>
      <c r="D2" s="222"/>
      <c r="E2" s="222"/>
      <c r="F2" s="222"/>
      <c r="G2" s="223"/>
      <c r="I2" s="226" t="s">
        <v>65</v>
      </c>
      <c r="J2" s="227"/>
      <c r="K2" s="227"/>
      <c r="L2" s="227"/>
      <c r="M2" s="227"/>
      <c r="N2" s="228"/>
    </row>
    <row r="3" spans="2:14" ht="46.8" x14ac:dyDescent="0.3">
      <c r="B3" s="27" t="s">
        <v>3</v>
      </c>
      <c r="C3" s="28" t="s">
        <v>4</v>
      </c>
      <c r="D3" s="28" t="s">
        <v>5</v>
      </c>
      <c r="E3" s="28" t="s">
        <v>66</v>
      </c>
      <c r="F3" s="29" t="s">
        <v>7</v>
      </c>
      <c r="G3" s="29" t="s">
        <v>8</v>
      </c>
      <c r="H3" s="30"/>
      <c r="I3" s="27" t="s">
        <v>3</v>
      </c>
      <c r="J3" s="28" t="s">
        <v>4</v>
      </c>
      <c r="K3" s="28" t="s">
        <v>5</v>
      </c>
      <c r="L3" s="28" t="s">
        <v>6</v>
      </c>
      <c r="M3" s="29" t="s">
        <v>7</v>
      </c>
      <c r="N3" s="29" t="s">
        <v>8</v>
      </c>
    </row>
    <row r="4" spans="2:14" x14ac:dyDescent="0.3">
      <c r="B4" s="42">
        <v>44562</v>
      </c>
      <c r="C4" s="31">
        <v>4007009</v>
      </c>
      <c r="D4" s="31">
        <v>1496429</v>
      </c>
      <c r="E4" s="31">
        <v>39550</v>
      </c>
      <c r="F4" s="31">
        <v>264053</v>
      </c>
      <c r="G4" s="31">
        <f>C4+D4+E4</f>
        <v>5542988</v>
      </c>
      <c r="I4" s="14" t="s">
        <v>67</v>
      </c>
      <c r="J4" s="13"/>
      <c r="K4" s="13"/>
      <c r="L4" s="13"/>
      <c r="M4" s="13"/>
      <c r="N4" s="12"/>
    </row>
    <row r="5" spans="2:14" x14ac:dyDescent="0.3">
      <c r="B5" s="42">
        <v>44593</v>
      </c>
      <c r="C5" s="31"/>
      <c r="D5" s="31"/>
      <c r="E5" s="31"/>
      <c r="F5" s="31"/>
      <c r="G5" s="31"/>
      <c r="I5" s="11"/>
      <c r="J5" s="10"/>
      <c r="K5" s="10"/>
      <c r="L5" s="10"/>
      <c r="M5" s="10"/>
      <c r="N5" s="9"/>
    </row>
    <row r="6" spans="2:14" x14ac:dyDescent="0.3">
      <c r="B6" s="42">
        <v>44621</v>
      </c>
      <c r="C6" s="31"/>
      <c r="D6" s="31"/>
      <c r="E6" s="31"/>
      <c r="F6" s="31"/>
      <c r="G6" s="31"/>
      <c r="I6" s="11"/>
      <c r="J6" s="10"/>
      <c r="K6" s="10"/>
      <c r="L6" s="10"/>
      <c r="M6" s="10"/>
      <c r="N6" s="9"/>
    </row>
    <row r="7" spans="2:14" x14ac:dyDescent="0.3">
      <c r="B7" s="42">
        <v>44652</v>
      </c>
      <c r="C7" s="31"/>
      <c r="D7" s="31"/>
      <c r="E7" s="31"/>
      <c r="F7" s="31"/>
      <c r="G7" s="31"/>
      <c r="I7" s="11"/>
      <c r="J7" s="10"/>
      <c r="K7" s="10"/>
      <c r="L7" s="10"/>
      <c r="M7" s="10"/>
      <c r="N7" s="9"/>
    </row>
    <row r="8" spans="2:14" x14ac:dyDescent="0.3">
      <c r="B8" s="42">
        <v>44682</v>
      </c>
      <c r="C8" s="31"/>
      <c r="D8" s="31"/>
      <c r="E8" s="31"/>
      <c r="F8" s="31"/>
      <c r="G8" s="31"/>
      <c r="I8" s="11"/>
      <c r="J8" s="10"/>
      <c r="K8" s="10"/>
      <c r="L8" s="10"/>
      <c r="M8" s="10"/>
      <c r="N8" s="9"/>
    </row>
    <row r="9" spans="2:14" x14ac:dyDescent="0.3">
      <c r="B9" s="42">
        <v>44713</v>
      </c>
      <c r="C9" s="31"/>
      <c r="D9" s="31"/>
      <c r="E9" s="31"/>
      <c r="F9" s="31"/>
      <c r="G9" s="31"/>
      <c r="I9" s="11"/>
      <c r="J9" s="10"/>
      <c r="K9" s="10"/>
      <c r="L9" s="10"/>
      <c r="M9" s="10"/>
      <c r="N9" s="9"/>
    </row>
    <row r="10" spans="2:14" x14ac:dyDescent="0.3">
      <c r="B10" s="42">
        <v>44743</v>
      </c>
      <c r="C10" s="31"/>
      <c r="D10" s="31"/>
      <c r="E10" s="31"/>
      <c r="F10" s="31"/>
      <c r="G10" s="31"/>
      <c r="I10" s="11"/>
      <c r="J10" s="10"/>
      <c r="K10" s="10"/>
      <c r="L10" s="10"/>
      <c r="M10" s="10"/>
      <c r="N10" s="9"/>
    </row>
    <row r="11" spans="2:14" x14ac:dyDescent="0.3">
      <c r="B11" s="42">
        <v>44774</v>
      </c>
      <c r="C11" s="31"/>
      <c r="D11" s="31"/>
      <c r="E11" s="31"/>
      <c r="F11" s="31"/>
      <c r="G11" s="31"/>
      <c r="I11" s="11"/>
      <c r="J11" s="10"/>
      <c r="K11" s="10"/>
      <c r="L11" s="10"/>
      <c r="M11" s="10"/>
      <c r="N11" s="9"/>
    </row>
    <row r="12" spans="2:14" x14ac:dyDescent="0.3">
      <c r="B12" s="42">
        <v>44805</v>
      </c>
      <c r="C12" s="31"/>
      <c r="D12" s="31"/>
      <c r="E12" s="31"/>
      <c r="F12" s="31"/>
      <c r="G12" s="31"/>
      <c r="I12" s="11"/>
      <c r="J12" s="10"/>
      <c r="K12" s="10"/>
      <c r="L12" s="10"/>
      <c r="M12" s="10"/>
      <c r="N12" s="9"/>
    </row>
    <row r="13" spans="2:14" x14ac:dyDescent="0.3">
      <c r="B13" s="42">
        <v>44835</v>
      </c>
      <c r="C13" s="31"/>
      <c r="D13" s="31"/>
      <c r="E13" s="31"/>
      <c r="F13" s="31"/>
      <c r="G13" s="31"/>
      <c r="I13" s="11"/>
      <c r="J13" s="10"/>
      <c r="K13" s="10"/>
      <c r="L13" s="10"/>
      <c r="M13" s="10"/>
      <c r="N13" s="9"/>
    </row>
    <row r="14" spans="2:14" x14ac:dyDescent="0.3">
      <c r="B14" s="42">
        <v>44866</v>
      </c>
      <c r="C14" s="31"/>
      <c r="D14" s="31"/>
      <c r="E14" s="31"/>
      <c r="F14" s="31"/>
      <c r="G14" s="31"/>
      <c r="I14" s="11"/>
      <c r="J14" s="10"/>
      <c r="K14" s="10"/>
      <c r="L14" s="10"/>
      <c r="M14" s="10"/>
      <c r="N14" s="9"/>
    </row>
    <row r="15" spans="2:14" x14ac:dyDescent="0.3">
      <c r="B15" s="42">
        <v>44896</v>
      </c>
      <c r="C15" s="31"/>
      <c r="D15" s="31"/>
      <c r="E15" s="31"/>
      <c r="F15" s="31"/>
      <c r="G15" s="31"/>
      <c r="I15" s="8"/>
      <c r="J15" s="7"/>
      <c r="K15" s="7"/>
      <c r="L15" s="7"/>
      <c r="M15" s="7"/>
      <c r="N15" s="6"/>
    </row>
    <row r="17" spans="2:7" x14ac:dyDescent="0.3">
      <c r="B17" s="18" t="s">
        <v>16</v>
      </c>
    </row>
    <row r="20" spans="2:7" x14ac:dyDescent="0.3">
      <c r="G20" s="61"/>
    </row>
    <row r="27" spans="2:7" x14ac:dyDescent="0.3">
      <c r="D27" s="15" t="s">
        <v>68</v>
      </c>
    </row>
  </sheetData>
  <mergeCells count="3">
    <mergeCell ref="B2:G2"/>
    <mergeCell ref="I2:N2"/>
    <mergeCell ref="I4:N15"/>
  </mergeCells>
  <pageMargins left="0.7" right="0.7" top="0.75" bottom="0.75" header="0.3" footer="0.3"/>
  <pageSetup paperSize="1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C0C8D273CD524D892FA34C4F00B593" ma:contentTypeVersion="0" ma:contentTypeDescription="Create a new document." ma:contentTypeScope="" ma:versionID="49840bd94f6f3370a3ce3ab51cf6e2d0">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891152-2C55-4051-A7E7-18A97AF39D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3556D4C-8517-4EFA-B811-7627DC51B233}">
  <ds:schemaRefs>
    <ds:schemaRef ds:uri="http://schemas.microsoft.com/sharepoint/v3/contenttype/forms"/>
  </ds:schemaRefs>
</ds:datastoreItem>
</file>

<file path=customXml/itemProps3.xml><?xml version="1.0" encoding="utf-8"?>
<ds:datastoreItem xmlns:ds="http://schemas.openxmlformats.org/officeDocument/2006/customXml" ds:itemID="{3C173981-C5CC-44AE-B9EC-05FD9CAF02A8}">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Section 1</vt:lpstr>
      <vt:lpstr>Section 2</vt:lpstr>
      <vt:lpstr>Section 3</vt:lpstr>
      <vt:lpstr>Section 3 Days</vt:lpstr>
      <vt:lpstr>Section 3 Amount Owed</vt:lpstr>
      <vt:lpstr>Section 4</vt:lpstr>
      <vt:lpstr>Section 5</vt:lpstr>
      <vt:lpstr>Section 6</vt:lpstr>
      <vt:lpstr>Section 7</vt:lpstr>
      <vt:lpstr>Section 7 Zip Code Data</vt:lpstr>
      <vt:lpstr>Section 8</vt:lpstr>
      <vt:lpstr>Sec 9 Transition Plan Metrics</vt:lpstr>
      <vt:lpstr>Sec 10 MBL Data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2022-02-18T20:43:34Z</dcterms:created>
  <dcterms:modified xsi:type="dcterms:W3CDTF">2022-02-18T20:43:34Z</dcterms:modified>
  <cp:category/>
  <cp:contentStatus/>
</cp:coreProperties>
</file>