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filterPrivacy="1"/>
  <xr:revisionPtr revIDLastSave="0" documentId="8_{F301EABA-CC41-4AA0-9F07-3542CDCBBCB3}" xr6:coauthVersionLast="47" xr6:coauthVersionMax="47" xr10:uidLastSave="{00000000-0000-0000-0000-000000000000}"/>
  <bookViews>
    <workbookView xWindow="-120" yWindow="-120" windowWidth="20730" windowHeight="11160" tabRatio="917" activeTab="3" xr2:uid="{00000000-000D-0000-FFFF-FFFF00000000}"/>
  </bookViews>
  <sheets>
    <sheet name="Section 1" sheetId="1" r:id="rId1"/>
    <sheet name="Section 2" sheetId="2" r:id="rId2"/>
    <sheet name="Section 3" sheetId="3" r:id="rId3"/>
    <sheet name="Section 3 Days" sheetId="4" r:id="rId4"/>
    <sheet name="Section 3 Amount Owed" sheetId="5" r:id="rId5"/>
    <sheet name="Section 4" sheetId="6" r:id="rId6"/>
    <sheet name="Section 5" sheetId="7" r:id="rId7"/>
    <sheet name="Section 6" sheetId="8" r:id="rId8"/>
    <sheet name="Section 7" sheetId="9" r:id="rId9"/>
    <sheet name="Section 7 Zip Code Data" sheetId="16" r:id="rId10"/>
    <sheet name="Section 8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9" l="1"/>
  <c r="G14" i="9"/>
  <c r="G13" i="9"/>
  <c r="G12" i="9"/>
  <c r="G11" i="9"/>
  <c r="G10" i="9"/>
  <c r="G9" i="9"/>
  <c r="G8" i="9"/>
  <c r="G7" i="9"/>
  <c r="G6" i="9"/>
  <c r="G5" i="9"/>
  <c r="G4" i="9"/>
  <c r="N15" i="8"/>
  <c r="N14" i="8"/>
  <c r="N13" i="8"/>
  <c r="G13" i="8"/>
  <c r="N12" i="8"/>
  <c r="G12" i="8"/>
  <c r="N11" i="8"/>
  <c r="G11" i="8"/>
  <c r="N10" i="8"/>
  <c r="G10" i="8"/>
  <c r="N9" i="8"/>
  <c r="G9" i="8"/>
  <c r="N8" i="8"/>
  <c r="G8" i="8"/>
  <c r="N7" i="8"/>
  <c r="G7" i="8"/>
  <c r="N6" i="8"/>
  <c r="G6" i="8"/>
  <c r="N5" i="8"/>
  <c r="G5" i="8"/>
  <c r="N4" i="8"/>
  <c r="G4" i="8"/>
  <c r="G15" i="7"/>
  <c r="G14" i="7"/>
  <c r="G13" i="7"/>
  <c r="G12" i="7"/>
  <c r="G11" i="7"/>
  <c r="G10" i="7"/>
  <c r="G9" i="7"/>
  <c r="G8" i="7"/>
  <c r="G7" i="7"/>
  <c r="G6" i="7"/>
  <c r="G5" i="7"/>
  <c r="G4" i="7"/>
  <c r="G47" i="6"/>
  <c r="G46" i="6"/>
  <c r="G45" i="6"/>
  <c r="G44" i="6"/>
  <c r="G43" i="6"/>
  <c r="G42" i="6"/>
  <c r="G41" i="6"/>
  <c r="G40" i="6"/>
  <c r="G39" i="6"/>
  <c r="G38" i="6"/>
  <c r="G37" i="6"/>
  <c r="G36" i="6"/>
  <c r="U31" i="6"/>
  <c r="N31" i="6"/>
  <c r="G31" i="6"/>
  <c r="U30" i="6"/>
  <c r="N30" i="6"/>
  <c r="G30" i="6"/>
  <c r="U29" i="6"/>
  <c r="N29" i="6"/>
  <c r="G29" i="6"/>
  <c r="U28" i="6"/>
  <c r="N28" i="6"/>
  <c r="G28" i="6"/>
  <c r="U27" i="6"/>
  <c r="N27" i="6"/>
  <c r="G27" i="6"/>
  <c r="U26" i="6"/>
  <c r="N26" i="6"/>
  <c r="G26" i="6"/>
  <c r="U25" i="6"/>
  <c r="N25" i="6"/>
  <c r="G25" i="6"/>
  <c r="U24" i="6"/>
  <c r="N24" i="6"/>
  <c r="G24" i="6"/>
  <c r="U23" i="6"/>
  <c r="N23" i="6"/>
  <c r="G23" i="6"/>
  <c r="U22" i="6"/>
  <c r="N22" i="6"/>
  <c r="G22" i="6"/>
  <c r="U21" i="6"/>
  <c r="N21" i="6"/>
  <c r="G21" i="6"/>
  <c r="U20" i="6"/>
  <c r="N20" i="6"/>
  <c r="G20" i="6"/>
  <c r="U15" i="6"/>
  <c r="N15" i="6"/>
  <c r="U14" i="6"/>
  <c r="N14" i="6"/>
  <c r="U13" i="6"/>
  <c r="N13" i="6"/>
  <c r="U12" i="6"/>
  <c r="N12" i="6"/>
  <c r="U11" i="6"/>
  <c r="N11" i="6"/>
  <c r="U10" i="6"/>
  <c r="N10" i="6"/>
  <c r="U9" i="6"/>
  <c r="N9" i="6"/>
  <c r="U8" i="6"/>
  <c r="N8" i="6"/>
  <c r="U7" i="6"/>
  <c r="N7" i="6"/>
  <c r="U6" i="6"/>
  <c r="N6" i="6"/>
  <c r="U5" i="6"/>
  <c r="N5" i="6"/>
  <c r="U4" i="6"/>
  <c r="N4" i="6"/>
  <c r="AA107" i="5"/>
  <c r="T107" i="5"/>
  <c r="S107" i="5"/>
  <c r="P107" i="5"/>
  <c r="O107" i="5"/>
  <c r="L107" i="5"/>
  <c r="K107" i="5"/>
  <c r="H107" i="5"/>
  <c r="G107" i="5"/>
  <c r="D107" i="5"/>
  <c r="C107" i="5"/>
  <c r="AA106" i="5"/>
  <c r="T106" i="5"/>
  <c r="P106" i="5"/>
  <c r="L106" i="5"/>
  <c r="H106" i="5"/>
  <c r="D106" i="5"/>
  <c r="AA105" i="5"/>
  <c r="T105" i="5"/>
  <c r="P105" i="5"/>
  <c r="L105" i="5"/>
  <c r="H105" i="5"/>
  <c r="D105" i="5"/>
  <c r="AA104" i="5"/>
  <c r="T104" i="5"/>
  <c r="P104" i="5"/>
  <c r="L104" i="5"/>
  <c r="H104" i="5"/>
  <c r="D104" i="5"/>
  <c r="AA103" i="5"/>
  <c r="T103" i="5"/>
  <c r="P103" i="5"/>
  <c r="L103" i="5"/>
  <c r="H103" i="5"/>
  <c r="D103" i="5"/>
  <c r="AA98" i="5"/>
  <c r="S98" i="5"/>
  <c r="T98" i="5" s="1"/>
  <c r="O98" i="5"/>
  <c r="K98" i="5"/>
  <c r="L98" i="5" s="1"/>
  <c r="G98" i="5"/>
  <c r="C98" i="5"/>
  <c r="D98" i="5" s="1"/>
  <c r="AA97" i="5"/>
  <c r="T97" i="5"/>
  <c r="L97" i="5"/>
  <c r="D97" i="5"/>
  <c r="AA96" i="5"/>
  <c r="T96" i="5"/>
  <c r="L96" i="5"/>
  <c r="D96" i="5"/>
  <c r="AA95" i="5"/>
  <c r="T95" i="5"/>
  <c r="L95" i="5"/>
  <c r="D95" i="5"/>
  <c r="AA94" i="5"/>
  <c r="T94" i="5"/>
  <c r="L94" i="5"/>
  <c r="D94" i="5"/>
  <c r="AA89" i="5"/>
  <c r="T89" i="5"/>
  <c r="S89" i="5"/>
  <c r="T88" i="5" s="1"/>
  <c r="P89" i="5"/>
  <c r="O89" i="5"/>
  <c r="L89" i="5"/>
  <c r="K89" i="5"/>
  <c r="L86" i="5" s="1"/>
  <c r="H89" i="5"/>
  <c r="G89" i="5"/>
  <c r="D89" i="5"/>
  <c r="C89" i="5"/>
  <c r="AA88" i="5"/>
  <c r="P88" i="5"/>
  <c r="L88" i="5"/>
  <c r="H88" i="5"/>
  <c r="C88" i="5"/>
  <c r="D88" i="5" s="1"/>
  <c r="AA87" i="5"/>
  <c r="T87" i="5"/>
  <c r="P87" i="5"/>
  <c r="L87" i="5"/>
  <c r="H87" i="5"/>
  <c r="D87" i="5"/>
  <c r="C87" i="5"/>
  <c r="AA86" i="5"/>
  <c r="T86" i="5"/>
  <c r="P86" i="5"/>
  <c r="H86" i="5"/>
  <c r="C86" i="5"/>
  <c r="D86" i="5" s="1"/>
  <c r="AA85" i="5"/>
  <c r="T85" i="5"/>
  <c r="P85" i="5"/>
  <c r="L85" i="5"/>
  <c r="H85" i="5"/>
  <c r="D85" i="5"/>
  <c r="C85" i="5"/>
  <c r="AA80" i="5"/>
  <c r="S80" i="5"/>
  <c r="O80" i="5"/>
  <c r="P78" i="5" s="1"/>
  <c r="K80" i="5"/>
  <c r="L79" i="5" s="1"/>
  <c r="G80" i="5"/>
  <c r="H78" i="5" s="1"/>
  <c r="AA79" i="5"/>
  <c r="T79" i="5"/>
  <c r="C79" i="5"/>
  <c r="AA78" i="5"/>
  <c r="C78" i="5"/>
  <c r="AA77" i="5"/>
  <c r="T77" i="5"/>
  <c r="C77" i="5"/>
  <c r="AA76" i="5"/>
  <c r="H76" i="5"/>
  <c r="C76" i="5"/>
  <c r="C80" i="5" s="1"/>
  <c r="AA71" i="5"/>
  <c r="T71" i="5"/>
  <c r="S71" i="5"/>
  <c r="P71" i="5"/>
  <c r="O71" i="5"/>
  <c r="P67" i="5" s="1"/>
  <c r="L71" i="5"/>
  <c r="K71" i="5"/>
  <c r="H71" i="5"/>
  <c r="G71" i="5"/>
  <c r="H69" i="5" s="1"/>
  <c r="AA70" i="5"/>
  <c r="T70" i="5"/>
  <c r="P70" i="5"/>
  <c r="L70" i="5"/>
  <c r="H70" i="5"/>
  <c r="C70" i="5"/>
  <c r="AA69" i="5"/>
  <c r="T69" i="5"/>
  <c r="P69" i="5"/>
  <c r="L69" i="5"/>
  <c r="C69" i="5"/>
  <c r="AA68" i="5"/>
  <c r="T68" i="5"/>
  <c r="P68" i="5"/>
  <c r="L68" i="5"/>
  <c r="H68" i="5"/>
  <c r="C68" i="5"/>
  <c r="AA67" i="5"/>
  <c r="T67" i="5"/>
  <c r="L67" i="5"/>
  <c r="H67" i="5"/>
  <c r="C67" i="5"/>
  <c r="AA62" i="5"/>
  <c r="S62" i="5"/>
  <c r="T61" i="5" s="1"/>
  <c r="O62" i="5"/>
  <c r="K62" i="5"/>
  <c r="G62" i="5"/>
  <c r="H60" i="5" s="1"/>
  <c r="C62" i="5"/>
  <c r="D62" i="5" s="1"/>
  <c r="AA61" i="5"/>
  <c r="L61" i="5"/>
  <c r="D61" i="5"/>
  <c r="C61" i="5"/>
  <c r="AA60" i="5"/>
  <c r="P60" i="5"/>
  <c r="C60" i="5"/>
  <c r="AA59" i="5"/>
  <c r="T59" i="5"/>
  <c r="L59" i="5"/>
  <c r="C59" i="5"/>
  <c r="AA58" i="5"/>
  <c r="P58" i="5"/>
  <c r="C58" i="5"/>
  <c r="AA53" i="5"/>
  <c r="T53" i="5"/>
  <c r="S53" i="5"/>
  <c r="T52" i="5" s="1"/>
  <c r="P53" i="5"/>
  <c r="O53" i="5"/>
  <c r="L53" i="5"/>
  <c r="K53" i="5"/>
  <c r="L50" i="5" s="1"/>
  <c r="H53" i="5"/>
  <c r="G53" i="5"/>
  <c r="AA52" i="5"/>
  <c r="P52" i="5"/>
  <c r="L52" i="5"/>
  <c r="H52" i="5"/>
  <c r="C52" i="5"/>
  <c r="AA51" i="5"/>
  <c r="T51" i="5"/>
  <c r="P51" i="5"/>
  <c r="L51" i="5"/>
  <c r="H51" i="5"/>
  <c r="C51" i="5"/>
  <c r="AA50" i="5"/>
  <c r="T50" i="5"/>
  <c r="P50" i="5"/>
  <c r="H50" i="5"/>
  <c r="C50" i="5"/>
  <c r="AA49" i="5"/>
  <c r="T49" i="5"/>
  <c r="P49" i="5"/>
  <c r="L49" i="5"/>
  <c r="H49" i="5"/>
  <c r="C49" i="5"/>
  <c r="C53" i="5" s="1"/>
  <c r="D51" i="5" s="1"/>
  <c r="AA44" i="5"/>
  <c r="S44" i="5"/>
  <c r="O44" i="5"/>
  <c r="P42" i="5" s="1"/>
  <c r="K44" i="5"/>
  <c r="L43" i="5" s="1"/>
  <c r="G44" i="5"/>
  <c r="H42" i="5" s="1"/>
  <c r="AA43" i="5"/>
  <c r="T43" i="5"/>
  <c r="C43" i="5"/>
  <c r="AA42" i="5"/>
  <c r="C42" i="5"/>
  <c r="AA41" i="5"/>
  <c r="T41" i="5"/>
  <c r="C41" i="5"/>
  <c r="AA40" i="5"/>
  <c r="H40" i="5"/>
  <c r="C40" i="5"/>
  <c r="C44" i="5" s="1"/>
  <c r="AA35" i="5"/>
  <c r="T35" i="5"/>
  <c r="S35" i="5"/>
  <c r="P35" i="5"/>
  <c r="O35" i="5"/>
  <c r="P31" i="5" s="1"/>
  <c r="L35" i="5"/>
  <c r="K35" i="5"/>
  <c r="H35" i="5"/>
  <c r="G35" i="5"/>
  <c r="H33" i="5" s="1"/>
  <c r="AA34" i="5"/>
  <c r="T34" i="5"/>
  <c r="P34" i="5"/>
  <c r="L34" i="5"/>
  <c r="H34" i="5"/>
  <c r="C34" i="5"/>
  <c r="AA33" i="5"/>
  <c r="T33" i="5"/>
  <c r="P33" i="5"/>
  <c r="L33" i="5"/>
  <c r="C33" i="5"/>
  <c r="AA32" i="5"/>
  <c r="T32" i="5"/>
  <c r="P32" i="5"/>
  <c r="L32" i="5"/>
  <c r="H32" i="5"/>
  <c r="C32" i="5"/>
  <c r="AA31" i="5"/>
  <c r="T31" i="5"/>
  <c r="L31" i="5"/>
  <c r="H31" i="5"/>
  <c r="C31" i="5"/>
  <c r="AA26" i="5"/>
  <c r="S26" i="5"/>
  <c r="T25" i="5" s="1"/>
  <c r="O26" i="5"/>
  <c r="K26" i="5"/>
  <c r="G26" i="5"/>
  <c r="H22" i="5" s="1"/>
  <c r="C26" i="5"/>
  <c r="D26" i="5" s="1"/>
  <c r="AA25" i="5"/>
  <c r="L25" i="5"/>
  <c r="D25" i="5"/>
  <c r="C25" i="5"/>
  <c r="AA24" i="5"/>
  <c r="P24" i="5"/>
  <c r="H24" i="5"/>
  <c r="C24" i="5"/>
  <c r="AA23" i="5"/>
  <c r="L23" i="5"/>
  <c r="C23" i="5"/>
  <c r="AA22" i="5"/>
  <c r="P22" i="5"/>
  <c r="C22" i="5"/>
  <c r="AA17" i="5"/>
  <c r="T17" i="5"/>
  <c r="S17" i="5"/>
  <c r="T16" i="5" s="1"/>
  <c r="P17" i="5"/>
  <c r="O17" i="5"/>
  <c r="L17" i="5"/>
  <c r="K17" i="5"/>
  <c r="L14" i="5" s="1"/>
  <c r="H17" i="5"/>
  <c r="G17" i="5"/>
  <c r="D17" i="5"/>
  <c r="AA16" i="5"/>
  <c r="P16" i="5"/>
  <c r="L16" i="5"/>
  <c r="H16" i="5"/>
  <c r="C16" i="5"/>
  <c r="AA15" i="5"/>
  <c r="T15" i="5"/>
  <c r="P15" i="5"/>
  <c r="L15" i="5"/>
  <c r="H15" i="5"/>
  <c r="D15" i="5"/>
  <c r="C15" i="5"/>
  <c r="AA14" i="5"/>
  <c r="T14" i="5"/>
  <c r="P14" i="5"/>
  <c r="H14" i="5"/>
  <c r="C14" i="5"/>
  <c r="AA13" i="5"/>
  <c r="T13" i="5"/>
  <c r="P13" i="5"/>
  <c r="L13" i="5"/>
  <c r="H13" i="5"/>
  <c r="D13" i="5"/>
  <c r="C13" i="5"/>
  <c r="C17" i="5" s="1"/>
  <c r="D14" i="5" s="1"/>
  <c r="AA8" i="5"/>
  <c r="S8" i="5"/>
  <c r="T6" i="5" s="1"/>
  <c r="P8" i="5"/>
  <c r="O8" i="5"/>
  <c r="P7" i="5" s="1"/>
  <c r="K8" i="5"/>
  <c r="G8" i="5"/>
  <c r="H5" i="5" s="1"/>
  <c r="AA7" i="5"/>
  <c r="T7" i="5"/>
  <c r="L7" i="5"/>
  <c r="C7" i="5"/>
  <c r="AA6" i="5"/>
  <c r="C6" i="5"/>
  <c r="AA5" i="5"/>
  <c r="T5" i="5"/>
  <c r="P5" i="5"/>
  <c r="L5" i="5"/>
  <c r="C5" i="5"/>
  <c r="AA4" i="5"/>
  <c r="P4" i="5"/>
  <c r="L4" i="5"/>
  <c r="C4" i="5"/>
  <c r="C8" i="5" s="1"/>
  <c r="T131" i="4"/>
  <c r="S131" i="4"/>
  <c r="O131" i="4"/>
  <c r="P131" i="4" s="1"/>
  <c r="L131" i="4"/>
  <c r="K131" i="4"/>
  <c r="L130" i="4" s="1"/>
  <c r="G131" i="4"/>
  <c r="H131" i="4" s="1"/>
  <c r="H130" i="4"/>
  <c r="C130" i="4"/>
  <c r="T129" i="4"/>
  <c r="H129" i="4"/>
  <c r="C129" i="4"/>
  <c r="L128" i="4"/>
  <c r="H128" i="4"/>
  <c r="C128" i="4"/>
  <c r="T127" i="4"/>
  <c r="P127" i="4"/>
  <c r="H127" i="4"/>
  <c r="C127" i="4"/>
  <c r="P126" i="4"/>
  <c r="L126" i="4"/>
  <c r="H126" i="4"/>
  <c r="C126" i="4"/>
  <c r="T125" i="4"/>
  <c r="P125" i="4"/>
  <c r="H125" i="4"/>
  <c r="C125" i="4"/>
  <c r="S120" i="4"/>
  <c r="T116" i="4" s="1"/>
  <c r="P120" i="4"/>
  <c r="O120" i="4"/>
  <c r="K120" i="4"/>
  <c r="H120" i="4"/>
  <c r="G120" i="4"/>
  <c r="H116" i="4" s="1"/>
  <c r="C120" i="4"/>
  <c r="P119" i="4"/>
  <c r="H119" i="4"/>
  <c r="D119" i="4"/>
  <c r="L118" i="4"/>
  <c r="H118" i="4"/>
  <c r="D118" i="4"/>
  <c r="P117" i="4"/>
  <c r="L117" i="4"/>
  <c r="H117" i="4"/>
  <c r="P116" i="4"/>
  <c r="L116" i="4"/>
  <c r="D116" i="4"/>
  <c r="P115" i="4"/>
  <c r="H115" i="4"/>
  <c r="D115" i="4"/>
  <c r="L114" i="4"/>
  <c r="H114" i="4"/>
  <c r="D114" i="4"/>
  <c r="S109" i="4"/>
  <c r="T109" i="4" s="1"/>
  <c r="O109" i="4"/>
  <c r="P109" i="4" s="1"/>
  <c r="K109" i="4"/>
  <c r="L109" i="4" s="1"/>
  <c r="G109" i="4"/>
  <c r="H109" i="4" s="1"/>
  <c r="T108" i="4"/>
  <c r="L108" i="4"/>
  <c r="H108" i="4"/>
  <c r="C108" i="4"/>
  <c r="T107" i="4"/>
  <c r="P107" i="4"/>
  <c r="L107" i="4"/>
  <c r="C107" i="4"/>
  <c r="T106" i="4"/>
  <c r="L106" i="4"/>
  <c r="H106" i="4"/>
  <c r="C106" i="4"/>
  <c r="T105" i="4"/>
  <c r="P105" i="4"/>
  <c r="L105" i="4"/>
  <c r="C105" i="4"/>
  <c r="T104" i="4"/>
  <c r="L104" i="4"/>
  <c r="H104" i="4"/>
  <c r="C104" i="4"/>
  <c r="T103" i="4"/>
  <c r="P103" i="4"/>
  <c r="L103" i="4"/>
  <c r="C103" i="4"/>
  <c r="T98" i="4"/>
  <c r="S98" i="4"/>
  <c r="O98" i="4"/>
  <c r="L98" i="4"/>
  <c r="K98" i="4"/>
  <c r="G98" i="4"/>
  <c r="T97" i="4"/>
  <c r="P97" i="4"/>
  <c r="L97" i="4"/>
  <c r="C97" i="4"/>
  <c r="T96" i="4"/>
  <c r="L96" i="4"/>
  <c r="H96" i="4"/>
  <c r="C96" i="4"/>
  <c r="T95" i="4"/>
  <c r="P95" i="4"/>
  <c r="L95" i="4"/>
  <c r="C95" i="4"/>
  <c r="T94" i="4"/>
  <c r="L94" i="4"/>
  <c r="H94" i="4"/>
  <c r="C94" i="4"/>
  <c r="T93" i="4"/>
  <c r="P93" i="4"/>
  <c r="L93" i="4"/>
  <c r="C93" i="4"/>
  <c r="T92" i="4"/>
  <c r="L92" i="4"/>
  <c r="H92" i="4"/>
  <c r="C92" i="4"/>
  <c r="C98" i="4" s="1"/>
  <c r="S87" i="4"/>
  <c r="T83" i="4" s="1"/>
  <c r="P87" i="4"/>
  <c r="O87" i="4"/>
  <c r="K87" i="4"/>
  <c r="H87" i="4"/>
  <c r="G87" i="4"/>
  <c r="P86" i="4"/>
  <c r="H86" i="4"/>
  <c r="C86" i="4"/>
  <c r="P85" i="4"/>
  <c r="H85" i="4"/>
  <c r="C85" i="4"/>
  <c r="P84" i="4"/>
  <c r="L84" i="4"/>
  <c r="H84" i="4"/>
  <c r="C84" i="4"/>
  <c r="P83" i="4"/>
  <c r="H83" i="4"/>
  <c r="C83" i="4"/>
  <c r="P82" i="4"/>
  <c r="L82" i="4"/>
  <c r="H82" i="4"/>
  <c r="C82" i="4"/>
  <c r="P81" i="4"/>
  <c r="H81" i="4"/>
  <c r="C81" i="4"/>
  <c r="C87" i="4" s="1"/>
  <c r="T76" i="4"/>
  <c r="S76" i="4"/>
  <c r="O76" i="4"/>
  <c r="L76" i="4"/>
  <c r="K76" i="4"/>
  <c r="G76" i="4"/>
  <c r="T75" i="4"/>
  <c r="P75" i="4"/>
  <c r="L75" i="4"/>
  <c r="C75" i="4"/>
  <c r="T74" i="4"/>
  <c r="L74" i="4"/>
  <c r="H74" i="4"/>
  <c r="C74" i="4"/>
  <c r="T73" i="4"/>
  <c r="P73" i="4"/>
  <c r="L73" i="4"/>
  <c r="C73" i="4"/>
  <c r="T72" i="4"/>
  <c r="L72" i="4"/>
  <c r="H72" i="4"/>
  <c r="C72" i="4"/>
  <c r="T71" i="4"/>
  <c r="P71" i="4"/>
  <c r="L71" i="4"/>
  <c r="C71" i="4"/>
  <c r="T70" i="4"/>
  <c r="L70" i="4"/>
  <c r="H70" i="4"/>
  <c r="C70" i="4"/>
  <c r="S65" i="4"/>
  <c r="T61" i="4" s="1"/>
  <c r="P65" i="4"/>
  <c r="O65" i="4"/>
  <c r="K65" i="4"/>
  <c r="L64" i="4" s="1"/>
  <c r="H65" i="4"/>
  <c r="G65" i="4"/>
  <c r="P64" i="4"/>
  <c r="H64" i="4"/>
  <c r="C64" i="4"/>
  <c r="T63" i="4"/>
  <c r="P63" i="4"/>
  <c r="H63" i="4"/>
  <c r="C63" i="4"/>
  <c r="C65" i="4" s="1"/>
  <c r="P62" i="4"/>
  <c r="H62" i="4"/>
  <c r="C62" i="4"/>
  <c r="P61" i="4"/>
  <c r="H61" i="4"/>
  <c r="C61" i="4"/>
  <c r="P60" i="4"/>
  <c r="L60" i="4"/>
  <c r="H60" i="4"/>
  <c r="C60" i="4"/>
  <c r="P59" i="4"/>
  <c r="H59" i="4"/>
  <c r="C59" i="4"/>
  <c r="D59" i="4" s="1"/>
  <c r="T54" i="4"/>
  <c r="S54" i="4"/>
  <c r="O54" i="4"/>
  <c r="L54" i="4"/>
  <c r="K54" i="4"/>
  <c r="G54" i="4"/>
  <c r="T53" i="4"/>
  <c r="P53" i="4"/>
  <c r="L53" i="4"/>
  <c r="C53" i="4"/>
  <c r="T52" i="4"/>
  <c r="L52" i="4"/>
  <c r="H52" i="4"/>
  <c r="C52" i="4"/>
  <c r="T51" i="4"/>
  <c r="L51" i="4"/>
  <c r="C51" i="4"/>
  <c r="T50" i="4"/>
  <c r="L50" i="4"/>
  <c r="H50" i="4"/>
  <c r="C50" i="4"/>
  <c r="T49" i="4"/>
  <c r="P49" i="4"/>
  <c r="L49" i="4"/>
  <c r="C49" i="4"/>
  <c r="T48" i="4"/>
  <c r="L48" i="4"/>
  <c r="H48" i="4"/>
  <c r="C48" i="4"/>
  <c r="S43" i="4"/>
  <c r="T43" i="4" s="1"/>
  <c r="O43" i="4"/>
  <c r="P43" i="4" s="1"/>
  <c r="L43" i="4"/>
  <c r="K43" i="4"/>
  <c r="G43" i="4"/>
  <c r="H43" i="4" s="1"/>
  <c r="P42" i="4"/>
  <c r="L42" i="4"/>
  <c r="H42" i="4"/>
  <c r="C42" i="4"/>
  <c r="P41" i="4"/>
  <c r="H41" i="4"/>
  <c r="C41" i="4"/>
  <c r="P40" i="4"/>
  <c r="L40" i="4"/>
  <c r="H40" i="4"/>
  <c r="C40" i="4"/>
  <c r="T39" i="4"/>
  <c r="P39" i="4"/>
  <c r="H39" i="4"/>
  <c r="C39" i="4"/>
  <c r="P38" i="4"/>
  <c r="L38" i="4"/>
  <c r="H38" i="4"/>
  <c r="C38" i="4"/>
  <c r="T37" i="4"/>
  <c r="P37" i="4"/>
  <c r="H37" i="4"/>
  <c r="C37" i="4"/>
  <c r="C43" i="4" s="1"/>
  <c r="S32" i="4"/>
  <c r="T32" i="4" s="1"/>
  <c r="O32" i="4"/>
  <c r="P29" i="4" s="1"/>
  <c r="K32" i="4"/>
  <c r="L32" i="4" s="1"/>
  <c r="H32" i="4"/>
  <c r="G32" i="4"/>
  <c r="T31" i="4"/>
  <c r="P31" i="4"/>
  <c r="H31" i="4"/>
  <c r="C31" i="4"/>
  <c r="P30" i="4"/>
  <c r="L30" i="4"/>
  <c r="H30" i="4"/>
  <c r="C30" i="4"/>
  <c r="T29" i="4"/>
  <c r="H29" i="4"/>
  <c r="C29" i="4"/>
  <c r="L28" i="4"/>
  <c r="H28" i="4"/>
  <c r="C28" i="4"/>
  <c r="T27" i="4"/>
  <c r="H27" i="4"/>
  <c r="C27" i="4"/>
  <c r="L26" i="4"/>
  <c r="H26" i="4"/>
  <c r="C26" i="4"/>
  <c r="S21" i="4"/>
  <c r="T20" i="4" s="1"/>
  <c r="O21" i="4"/>
  <c r="P21" i="4" s="1"/>
  <c r="L21" i="4"/>
  <c r="K21" i="4"/>
  <c r="G21" i="4"/>
  <c r="H21" i="4" s="1"/>
  <c r="L20" i="4"/>
  <c r="H20" i="4"/>
  <c r="C20" i="4"/>
  <c r="T19" i="4"/>
  <c r="P19" i="4"/>
  <c r="L19" i="4"/>
  <c r="C19" i="4"/>
  <c r="L18" i="4"/>
  <c r="H18" i="4"/>
  <c r="C18" i="4"/>
  <c r="T17" i="4"/>
  <c r="P17" i="4"/>
  <c r="L17" i="4"/>
  <c r="C17" i="4"/>
  <c r="D17" i="4" s="1"/>
  <c r="L16" i="4"/>
  <c r="H16" i="4"/>
  <c r="C16" i="4"/>
  <c r="T15" i="4"/>
  <c r="P15" i="4"/>
  <c r="L15" i="4"/>
  <c r="C15" i="4"/>
  <c r="C21" i="4" s="1"/>
  <c r="T10" i="4"/>
  <c r="S10" i="4"/>
  <c r="O10" i="4"/>
  <c r="P8" i="4" s="1"/>
  <c r="L10" i="4"/>
  <c r="K10" i="4"/>
  <c r="G10" i="4"/>
  <c r="H10" i="4" s="1"/>
  <c r="T9" i="4"/>
  <c r="P9" i="4"/>
  <c r="L9" i="4"/>
  <c r="C9" i="4"/>
  <c r="T8" i="4"/>
  <c r="L8" i="4"/>
  <c r="H8" i="4"/>
  <c r="C8" i="4"/>
  <c r="T7" i="4"/>
  <c r="P7" i="4"/>
  <c r="L7" i="4"/>
  <c r="C7" i="4"/>
  <c r="T6" i="4"/>
  <c r="L6" i="4"/>
  <c r="H6" i="4"/>
  <c r="C6" i="4"/>
  <c r="T5" i="4"/>
  <c r="P5" i="4"/>
  <c r="L5" i="4"/>
  <c r="C5" i="4"/>
  <c r="T4" i="4"/>
  <c r="L4" i="4"/>
  <c r="H4" i="4"/>
  <c r="C4" i="4"/>
  <c r="C10" i="4" s="1"/>
  <c r="U47" i="3"/>
  <c r="N47" i="3"/>
  <c r="G47" i="3"/>
  <c r="U46" i="3"/>
  <c r="N46" i="3"/>
  <c r="G46" i="3"/>
  <c r="U45" i="3"/>
  <c r="N45" i="3"/>
  <c r="G45" i="3"/>
  <c r="U44" i="3"/>
  <c r="N44" i="3"/>
  <c r="G44" i="3"/>
  <c r="U43" i="3"/>
  <c r="N43" i="3"/>
  <c r="G43" i="3"/>
  <c r="U42" i="3"/>
  <c r="N42" i="3"/>
  <c r="G42" i="3"/>
  <c r="U41" i="3"/>
  <c r="N41" i="3"/>
  <c r="G41" i="3"/>
  <c r="U40" i="3"/>
  <c r="N40" i="3"/>
  <c r="G40" i="3"/>
  <c r="U39" i="3"/>
  <c r="N39" i="3"/>
  <c r="G39" i="3"/>
  <c r="U38" i="3"/>
  <c r="N38" i="3"/>
  <c r="G38" i="3"/>
  <c r="U37" i="3"/>
  <c r="N37" i="3"/>
  <c r="G37" i="3"/>
  <c r="U36" i="3"/>
  <c r="N36" i="3"/>
  <c r="G36" i="3"/>
  <c r="N31" i="3"/>
  <c r="G31" i="3"/>
  <c r="N30" i="3"/>
  <c r="G30" i="3"/>
  <c r="N29" i="3"/>
  <c r="G29" i="3"/>
  <c r="N28" i="3"/>
  <c r="G28" i="3"/>
  <c r="N27" i="3"/>
  <c r="G27" i="3"/>
  <c r="N26" i="3"/>
  <c r="G26" i="3"/>
  <c r="N25" i="3"/>
  <c r="G25" i="3"/>
  <c r="N24" i="3"/>
  <c r="G24" i="3"/>
  <c r="N23" i="3"/>
  <c r="G23" i="3"/>
  <c r="N22" i="3"/>
  <c r="G22" i="3"/>
  <c r="N21" i="3"/>
  <c r="G21" i="3"/>
  <c r="N20" i="3"/>
  <c r="G20" i="3"/>
  <c r="U15" i="3"/>
  <c r="N15" i="3"/>
  <c r="G15" i="3"/>
  <c r="U14" i="3"/>
  <c r="N14" i="3"/>
  <c r="G14" i="3"/>
  <c r="U13" i="3"/>
  <c r="N13" i="3"/>
  <c r="G13" i="3"/>
  <c r="U12" i="3"/>
  <c r="N12" i="3"/>
  <c r="G12" i="3"/>
  <c r="U11" i="3"/>
  <c r="N11" i="3"/>
  <c r="G11" i="3"/>
  <c r="U10" i="3"/>
  <c r="N10" i="3"/>
  <c r="G10" i="3"/>
  <c r="U9" i="3"/>
  <c r="N9" i="3"/>
  <c r="G9" i="3"/>
  <c r="U8" i="3"/>
  <c r="N8" i="3"/>
  <c r="G8" i="3"/>
  <c r="U7" i="3"/>
  <c r="N7" i="3"/>
  <c r="G7" i="3"/>
  <c r="U6" i="3"/>
  <c r="N6" i="3"/>
  <c r="G6" i="3"/>
  <c r="U5" i="3"/>
  <c r="N5" i="3"/>
  <c r="G5" i="3"/>
  <c r="U4" i="3"/>
  <c r="N4" i="3"/>
  <c r="G4" i="3"/>
  <c r="N15" i="2"/>
  <c r="G15" i="2"/>
  <c r="N14" i="2"/>
  <c r="G14" i="2"/>
  <c r="N13" i="2"/>
  <c r="G13" i="2"/>
  <c r="N12" i="2"/>
  <c r="G12" i="2"/>
  <c r="N11" i="2"/>
  <c r="G11" i="2"/>
  <c r="N10" i="2"/>
  <c r="G10" i="2"/>
  <c r="N9" i="2"/>
  <c r="G9" i="2"/>
  <c r="N8" i="2"/>
  <c r="G8" i="2"/>
  <c r="N7" i="2"/>
  <c r="G7" i="2"/>
  <c r="N6" i="2"/>
  <c r="G6" i="2"/>
  <c r="N5" i="2"/>
  <c r="G5" i="2"/>
  <c r="N4" i="2"/>
  <c r="G4" i="2"/>
  <c r="N48" i="1"/>
  <c r="N47" i="1"/>
  <c r="N46" i="1"/>
  <c r="N45" i="1"/>
  <c r="N44" i="1"/>
  <c r="N43" i="1"/>
  <c r="N42" i="1"/>
  <c r="N41" i="1"/>
  <c r="N40" i="1"/>
  <c r="N39" i="1"/>
  <c r="N38" i="1"/>
  <c r="N37" i="1"/>
  <c r="N31" i="1"/>
  <c r="G31" i="1"/>
  <c r="N30" i="1"/>
  <c r="G30" i="1"/>
  <c r="N29" i="1"/>
  <c r="G29" i="1"/>
  <c r="N28" i="1"/>
  <c r="G28" i="1"/>
  <c r="N27" i="1"/>
  <c r="G27" i="1"/>
  <c r="N26" i="1"/>
  <c r="G26" i="1"/>
  <c r="N25" i="1"/>
  <c r="G25" i="1"/>
  <c r="N24" i="1"/>
  <c r="G24" i="1"/>
  <c r="N23" i="1"/>
  <c r="G23" i="1"/>
  <c r="N22" i="1"/>
  <c r="G22" i="1"/>
  <c r="N21" i="1"/>
  <c r="G21" i="1"/>
  <c r="N20" i="1"/>
  <c r="G20" i="1"/>
  <c r="U15" i="1"/>
  <c r="N15" i="1"/>
  <c r="U14" i="1"/>
  <c r="N14" i="1"/>
  <c r="U13" i="1"/>
  <c r="N13" i="1"/>
  <c r="U12" i="1"/>
  <c r="N12" i="1"/>
  <c r="U11" i="1"/>
  <c r="N11" i="1"/>
  <c r="U10" i="1"/>
  <c r="N10" i="1"/>
  <c r="U9" i="1"/>
  <c r="N9" i="1"/>
  <c r="U8" i="1"/>
  <c r="N8" i="1"/>
  <c r="U7" i="1"/>
  <c r="N7" i="1"/>
  <c r="U6" i="1"/>
  <c r="N6" i="1"/>
  <c r="U5" i="1"/>
  <c r="N5" i="1"/>
  <c r="U4" i="1"/>
  <c r="N4" i="1"/>
  <c r="D39" i="4" l="1"/>
  <c r="D51" i="4"/>
  <c r="D21" i="4"/>
  <c r="D20" i="4"/>
  <c r="D18" i="4"/>
  <c r="D16" i="4"/>
  <c r="D87" i="4"/>
  <c r="D86" i="4"/>
  <c r="D84" i="4"/>
  <c r="D82" i="4"/>
  <c r="D83" i="4"/>
  <c r="D64" i="4"/>
  <c r="D62" i="4"/>
  <c r="D60" i="4"/>
  <c r="D61" i="4"/>
  <c r="D63" i="4"/>
  <c r="D65" i="4"/>
  <c r="D10" i="4"/>
  <c r="D8" i="4"/>
  <c r="D6" i="4"/>
  <c r="D4" i="4"/>
  <c r="D5" i="4"/>
  <c r="D7" i="4"/>
  <c r="D9" i="4"/>
  <c r="D19" i="4"/>
  <c r="D85" i="4"/>
  <c r="D43" i="4"/>
  <c r="D41" i="4"/>
  <c r="P10" i="4"/>
  <c r="D37" i="4"/>
  <c r="P4" i="4"/>
  <c r="H5" i="4"/>
  <c r="P6" i="4"/>
  <c r="H7" i="4"/>
  <c r="H9" i="4"/>
  <c r="H15" i="4"/>
  <c r="P16" i="4"/>
  <c r="H17" i="4"/>
  <c r="P18" i="4"/>
  <c r="H19" i="4"/>
  <c r="P20" i="4"/>
  <c r="T21" i="4"/>
  <c r="P26" i="4"/>
  <c r="P27" i="4"/>
  <c r="P32" i="4"/>
  <c r="D40" i="4"/>
  <c r="T41" i="4"/>
  <c r="L41" i="4"/>
  <c r="L39" i="4"/>
  <c r="L37" i="4"/>
  <c r="H53" i="4"/>
  <c r="H51" i="4"/>
  <c r="H49" i="4"/>
  <c r="P52" i="4"/>
  <c r="P50" i="4"/>
  <c r="P48" i="4"/>
  <c r="T59" i="4"/>
  <c r="L62" i="4"/>
  <c r="L65" i="4"/>
  <c r="T65" i="4"/>
  <c r="H75" i="4"/>
  <c r="H73" i="4"/>
  <c r="H71" i="4"/>
  <c r="P74" i="4"/>
  <c r="P72" i="4"/>
  <c r="P70" i="4"/>
  <c r="T81" i="4"/>
  <c r="L87" i="4"/>
  <c r="L86" i="4"/>
  <c r="L85" i="4"/>
  <c r="L83" i="4"/>
  <c r="L81" i="4"/>
  <c r="D98" i="4"/>
  <c r="D96" i="4"/>
  <c r="D94" i="4"/>
  <c r="D92" i="4"/>
  <c r="D93" i="4"/>
  <c r="D95" i="4"/>
  <c r="D97" i="4"/>
  <c r="H98" i="4"/>
  <c r="H97" i="4"/>
  <c r="H95" i="4"/>
  <c r="H93" i="4"/>
  <c r="D125" i="4"/>
  <c r="D44" i="5"/>
  <c r="D41" i="5"/>
  <c r="D43" i="5"/>
  <c r="D15" i="4"/>
  <c r="D38" i="4"/>
  <c r="T42" i="4"/>
  <c r="T40" i="4"/>
  <c r="T38" i="4"/>
  <c r="T16" i="4"/>
  <c r="T18" i="4"/>
  <c r="C32" i="4"/>
  <c r="P28" i="4"/>
  <c r="D42" i="4"/>
  <c r="P51" i="4"/>
  <c r="H54" i="4"/>
  <c r="P54" i="4"/>
  <c r="C76" i="4"/>
  <c r="H76" i="4"/>
  <c r="P76" i="4"/>
  <c r="D81" i="4"/>
  <c r="D50" i="4"/>
  <c r="C109" i="4"/>
  <c r="D103" i="4" s="1"/>
  <c r="D8" i="5"/>
  <c r="D6" i="5"/>
  <c r="D7" i="5"/>
  <c r="D5" i="5"/>
  <c r="D80" i="5"/>
  <c r="D77" i="5"/>
  <c r="D79" i="5"/>
  <c r="L63" i="4"/>
  <c r="L61" i="4"/>
  <c r="L59" i="4"/>
  <c r="T64" i="4"/>
  <c r="T62" i="4"/>
  <c r="T60" i="4"/>
  <c r="T87" i="4"/>
  <c r="T85" i="4"/>
  <c r="T86" i="4"/>
  <c r="T84" i="4"/>
  <c r="T82" i="4"/>
  <c r="P98" i="4"/>
  <c r="P96" i="4"/>
  <c r="P94" i="4"/>
  <c r="P92" i="4"/>
  <c r="C54" i="4"/>
  <c r="D53" i="4" s="1"/>
  <c r="H103" i="4"/>
  <c r="P104" i="4"/>
  <c r="H105" i="4"/>
  <c r="P106" i="4"/>
  <c r="H107" i="4"/>
  <c r="P108" i="4"/>
  <c r="T114" i="4"/>
  <c r="T115" i="4"/>
  <c r="D120" i="4"/>
  <c r="D117" i="4"/>
  <c r="P118" i="4"/>
  <c r="P114" i="4"/>
  <c r="D126" i="4"/>
  <c r="P128" i="4"/>
  <c r="P129" i="4"/>
  <c r="T130" i="4"/>
  <c r="T128" i="4"/>
  <c r="T126" i="4"/>
  <c r="P6" i="5"/>
  <c r="L8" i="5"/>
  <c r="L6" i="5"/>
  <c r="D22" i="5"/>
  <c r="L22" i="5"/>
  <c r="L26" i="5"/>
  <c r="L24" i="5"/>
  <c r="C35" i="5"/>
  <c r="P40" i="5"/>
  <c r="L41" i="5"/>
  <c r="T44" i="5"/>
  <c r="T40" i="5"/>
  <c r="T42" i="5"/>
  <c r="D58" i="5"/>
  <c r="L58" i="5"/>
  <c r="L62" i="5"/>
  <c r="L60" i="5"/>
  <c r="C71" i="5"/>
  <c r="D70" i="5" s="1"/>
  <c r="P76" i="5"/>
  <c r="L77" i="5"/>
  <c r="T80" i="5"/>
  <c r="T76" i="5"/>
  <c r="T78" i="5"/>
  <c r="P98" i="5"/>
  <c r="P96" i="5"/>
  <c r="P94" i="5"/>
  <c r="P97" i="5"/>
  <c r="P95" i="5"/>
  <c r="T26" i="4"/>
  <c r="L27" i="4"/>
  <c r="T28" i="4"/>
  <c r="L29" i="4"/>
  <c r="T30" i="4"/>
  <c r="L31" i="4"/>
  <c r="D128" i="4"/>
  <c r="P130" i="4"/>
  <c r="L129" i="4"/>
  <c r="L127" i="4"/>
  <c r="L125" i="4"/>
  <c r="H7" i="5"/>
  <c r="D16" i="5"/>
  <c r="D23" i="5"/>
  <c r="D24" i="5"/>
  <c r="P26" i="5"/>
  <c r="P23" i="5"/>
  <c r="P25" i="5"/>
  <c r="H41" i="5"/>
  <c r="H44" i="5"/>
  <c r="H43" i="5"/>
  <c r="D50" i="5"/>
  <c r="D52" i="5"/>
  <c r="H58" i="5"/>
  <c r="D59" i="5"/>
  <c r="D60" i="5"/>
  <c r="P62" i="5"/>
  <c r="P59" i="5"/>
  <c r="P61" i="5"/>
  <c r="H77" i="5"/>
  <c r="H80" i="5"/>
  <c r="H79" i="5"/>
  <c r="T120" i="4"/>
  <c r="T117" i="4"/>
  <c r="D130" i="4"/>
  <c r="C131" i="4"/>
  <c r="D4" i="5"/>
  <c r="T24" i="5"/>
  <c r="T26" i="5"/>
  <c r="T22" i="5"/>
  <c r="D32" i="5"/>
  <c r="D34" i="5"/>
  <c r="D40" i="5"/>
  <c r="L44" i="5"/>
  <c r="L42" i="5"/>
  <c r="L40" i="5"/>
  <c r="D53" i="5"/>
  <c r="T60" i="5"/>
  <c r="T62" i="5"/>
  <c r="T58" i="5"/>
  <c r="D68" i="5"/>
  <c r="D76" i="5"/>
  <c r="L80" i="5"/>
  <c r="L78" i="5"/>
  <c r="L76" i="5"/>
  <c r="H98" i="5"/>
  <c r="H97" i="5"/>
  <c r="H95" i="5"/>
  <c r="H96" i="5"/>
  <c r="H94" i="5"/>
  <c r="T118" i="4"/>
  <c r="T119" i="4"/>
  <c r="L120" i="4"/>
  <c r="L119" i="4"/>
  <c r="L115" i="4"/>
  <c r="H4" i="5"/>
  <c r="H6" i="5"/>
  <c r="H8" i="5"/>
  <c r="T8" i="5"/>
  <c r="T4" i="5"/>
  <c r="T23" i="5"/>
  <c r="H26" i="5"/>
  <c r="H25" i="5"/>
  <c r="H23" i="5"/>
  <c r="D42" i="5"/>
  <c r="P43" i="5"/>
  <c r="P44" i="5"/>
  <c r="P41" i="5"/>
  <c r="D49" i="5"/>
  <c r="H62" i="5"/>
  <c r="H61" i="5"/>
  <c r="H59" i="5"/>
  <c r="D78" i="5"/>
  <c r="P79" i="5"/>
  <c r="P80" i="5"/>
  <c r="P77" i="5"/>
  <c r="D32" i="4" l="1"/>
  <c r="D27" i="4"/>
  <c r="D30" i="4"/>
  <c r="D107" i="4"/>
  <c r="D28" i="4"/>
  <c r="D48" i="4"/>
  <c r="D131" i="4"/>
  <c r="D129" i="4"/>
  <c r="D127" i="4"/>
  <c r="D33" i="5"/>
  <c r="D31" i="5"/>
  <c r="D35" i="5"/>
  <c r="D52" i="4"/>
  <c r="D31" i="4"/>
  <c r="D26" i="4"/>
  <c r="D109" i="4"/>
  <c r="D108" i="4"/>
  <c r="D106" i="4"/>
  <c r="D104" i="4"/>
  <c r="D69" i="5"/>
  <c r="D67" i="5"/>
  <c r="D71" i="5"/>
  <c r="D54" i="4"/>
  <c r="D49" i="4"/>
  <c r="D76" i="4"/>
  <c r="D74" i="4"/>
  <c r="D72" i="4"/>
  <c r="D70" i="4"/>
  <c r="D71" i="4"/>
  <c r="D75" i="4"/>
  <c r="D105" i="4"/>
  <c r="D73" i="4"/>
  <c r="D29" i="4"/>
</calcChain>
</file>

<file path=xl/sharedStrings.xml><?xml version="1.0" encoding="utf-8"?>
<sst xmlns="http://schemas.openxmlformats.org/spreadsheetml/2006/main" count="1665" uniqueCount="170">
  <si>
    <t>Section 1 - Payment arrangements and bill assistance</t>
  </si>
  <si>
    <t>Number of customers requesting bill assistance</t>
  </si>
  <si>
    <t>Number of customers with ongoing payment plans</t>
  </si>
  <si>
    <t>Number of customers receiving payment extension of &lt;30 days</t>
  </si>
  <si>
    <t>Month</t>
  </si>
  <si>
    <t>Non CARE/Non FERA</t>
  </si>
  <si>
    <t>CARE</t>
  </si>
  <si>
    <t xml:space="preserve">FERA </t>
  </si>
  <si>
    <t>Medical Baseline *</t>
  </si>
  <si>
    <t>Total</t>
  </si>
  <si>
    <t>PG&amp;E does not track nor have the ability to track the number of customers who apply for internal or external bill assistance.  PG&amp;E can provide the number of customers that have received internal and external bill assistance which can be found in the table at the end of Section 1.</t>
  </si>
  <si>
    <t>Number of customers with 3 month payment arrangements</t>
  </si>
  <si>
    <t>Number of customers with 3 month+ payment arrangements</t>
  </si>
  <si>
    <t>Number of customers who were connected with outside bill payment assistance from organizations (IOU/Local Service Provider)</t>
  </si>
  <si>
    <t>Number of customers who received outside bill payment assistance from organizations (IOU/Local Service Provider)</t>
  </si>
  <si>
    <t>PG&amp;E is not in a position to track this information.</t>
  </si>
  <si>
    <t xml:space="preserve"> </t>
  </si>
  <si>
    <t>* Medical Baseline Accounts are also included in the Non CARE/Non FERA, CARE, and FERA accounts.</t>
  </si>
  <si>
    <t>Section 2 - Broken Payment Arrangements</t>
  </si>
  <si>
    <t>Number of customers with late or broken 3 month payment arrangements</t>
  </si>
  <si>
    <t>Number of customers with late or broken 3 month+ payment arrangements</t>
  </si>
  <si>
    <t>Section 3 - Arrearages</t>
  </si>
  <si>
    <t>Number of customers in arrears</t>
  </si>
  <si>
    <t>Number of customers 31-60 days in arrears</t>
  </si>
  <si>
    <t>Number of customers 61-90 days in arrears</t>
  </si>
  <si>
    <t>Number of customers 91-120 days in arrears</t>
  </si>
  <si>
    <t>Number of customers 121+ days in arrears</t>
  </si>
  <si>
    <t>Number of accounts paid 100% within 30 days from statement date</t>
  </si>
  <si>
    <t>Number of accounts paid 50-99% within 30 days from statement date</t>
  </si>
  <si>
    <t>Number of accounts paid &lt;50% within 30 days from statement date</t>
  </si>
  <si>
    <t>Section 3 - Arrearages By Number of Days</t>
  </si>
  <si>
    <t>Total Dollar amount of Residential accounts in arrears - Jan 2020</t>
  </si>
  <si>
    <t>Total Dollar amount of non-CARE/FERA accounts in arrears - Jan 2020</t>
  </si>
  <si>
    <t>Total Dollar amount of CARE accounts in arrears - Jan 2020</t>
  </si>
  <si>
    <t>Total Dollar amount of FERA accounts in arrears - Jan 2020</t>
  </si>
  <si>
    <t>Total Dollar amount of Medical Baseline* accounts in arrears - Jan 2020</t>
  </si>
  <si>
    <t>Number of Days</t>
  </si>
  <si>
    <t>All Balances</t>
  </si>
  <si>
    <t>% of total outstanding</t>
  </si>
  <si>
    <t>31-60 days</t>
  </si>
  <si>
    <t>61-90 days</t>
  </si>
  <si>
    <t>91-120 days</t>
  </si>
  <si>
    <t>121-150 days</t>
  </si>
  <si>
    <t>151-179 days</t>
  </si>
  <si>
    <t>180+ days</t>
  </si>
  <si>
    <t>Total Dollar amount of Residential accounts in arrears - Feb 2020</t>
  </si>
  <si>
    <t>Total Dollar amount of non-CARE/FERA accounts in arrears - Feb 2020</t>
  </si>
  <si>
    <t>Total Dollar amount of CARE accounts in arrears - Feb 2020</t>
  </si>
  <si>
    <t>Total Dollar amount of FERA accounts in arrears - Feb 2020</t>
  </si>
  <si>
    <t>Total Dollar amount of Medical Baseline* accounts in arrears - Feb 2020</t>
  </si>
  <si>
    <t>Total Dollar amount of Residential accounts in arrears - March 2020</t>
  </si>
  <si>
    <t>Total Dollar amount of non-CARE/FERA accounts in arrears - March 2020</t>
  </si>
  <si>
    <t>Total Dollar amount of CARE accounts in arrears - March 2020</t>
  </si>
  <si>
    <t>Total Dollar amount of FERA accounts in arrears - March 2020</t>
  </si>
  <si>
    <t>Total Dollar amount of Medical Baseline* accounts in arrears - March 2020</t>
  </si>
  <si>
    <t>Total Dollar amount of Residential accounts in arrears - April 2020</t>
  </si>
  <si>
    <t>Total Dollar amount of non-CARE/FERA accounts in arrears - April 2020</t>
  </si>
  <si>
    <t>Total Dollar amount of CARE accounts in arrears - April 2020</t>
  </si>
  <si>
    <t>Total Dollar amount of FERA accounts in arrears - April 2020</t>
  </si>
  <si>
    <t>Total Dollar amount of Medical Baseline* accounts in arrears - April 2020</t>
  </si>
  <si>
    <t>Total Dollar amount of Residential accounts in arrears - May 2020</t>
  </si>
  <si>
    <t>Total Dollar amount of non-CARE/FERA accounts in arrears - May 2020</t>
  </si>
  <si>
    <t>Total Dollar amount of CARE accounts in arrears - May 2020</t>
  </si>
  <si>
    <t>Total Dollar amount of FERA accounts in arrears - May 2020</t>
  </si>
  <si>
    <t>Total Dollar amount of Medical Baseline* accounts in arrears - May 2020</t>
  </si>
  <si>
    <t>Total Dollar amount of Residential accounts in arrears - June 2020</t>
  </si>
  <si>
    <t>Total Dollar amount of non-CARE/FERA accounts in arrears - June 2020</t>
  </si>
  <si>
    <t>Total Dollar amount of CARE accounts in arrears - June 2020</t>
  </si>
  <si>
    <t>Total Dollar amount of FERA accounts in arrears - June 2020</t>
  </si>
  <si>
    <t>Total Dollar amount of Medical Baseline* accounts in arrears - June 2020</t>
  </si>
  <si>
    <t>Total Dollar amount of Residential accounts in arrears - July 2020</t>
  </si>
  <si>
    <t>Total Dollar amount of non-CARE/FERA accounts in arrears - July 2020</t>
  </si>
  <si>
    <t>Total Dollar amount of CARE accounts in arrears - July 2020</t>
  </si>
  <si>
    <t>Total Dollar amount of FERA accounts in arrears - July 2020</t>
  </si>
  <si>
    <t>Total Dollar amount of Medical Baseline* accounts in arrears - July 2020</t>
  </si>
  <si>
    <t>Total Dollar amount of Residential accounts in arrears - Aug 2020</t>
  </si>
  <si>
    <t>Total Dollar amount of non-CARE/FERA accounts in arrears - Aug 2020</t>
  </si>
  <si>
    <t>Total Dollar amount of CARE accounts in arrears - Aug 2020</t>
  </si>
  <si>
    <t>Total Dollar amount of FERA accounts in arrears - Aug 2020</t>
  </si>
  <si>
    <t>Total Dollar amount of Medical Baseline* accounts in arrears - Aug 2020</t>
  </si>
  <si>
    <t>Total Dollar amount of Residential accounts in arrears - Sept 2020</t>
  </si>
  <si>
    <t>Total Dollar amount of non-CARE/FERA accounts in arrears - Sept 2020</t>
  </si>
  <si>
    <t>Total Dollar amount of CARE accounts in arrears - Sept 2020</t>
  </si>
  <si>
    <t>Total Dollar amount of FERA accounts in arrears - Sept 2020</t>
  </si>
  <si>
    <t>Total Dollar amount of Medical Baseline* accounts in arrears - Sept 2020</t>
  </si>
  <si>
    <t>Total Dollar amount of Residential accounts in arrears - Oct 2020</t>
  </si>
  <si>
    <t>Total Dollar amount of non-CARE/FERA accounts in arrears - Oct 2020</t>
  </si>
  <si>
    <t>Total Dollar amount of CARE accounts in arrears - Oct 2020</t>
  </si>
  <si>
    <t>Total Dollar amount of FERA accounts in arrears - Oct 2020</t>
  </si>
  <si>
    <t>Total Dollar amount of Medical Baseline* accounts in arrears - Oct 2020</t>
  </si>
  <si>
    <t>Total Dollar amount of Residential accounts in arrears - Nov 2020</t>
  </si>
  <si>
    <t>Total Dollar amount of non-CARE/FERA accounts in arrears - Nov 2020</t>
  </si>
  <si>
    <t>Total Dollar amount of CARE accounts in arrears - Nov 2020</t>
  </si>
  <si>
    <t>Total Dollar amount of FERA accounts in arrears - Nov 2020</t>
  </si>
  <si>
    <t>Total Dollar amount of Medical Baseline* accounts in arrears - Nov 2020</t>
  </si>
  <si>
    <t>Total Dollar amount of Residential accounts in arrears - Dec 2020</t>
  </si>
  <si>
    <t>Total Dollar amount of non-CARE/FERA accounts in arrears - Dec 2020</t>
  </si>
  <si>
    <t>Total Dollar amount of CARE accounts in arrears - Dec 2020</t>
  </si>
  <si>
    <t>Total Dollar amount of FERA accounts in arrears - Dec 2020</t>
  </si>
  <si>
    <t>Total Dollar amount of Medical Baseline* accounts in arrears - Dec 2020</t>
  </si>
  <si>
    <t>Section 3 - Arrearages by Amount Owed</t>
  </si>
  <si>
    <t>Total number of accounts in arrears by amount owed - Jan 2020**</t>
  </si>
  <si>
    <t>Amount Owed</t>
  </si>
  <si>
    <t>$500 &lt;</t>
  </si>
  <si>
    <t>$200 &lt;</t>
  </si>
  <si>
    <t>$1000 - $500</t>
  </si>
  <si>
    <t>$500 - $200</t>
  </si>
  <si>
    <t>$2000-1000</t>
  </si>
  <si>
    <t>&gt;$2000</t>
  </si>
  <si>
    <t>$2000 - $1000</t>
  </si>
  <si>
    <t>$2000 &gt;</t>
  </si>
  <si>
    <t>Total number of accounts in arrears by amount owed - Feb 2020**</t>
  </si>
  <si>
    <t>Total number of accounts in arrears by amount owed - March 2020**</t>
  </si>
  <si>
    <t>Total number of accounts in arrears by amount owed - April 2020</t>
  </si>
  <si>
    <t>Total number of accounts in arrears by amount owed - May 2020</t>
  </si>
  <si>
    <t>Total number of accounts in arrears by amount owed - June 2020</t>
  </si>
  <si>
    <t>Total number of accounts in arrears by amount owed - July 2020</t>
  </si>
  <si>
    <t>Total number of accounts in arrears by amount owed - Aug 2020</t>
  </si>
  <si>
    <t>Total number of accounts in arrears by amount owed - Sept 2020</t>
  </si>
  <si>
    <t>Total number of accounts in arrears by amount owed - Oct 2020</t>
  </si>
  <si>
    <t>Total number of accounts in arrears by amount owed - Nov 2020</t>
  </si>
  <si>
    <t>Total number of accounts in arrears by amount owed - Dec 2020</t>
  </si>
  <si>
    <t>**These months represent a difference of one (1) from the total in Section 3 tab for which a cause could not be determined to resolve.</t>
  </si>
  <si>
    <t>Section 4 - Disconnection/Termination</t>
  </si>
  <si>
    <t>Number of customers experiencing disconnection for non-payment</t>
  </si>
  <si>
    <t>Out of those disconnected in the month please show those for whom it is their 2nd or more disconnection that year</t>
  </si>
  <si>
    <t>Number of customers reconnected within 24 hours</t>
  </si>
  <si>
    <t>Number of customers reconnected within 48 hours</t>
  </si>
  <si>
    <t>Number of customers reconnected within 72 hours</t>
  </si>
  <si>
    <t>Number of customers reconnected within 72+ hours</t>
  </si>
  <si>
    <t>** A disconnect moratorium was put into place starting 3/13/2020 due to COVID-19.</t>
  </si>
  <si>
    <t>Section 5 - Security Deposits</t>
  </si>
  <si>
    <t>Number of customers with security deposits</t>
  </si>
  <si>
    <t>Section 6 - Notices</t>
  </si>
  <si>
    <t>Number of customers who received an initial disconnection notice               (15 day or similar)</t>
  </si>
  <si>
    <t>Number of customers who received an initial disconnection notice                         (48 hour or similar)</t>
  </si>
  <si>
    <t>1**</t>
  </si>
  <si>
    <t>** Notices were printed on the bill; however, collections was cancelled immediately.</t>
  </si>
  <si>
    <t>Section 7 - Basic Information</t>
  </si>
  <si>
    <t>Number of active customer accounts in IOU territory</t>
  </si>
  <si>
    <t>Number of customers involuntarily returned to utility service from CCA</t>
  </si>
  <si>
    <t>FERA</t>
  </si>
  <si>
    <t>PG&amp;E does not have tracking in place to identify customers returned involuntarily from a CCA.</t>
  </si>
  <si>
    <t xml:space="preserve">                                    </t>
  </si>
  <si>
    <t>Section 7 - Zip Code Segmented Information</t>
  </si>
  <si>
    <t xml:space="preserve">• A list of zip codes within the IOU territory by disconnection rate for that month, descending, Excel format </t>
  </si>
  <si>
    <t xml:space="preserve">• A list of zip codes within the IOU territory by total number of disconnections for that month, descending, Excel format </t>
  </si>
  <si>
    <t>ZIP CODE</t>
  </si>
  <si>
    <t>DISCONNECTION RATE</t>
  </si>
  <si>
    <t>TOTAL DISCONNECTIONS</t>
  </si>
  <si>
    <t>*A disconnect moratorium was put into place starting 3/13/2020 due to COVID-19</t>
  </si>
  <si>
    <t>Section 8 - Interim measures information</t>
  </si>
  <si>
    <t>2020 Residential Disconnections Limitation Goal*</t>
  </si>
  <si>
    <t>2017 Disconnection Rate</t>
  </si>
  <si>
    <t>A</t>
  </si>
  <si>
    <t>PG&amp;E's Total Residential Customer Population (as of 12/01/2018)</t>
  </si>
  <si>
    <t>B</t>
  </si>
  <si>
    <t>2020 Disconnections Limitation Goal (A x B = C) &lt;=</t>
  </si>
  <si>
    <t>C</t>
  </si>
  <si>
    <t xml:space="preserve">On the following dates, PG&amp;E invoked temperature related limits on disconnections in one or more cities: </t>
  </si>
  <si>
    <t>Days</t>
  </si>
  <si>
    <t>6th, 7th, 8th, 9th, 10th, 13th, 14th, 15th, 16th, 17th, 21st, 22nd, 23rd, 27th, 28th, 29th, 30th, 31st</t>
  </si>
  <si>
    <t>3rd, 4th, 5th, 6th, 7th, 10th, 11th, 12th, 13th, 14th, 18th, 19th, 20th, 21st, 24th, 26th, 27th, 28th</t>
  </si>
  <si>
    <t>2nd, 3rd, 4th, 5th, 6th, 9th, 10th, 11th, 12th**</t>
  </si>
  <si>
    <t>See footnote**</t>
  </si>
  <si>
    <t>Average amount owed of customers who were disconnected</t>
  </si>
  <si>
    <t>Average Amount</t>
  </si>
  <si>
    <t>N/A</t>
  </si>
  <si>
    <t>* As provided in Ordering Paragraph 1a of D.18-12-013</t>
  </si>
  <si>
    <t>** A disconnect moratorium was put into place starting 3/13/2020 due to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</si>
</sst>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0"/>
    <numFmt numFmtId="168" formatCode="&quot;$&quot;#,##0"/>
    <numFmt numFmtId="169" formatCode="[$$]#,##0;\-[$$]#,##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i/>
      <sz val="12"/>
      <color rgb="FFFF0000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89">
    <xf numFmtId="0" fontId="0" fillId="0" borderId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9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" fillId="0" borderId="0"/>
    <xf numFmtId="9" fontId="1" fillId="0" borderId="0" applyFont="0" applyFill="0" applyBorder="0" applyAlignment="0" applyProtection="0"/>
    <xf numFmtId="0" fontId="16" fillId="0" borderId="0"/>
    <xf numFmtId="0" fontId="1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1" fillId="0" borderId="0"/>
  </cellStyleXfs>
  <cellXfs count="151">
    <xf numFmtId="0" fontId="0" fillId="0" borderId="0" xfId="0"/>
    <xf numFmtId="0" fontId="2" fillId="0" borderId="0" xfId="0" applyFont="1" applyFill="1"/>
    <xf numFmtId="164" fontId="3" fillId="0" borderId="0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/>
    <xf numFmtId="165" fontId="2" fillId="0" borderId="1" xfId="4" applyNumberFormat="1" applyFont="1" applyFill="1" applyBorder="1" applyAlignment="1"/>
    <xf numFmtId="164" fontId="2" fillId="0" borderId="0" xfId="0" applyNumberFormat="1" applyFont="1" applyFill="1"/>
    <xf numFmtId="0" fontId="2" fillId="0" borderId="0" xfId="0" applyFont="1" applyFill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166" fontId="2" fillId="0" borderId="1" xfId="2" applyNumberFormat="1" applyFont="1" applyFill="1" applyBorder="1"/>
    <xf numFmtId="166" fontId="2" fillId="0" borderId="0" xfId="2" applyNumberFormat="1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5" fontId="2" fillId="0" borderId="1" xfId="4" applyNumberFormat="1" applyFont="1" applyFill="1" applyBorder="1"/>
    <xf numFmtId="165" fontId="5" fillId="0" borderId="1" xfId="4" applyNumberFormat="1" applyFont="1" applyFill="1" applyBorder="1" applyAlignment="1">
      <alignment horizontal="center" vertical="center" wrapText="1"/>
    </xf>
    <xf numFmtId="165" fontId="2" fillId="0" borderId="1" xfId="4" applyNumberFormat="1" applyFont="1" applyFill="1" applyBorder="1" applyAlignment="1">
      <alignment horizontal="center"/>
    </xf>
    <xf numFmtId="0" fontId="2" fillId="0" borderId="0" xfId="0" applyFont="1"/>
    <xf numFmtId="164" fontId="2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4" applyNumberFormat="1" applyFont="1" applyBorder="1"/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/>
    <xf numFmtId="165" fontId="2" fillId="0" borderId="0" xfId="4" applyNumberFormat="1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2" fillId="0" borderId="1" xfId="1" applyNumberFormat="1" applyFont="1" applyFill="1" applyBorder="1"/>
    <xf numFmtId="164" fontId="2" fillId="0" borderId="1" xfId="0" applyNumberFormat="1" applyFont="1" applyFill="1" applyBorder="1" applyAlignment="1">
      <alignment horizontal="center"/>
    </xf>
    <xf numFmtId="165" fontId="5" fillId="0" borderId="1" xfId="4" applyNumberFormat="1" applyFont="1" applyFill="1" applyBorder="1" applyAlignment="1">
      <alignment vertical="center" wrapText="1"/>
    </xf>
    <xf numFmtId="165" fontId="2" fillId="0" borderId="1" xfId="4" applyNumberFormat="1" applyFont="1" applyFill="1" applyBorder="1" applyAlignment="1">
      <alignment vertical="center" wrapText="1"/>
    </xf>
    <xf numFmtId="165" fontId="2" fillId="0" borderId="1" xfId="4" applyNumberFormat="1" applyFont="1" applyFill="1" applyBorder="1" applyAlignment="1">
      <alignment vertical="center"/>
    </xf>
    <xf numFmtId="165" fontId="2" fillId="0" borderId="0" xfId="0" applyNumberFormat="1" applyFont="1" applyFill="1"/>
    <xf numFmtId="164" fontId="2" fillId="0" borderId="0" xfId="0" applyNumberFormat="1" applyFont="1" applyFill="1" applyBorder="1" applyAlignment="1">
      <alignment horizontal="center" vertical="center"/>
    </xf>
    <xf numFmtId="37" fontId="2" fillId="0" borderId="1" xfId="4" applyNumberFormat="1" applyFont="1" applyFill="1" applyBorder="1"/>
    <xf numFmtId="164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7" fontId="2" fillId="0" borderId="0" xfId="4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165" fontId="6" fillId="0" borderId="1" xfId="4" applyNumberFormat="1" applyFont="1" applyFill="1" applyBorder="1" applyAlignment="1"/>
    <xf numFmtId="0" fontId="7" fillId="0" borderId="0" xfId="0" applyFont="1" applyFill="1"/>
    <xf numFmtId="167" fontId="2" fillId="0" borderId="1" xfId="0" applyNumberFormat="1" applyFont="1" applyFill="1" applyBorder="1" applyAlignment="1">
      <alignment horizontal="center"/>
    </xf>
    <xf numFmtId="165" fontId="5" fillId="0" borderId="1" xfId="4" applyNumberFormat="1" applyFont="1" applyFill="1" applyBorder="1" applyAlignment="1">
      <alignment horizontal="right"/>
    </xf>
    <xf numFmtId="0" fontId="2" fillId="0" borderId="0" xfId="0" applyFont="1" applyAlignment="1">
      <alignment vertical="center" wrapText="1"/>
    </xf>
    <xf numFmtId="0" fontId="7" fillId="0" borderId="0" xfId="0" applyFont="1"/>
    <xf numFmtId="9" fontId="2" fillId="0" borderId="0" xfId="1" applyFont="1" applyFill="1"/>
    <xf numFmtId="43" fontId="2" fillId="0" borderId="0" xfId="0" applyNumberFormat="1" applyFont="1" applyFill="1"/>
    <xf numFmtId="37" fontId="2" fillId="0" borderId="0" xfId="0" applyNumberFormat="1" applyFont="1" applyFill="1"/>
    <xf numFmtId="164" fontId="5" fillId="0" borderId="1" xfId="0" applyNumberFormat="1" applyFont="1" applyFill="1" applyBorder="1"/>
    <xf numFmtId="166" fontId="5" fillId="0" borderId="1" xfId="2" applyNumberFormat="1" applyFont="1" applyFill="1" applyBorder="1"/>
    <xf numFmtId="10" fontId="5" fillId="0" borderId="1" xfId="1" applyNumberFormat="1" applyFont="1" applyFill="1" applyBorder="1"/>
    <xf numFmtId="0" fontId="5" fillId="0" borderId="0" xfId="0" applyFont="1" applyFill="1"/>
    <xf numFmtId="165" fontId="5" fillId="0" borderId="1" xfId="4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6" fontId="5" fillId="0" borderId="0" xfId="2" applyNumberFormat="1" applyFont="1" applyFill="1"/>
    <xf numFmtId="166" fontId="5" fillId="0" borderId="0" xfId="0" applyNumberFormat="1" applyFont="1" applyFill="1"/>
    <xf numFmtId="5" fontId="5" fillId="0" borderId="0" xfId="0" applyNumberFormat="1" applyFont="1" applyFill="1"/>
    <xf numFmtId="6" fontId="5" fillId="0" borderId="1" xfId="0" applyNumberFormat="1" applyFont="1" applyBorder="1"/>
    <xf numFmtId="10" fontId="5" fillId="0" borderId="0" xfId="1" applyNumberFormat="1" applyFont="1" applyFill="1"/>
    <xf numFmtId="10" fontId="5" fillId="0" borderId="3" xfId="1" applyNumberFormat="1" applyFont="1" applyFill="1" applyBorder="1" applyAlignment="1">
      <alignment horizontal="center" wrapText="1"/>
    </xf>
    <xf numFmtId="164" fontId="7" fillId="0" borderId="0" xfId="0" applyNumberFormat="1" applyFont="1" applyFill="1"/>
    <xf numFmtId="166" fontId="7" fillId="0" borderId="0" xfId="0" applyNumberFormat="1" applyFont="1" applyFill="1"/>
    <xf numFmtId="164" fontId="7" fillId="0" borderId="0" xfId="0" applyNumberFormat="1" applyFont="1" applyFill="1" applyBorder="1"/>
    <xf numFmtId="166" fontId="7" fillId="0" borderId="0" xfId="2" applyNumberFormat="1" applyFont="1" applyFill="1" applyBorder="1"/>
    <xf numFmtId="10" fontId="7" fillId="0" borderId="0" xfId="1" applyNumberFormat="1" applyFont="1" applyFill="1" applyBorder="1"/>
    <xf numFmtId="0" fontId="7" fillId="0" borderId="0" xfId="0" applyFont="1" applyFill="1" applyBorder="1"/>
    <xf numFmtId="0" fontId="2" fillId="0" borderId="0" xfId="0" applyFont="1" applyFill="1" applyBorder="1"/>
    <xf numFmtId="168" fontId="2" fillId="0" borderId="1" xfId="1" applyNumberFormat="1" applyFont="1" applyFill="1" applyBorder="1"/>
    <xf numFmtId="7" fontId="5" fillId="0" borderId="1" xfId="2" applyNumberFormat="1" applyFont="1" applyFill="1" applyBorder="1" applyAlignment="1">
      <alignment horizontal="center"/>
    </xf>
    <xf numFmtId="167" fontId="5" fillId="0" borderId="1" xfId="2" applyNumberFormat="1" applyFont="1" applyFill="1" applyBorder="1" applyAlignment="1">
      <alignment horizontal="center"/>
    </xf>
    <xf numFmtId="167" fontId="5" fillId="0" borderId="1" xfId="0" applyNumberFormat="1" applyFont="1" applyFill="1" applyBorder="1" applyAlignment="1">
      <alignment horizontal="center"/>
    </xf>
    <xf numFmtId="10" fontId="0" fillId="0" borderId="1" xfId="1" applyNumberFormat="1" applyFont="1" applyBorder="1"/>
    <xf numFmtId="165" fontId="2" fillId="0" borderId="0" xfId="4" applyNumberFormat="1" applyFont="1" applyFill="1" applyBorder="1" applyAlignment="1">
      <alignment horizontal="right"/>
    </xf>
    <xf numFmtId="165" fontId="2" fillId="0" borderId="1" xfId="4" applyNumberFormat="1" applyFont="1" applyFill="1" applyBorder="1" applyAlignment="1">
      <alignment horizontal="right"/>
    </xf>
    <xf numFmtId="1" fontId="2" fillId="0" borderId="1" xfId="4" applyNumberFormat="1" applyFont="1" applyFill="1" applyBorder="1"/>
    <xf numFmtId="0" fontId="2" fillId="0" borderId="0" xfId="0" applyFont="1" applyAlignment="1">
      <alignment vertical="center"/>
    </xf>
    <xf numFmtId="165" fontId="2" fillId="0" borderId="1" xfId="4" applyNumberFormat="1" applyFont="1" applyBorder="1" applyAlignment="1">
      <alignment horizontal="right"/>
    </xf>
    <xf numFmtId="164" fontId="14" fillId="0" borderId="0" xfId="0" applyNumberFormat="1" applyFont="1"/>
    <xf numFmtId="165" fontId="5" fillId="0" borderId="1" xfId="4" applyNumberFormat="1" applyFont="1" applyBorder="1"/>
    <xf numFmtId="165" fontId="5" fillId="0" borderId="1" xfId="4" applyNumberFormat="1" applyFont="1" applyFill="1" applyBorder="1"/>
    <xf numFmtId="165" fontId="5" fillId="0" borderId="0" xfId="4" applyNumberFormat="1" applyFont="1" applyFill="1"/>
    <xf numFmtId="165" fontId="5" fillId="0" borderId="1" xfId="4" applyNumberFormat="1" applyFont="1" applyBorder="1" applyAlignment="1">
      <alignment horizontal="center" vertical="center"/>
    </xf>
    <xf numFmtId="164" fontId="5" fillId="0" borderId="0" xfId="0" applyNumberFormat="1" applyFont="1" applyFill="1"/>
    <xf numFmtId="164" fontId="15" fillId="0" borderId="0" xfId="0" applyNumberFormat="1" applyFont="1"/>
    <xf numFmtId="165" fontId="5" fillId="0" borderId="1" xfId="4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0" fillId="0" borderId="1" xfId="0" applyBorder="1"/>
    <xf numFmtId="0" fontId="13" fillId="0" borderId="0" xfId="0" applyFont="1"/>
    <xf numFmtId="3" fontId="2" fillId="2" borderId="5" xfId="0" applyNumberFormat="1" applyFont="1" applyFill="1" applyBorder="1" applyAlignment="1">
      <alignment horizontal="right" vertical="top" wrapText="1"/>
    </xf>
    <xf numFmtId="169" fontId="2" fillId="2" borderId="5" xfId="0" applyNumberFormat="1" applyFont="1" applyFill="1" applyBorder="1" applyAlignment="1">
      <alignment horizontal="right" vertical="top" wrapText="1"/>
    </xf>
    <xf numFmtId="10" fontId="5" fillId="0" borderId="0" xfId="1" applyNumberFormat="1" applyFont="1"/>
    <xf numFmtId="10" fontId="5" fillId="0" borderId="3" xfId="1" applyNumberFormat="1" applyFont="1" applyBorder="1" applyAlignment="1">
      <alignment horizontal="center" wrapText="1"/>
    </xf>
    <xf numFmtId="0" fontId="12" fillId="3" borderId="1" xfId="288" applyFont="1" applyFill="1" applyBorder="1" applyAlignment="1">
      <alignment horizontal="right"/>
    </xf>
    <xf numFmtId="10" fontId="11" fillId="3" borderId="1" xfId="1" applyNumberFormat="1" applyFont="1" applyFill="1" applyBorder="1"/>
    <xf numFmtId="0" fontId="5" fillId="3" borderId="0" xfId="0" applyFont="1" applyFill="1"/>
    <xf numFmtId="0" fontId="11" fillId="3" borderId="1" xfId="288" applyFill="1" applyBorder="1"/>
    <xf numFmtId="0" fontId="5" fillId="3" borderId="4" xfId="0" applyFont="1" applyFill="1" applyBorder="1" applyAlignment="1">
      <alignment horizontal="center"/>
    </xf>
    <xf numFmtId="10" fontId="5" fillId="3" borderId="3" xfId="1" applyNumberFormat="1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0" fillId="3" borderId="1" xfId="0" applyFill="1" applyBorder="1"/>
    <xf numFmtId="10" fontId="0" fillId="3" borderId="1" xfId="1" applyNumberFormat="1" applyFont="1" applyFill="1" applyBorder="1"/>
    <xf numFmtId="164" fontId="2" fillId="0" borderId="6" xfId="0" applyNumberFormat="1" applyFont="1" applyFill="1" applyBorder="1" applyAlignment="1">
      <alignment horizontal="left" vertical="top" wrapText="1"/>
    </xf>
    <xf numFmtId="164" fontId="2" fillId="0" borderId="7" xfId="0" applyNumberFormat="1" applyFont="1" applyFill="1" applyBorder="1" applyAlignment="1">
      <alignment horizontal="left" vertical="top" wrapText="1"/>
    </xf>
    <xf numFmtId="164" fontId="2" fillId="0" borderId="8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left" vertical="top" wrapText="1"/>
    </xf>
    <xf numFmtId="164" fontId="2" fillId="0" borderId="10" xfId="0" applyNumberFormat="1" applyFont="1" applyFill="1" applyBorder="1" applyAlignment="1">
      <alignment horizontal="left" vertical="top" wrapText="1"/>
    </xf>
    <xf numFmtId="164" fontId="2" fillId="0" borderId="11" xfId="0" applyNumberFormat="1" applyFont="1" applyFill="1" applyBorder="1" applyAlignment="1">
      <alignment horizontal="left" vertical="top" wrapText="1"/>
    </xf>
    <xf numFmtId="164" fontId="2" fillId="0" borderId="12" xfId="0" applyNumberFormat="1" applyFont="1" applyFill="1" applyBorder="1" applyAlignment="1">
      <alignment horizontal="left" vertical="top" wrapText="1"/>
    </xf>
    <xf numFmtId="164" fontId="2" fillId="0" borderId="13" xfId="0" applyNumberFormat="1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15" fillId="0" borderId="7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left" vertical="center" wrapText="1"/>
    </xf>
  </cellXfs>
  <cellStyles count="289">
    <cellStyle name="Comma" xfId="4" xr:uid="{00000000-0005-0000-0000-000004000000}"/>
    <cellStyle name="Comma [0]" xfId="5" xr:uid="{00000000-0005-0000-0000-000005000000}"/>
    <cellStyle name="Comma 2" xfId="8" xr:uid="{00000000-0005-0000-0000-000008000000}"/>
    <cellStyle name="Comma 3" xfId="9" xr:uid="{00000000-0005-0000-0000-000009000000}"/>
    <cellStyle name="Comma 4" xfId="7" xr:uid="{00000000-0005-0000-0000-000007000000}"/>
    <cellStyle name="Currency" xfId="2" xr:uid="{00000000-0005-0000-0000-000002000000}"/>
    <cellStyle name="Currency [0]" xfId="3" xr:uid="{00000000-0005-0000-0000-000003000000}"/>
    <cellStyle name="Currency 2" xfId="10" xr:uid="{00000000-0005-0000-0000-00000A000000}"/>
    <cellStyle name="Normal" xfId="0" builtinId="0"/>
    <cellStyle name="Normal 10" xfId="11" xr:uid="{00000000-0005-0000-0000-00000B000000}"/>
    <cellStyle name="Normal 100" xfId="12" xr:uid="{00000000-0005-0000-0000-00000C000000}"/>
    <cellStyle name="Normal 101" xfId="13" xr:uid="{00000000-0005-0000-0000-00000D000000}"/>
    <cellStyle name="Normal 102" xfId="14" xr:uid="{00000000-0005-0000-0000-00000E000000}"/>
    <cellStyle name="Normal 103" xfId="15" xr:uid="{00000000-0005-0000-0000-00000F000000}"/>
    <cellStyle name="Normal 104" xfId="16" xr:uid="{00000000-0005-0000-0000-000010000000}"/>
    <cellStyle name="Normal 105" xfId="17" xr:uid="{00000000-0005-0000-0000-000011000000}"/>
    <cellStyle name="Normal 106" xfId="18" xr:uid="{00000000-0005-0000-0000-000012000000}"/>
    <cellStyle name="Normal 107" xfId="19" xr:uid="{00000000-0005-0000-0000-000013000000}"/>
    <cellStyle name="Normal 108" xfId="20" xr:uid="{00000000-0005-0000-0000-000014000000}"/>
    <cellStyle name="Normal 109" xfId="21" xr:uid="{00000000-0005-0000-0000-000015000000}"/>
    <cellStyle name="Normal 11" xfId="22" xr:uid="{00000000-0005-0000-0000-000016000000}"/>
    <cellStyle name="Normal 110" xfId="23" xr:uid="{00000000-0005-0000-0000-000017000000}"/>
    <cellStyle name="Normal 111" xfId="24" xr:uid="{00000000-0005-0000-0000-000018000000}"/>
    <cellStyle name="Normal 112" xfId="25" xr:uid="{00000000-0005-0000-0000-000019000000}"/>
    <cellStyle name="Normal 113" xfId="26" xr:uid="{00000000-0005-0000-0000-00001A000000}"/>
    <cellStyle name="Normal 114" xfId="27" xr:uid="{00000000-0005-0000-0000-00001B000000}"/>
    <cellStyle name="Normal 115" xfId="28" xr:uid="{00000000-0005-0000-0000-00001C000000}"/>
    <cellStyle name="Normal 116" xfId="29" xr:uid="{00000000-0005-0000-0000-00001D000000}"/>
    <cellStyle name="Normal 117" xfId="30" xr:uid="{00000000-0005-0000-0000-00001E000000}"/>
    <cellStyle name="Normal 118" xfId="31" xr:uid="{00000000-0005-0000-0000-00001F000000}"/>
    <cellStyle name="Normal 119" xfId="32" xr:uid="{00000000-0005-0000-0000-000020000000}"/>
    <cellStyle name="Normal 12" xfId="33" xr:uid="{00000000-0005-0000-0000-000021000000}"/>
    <cellStyle name="Normal 120" xfId="34" xr:uid="{00000000-0005-0000-0000-000022000000}"/>
    <cellStyle name="Normal 121" xfId="35" xr:uid="{00000000-0005-0000-0000-000023000000}"/>
    <cellStyle name="Normal 122" xfId="36" xr:uid="{00000000-0005-0000-0000-000024000000}"/>
    <cellStyle name="Normal 123" xfId="37" xr:uid="{00000000-0005-0000-0000-000025000000}"/>
    <cellStyle name="Normal 124" xfId="38" xr:uid="{00000000-0005-0000-0000-000026000000}"/>
    <cellStyle name="Normal 125" xfId="39" xr:uid="{00000000-0005-0000-0000-000027000000}"/>
    <cellStyle name="Normal 126" xfId="40" xr:uid="{00000000-0005-0000-0000-000028000000}"/>
    <cellStyle name="Normal 127" xfId="41" xr:uid="{00000000-0005-0000-0000-000029000000}"/>
    <cellStyle name="Normal 128" xfId="42" xr:uid="{00000000-0005-0000-0000-00002A000000}"/>
    <cellStyle name="Normal 129" xfId="43" xr:uid="{00000000-0005-0000-0000-00002B000000}"/>
    <cellStyle name="Normal 13" xfId="44" xr:uid="{00000000-0005-0000-0000-00002C000000}"/>
    <cellStyle name="Normal 130" xfId="45" xr:uid="{00000000-0005-0000-0000-00002D000000}"/>
    <cellStyle name="Normal 131" xfId="46" xr:uid="{00000000-0005-0000-0000-00002E000000}"/>
    <cellStyle name="Normal 132" xfId="47" xr:uid="{00000000-0005-0000-0000-00002F000000}"/>
    <cellStyle name="Normal 133" xfId="48" xr:uid="{00000000-0005-0000-0000-000030000000}"/>
    <cellStyle name="Normal 134" xfId="49" xr:uid="{00000000-0005-0000-0000-000031000000}"/>
    <cellStyle name="Normal 135" xfId="50" xr:uid="{00000000-0005-0000-0000-000032000000}"/>
    <cellStyle name="Normal 136" xfId="51" xr:uid="{00000000-0005-0000-0000-000033000000}"/>
    <cellStyle name="Normal 137" xfId="52" xr:uid="{00000000-0005-0000-0000-000034000000}"/>
    <cellStyle name="Normal 138" xfId="53" xr:uid="{00000000-0005-0000-0000-000035000000}"/>
    <cellStyle name="Normal 139" xfId="54" xr:uid="{00000000-0005-0000-0000-000036000000}"/>
    <cellStyle name="Normal 14" xfId="55" xr:uid="{00000000-0005-0000-0000-000037000000}"/>
    <cellStyle name="Normal 140" xfId="56" xr:uid="{00000000-0005-0000-0000-000038000000}"/>
    <cellStyle name="Normal 141" xfId="57" xr:uid="{00000000-0005-0000-0000-000039000000}"/>
    <cellStyle name="Normal 142" xfId="58" xr:uid="{00000000-0005-0000-0000-00003A000000}"/>
    <cellStyle name="Normal 143" xfId="59" xr:uid="{00000000-0005-0000-0000-00003B000000}"/>
    <cellStyle name="Normal 144" xfId="60" xr:uid="{00000000-0005-0000-0000-00003C000000}"/>
    <cellStyle name="Normal 145" xfId="61" xr:uid="{00000000-0005-0000-0000-00003D000000}"/>
    <cellStyle name="Normal 146" xfId="62" xr:uid="{00000000-0005-0000-0000-00003E000000}"/>
    <cellStyle name="Normal 147" xfId="63" xr:uid="{00000000-0005-0000-0000-00003F000000}"/>
    <cellStyle name="Normal 148" xfId="64" xr:uid="{00000000-0005-0000-0000-000040000000}"/>
    <cellStyle name="Normal 149" xfId="65" xr:uid="{00000000-0005-0000-0000-000041000000}"/>
    <cellStyle name="Normal 15" xfId="66" xr:uid="{00000000-0005-0000-0000-000042000000}"/>
    <cellStyle name="Normal 15 2" xfId="67" xr:uid="{00000000-0005-0000-0000-000043000000}"/>
    <cellStyle name="Normal 15 3" xfId="68" xr:uid="{00000000-0005-0000-0000-000044000000}"/>
    <cellStyle name="Normal 150" xfId="69" xr:uid="{00000000-0005-0000-0000-000045000000}"/>
    <cellStyle name="Normal 151" xfId="70" xr:uid="{00000000-0005-0000-0000-000046000000}"/>
    <cellStyle name="Normal 152" xfId="71" xr:uid="{00000000-0005-0000-0000-000047000000}"/>
    <cellStyle name="Normal 153" xfId="72" xr:uid="{00000000-0005-0000-0000-000048000000}"/>
    <cellStyle name="Normal 154" xfId="73" xr:uid="{00000000-0005-0000-0000-000049000000}"/>
    <cellStyle name="Normal 155" xfId="74" xr:uid="{00000000-0005-0000-0000-00004A000000}"/>
    <cellStyle name="Normal 156" xfId="75" xr:uid="{00000000-0005-0000-0000-00004B000000}"/>
    <cellStyle name="Normal 157" xfId="76" xr:uid="{00000000-0005-0000-0000-00004C000000}"/>
    <cellStyle name="Normal 158" xfId="77" xr:uid="{00000000-0005-0000-0000-00004D000000}"/>
    <cellStyle name="Normal 159" xfId="78" xr:uid="{00000000-0005-0000-0000-00004E000000}"/>
    <cellStyle name="Normal 16" xfId="79" xr:uid="{00000000-0005-0000-0000-00004F000000}"/>
    <cellStyle name="Normal 16 2" xfId="80" xr:uid="{00000000-0005-0000-0000-000050000000}"/>
    <cellStyle name="Normal 16 3" xfId="81" xr:uid="{00000000-0005-0000-0000-000051000000}"/>
    <cellStyle name="Normal 160" xfId="82" xr:uid="{00000000-0005-0000-0000-000052000000}"/>
    <cellStyle name="Normal 161" xfId="83" xr:uid="{00000000-0005-0000-0000-000053000000}"/>
    <cellStyle name="Normal 162" xfId="84" xr:uid="{00000000-0005-0000-0000-000054000000}"/>
    <cellStyle name="Normal 163" xfId="85" xr:uid="{00000000-0005-0000-0000-000055000000}"/>
    <cellStyle name="Normal 164" xfId="86" xr:uid="{00000000-0005-0000-0000-000056000000}"/>
    <cellStyle name="Normal 165" xfId="87" xr:uid="{00000000-0005-0000-0000-000057000000}"/>
    <cellStyle name="Normal 166" xfId="88" xr:uid="{00000000-0005-0000-0000-000058000000}"/>
    <cellStyle name="Normal 167" xfId="89" xr:uid="{00000000-0005-0000-0000-000059000000}"/>
    <cellStyle name="Normal 168" xfId="90" xr:uid="{00000000-0005-0000-0000-00005A000000}"/>
    <cellStyle name="Normal 169" xfId="91" xr:uid="{00000000-0005-0000-0000-00005B000000}"/>
    <cellStyle name="Normal 17" xfId="92" xr:uid="{00000000-0005-0000-0000-00005C000000}"/>
    <cellStyle name="Normal 17 2" xfId="93" xr:uid="{00000000-0005-0000-0000-00005D000000}"/>
    <cellStyle name="Normal 17 3" xfId="94" xr:uid="{00000000-0005-0000-0000-00005E000000}"/>
    <cellStyle name="Normal 170" xfId="95" xr:uid="{00000000-0005-0000-0000-00005F000000}"/>
    <cellStyle name="Normal 171" xfId="96" xr:uid="{00000000-0005-0000-0000-000060000000}"/>
    <cellStyle name="Normal 172" xfId="97" xr:uid="{00000000-0005-0000-0000-000061000000}"/>
    <cellStyle name="Normal 173" xfId="98" xr:uid="{00000000-0005-0000-0000-000062000000}"/>
    <cellStyle name="Normal 174" xfId="99" xr:uid="{00000000-0005-0000-0000-000063000000}"/>
    <cellStyle name="Normal 175" xfId="100" xr:uid="{00000000-0005-0000-0000-000064000000}"/>
    <cellStyle name="Normal 176" xfId="101" xr:uid="{00000000-0005-0000-0000-000065000000}"/>
    <cellStyle name="Normal 177" xfId="102" xr:uid="{00000000-0005-0000-0000-000066000000}"/>
    <cellStyle name="Normal 178" xfId="103" xr:uid="{00000000-0005-0000-0000-000067000000}"/>
    <cellStyle name="Normal 179" xfId="104" xr:uid="{00000000-0005-0000-0000-000068000000}"/>
    <cellStyle name="Normal 18" xfId="105" xr:uid="{00000000-0005-0000-0000-000069000000}"/>
    <cellStyle name="Normal 18 2" xfId="106" xr:uid="{00000000-0005-0000-0000-00006A000000}"/>
    <cellStyle name="Normal 18 3" xfId="107" xr:uid="{00000000-0005-0000-0000-00006B000000}"/>
    <cellStyle name="Normal 180" xfId="108" xr:uid="{00000000-0005-0000-0000-00006C000000}"/>
    <cellStyle name="Normal 181" xfId="109" xr:uid="{00000000-0005-0000-0000-00006D000000}"/>
    <cellStyle name="Normal 182" xfId="239" xr:uid="{00000000-0005-0000-0000-0000EF000000}"/>
    <cellStyle name="Normal 183" xfId="240" xr:uid="{00000000-0005-0000-0000-0000F0000000}"/>
    <cellStyle name="Normal 184" xfId="241" xr:uid="{00000000-0005-0000-0000-0000F1000000}"/>
    <cellStyle name="Normal 185" xfId="242" xr:uid="{00000000-0005-0000-0000-0000F2000000}"/>
    <cellStyle name="Normal 186" xfId="243" xr:uid="{00000000-0005-0000-0000-0000F3000000}"/>
    <cellStyle name="Normal 187" xfId="244" xr:uid="{00000000-0005-0000-0000-0000F4000000}"/>
    <cellStyle name="Normal 188" xfId="245" xr:uid="{00000000-0005-0000-0000-0000F5000000}"/>
    <cellStyle name="Normal 189" xfId="246" xr:uid="{00000000-0005-0000-0000-0000F6000000}"/>
    <cellStyle name="Normal 19" xfId="110" xr:uid="{00000000-0005-0000-0000-00006E000000}"/>
    <cellStyle name="Normal 19 2" xfId="111" xr:uid="{00000000-0005-0000-0000-00006F000000}"/>
    <cellStyle name="Normal 19 3" xfId="112" xr:uid="{00000000-0005-0000-0000-000070000000}"/>
    <cellStyle name="Normal 190" xfId="247" xr:uid="{00000000-0005-0000-0000-0000F7000000}"/>
    <cellStyle name="Normal 191" xfId="248" xr:uid="{00000000-0005-0000-0000-0000F8000000}"/>
    <cellStyle name="Normal 192" xfId="249" xr:uid="{00000000-0005-0000-0000-0000F9000000}"/>
    <cellStyle name="Normal 193" xfId="250" xr:uid="{00000000-0005-0000-0000-0000FA000000}"/>
    <cellStyle name="Normal 194" xfId="251" xr:uid="{00000000-0005-0000-0000-0000FB000000}"/>
    <cellStyle name="Normal 195" xfId="252" xr:uid="{00000000-0005-0000-0000-0000FC000000}"/>
    <cellStyle name="Normal 196" xfId="253" xr:uid="{00000000-0005-0000-0000-0000FD000000}"/>
    <cellStyle name="Normal 197" xfId="255" xr:uid="{00000000-0005-0000-0000-0000FF000000}"/>
    <cellStyle name="Normal 198" xfId="256" xr:uid="{00000000-0005-0000-0000-000000010000}"/>
    <cellStyle name="Normal 199" xfId="257" xr:uid="{00000000-0005-0000-0000-000001010000}"/>
    <cellStyle name="Normal 2" xfId="113" xr:uid="{00000000-0005-0000-0000-000071000000}"/>
    <cellStyle name="Normal 2 2" xfId="114" xr:uid="{00000000-0005-0000-0000-000072000000}"/>
    <cellStyle name="Normal 2 3" xfId="115" xr:uid="{00000000-0005-0000-0000-000073000000}"/>
    <cellStyle name="Normal 20" xfId="116" xr:uid="{00000000-0005-0000-0000-000074000000}"/>
    <cellStyle name="Normal 20 2" xfId="117" xr:uid="{00000000-0005-0000-0000-000075000000}"/>
    <cellStyle name="Normal 20 3" xfId="118" xr:uid="{00000000-0005-0000-0000-000076000000}"/>
    <cellStyle name="Normal 200" xfId="258" xr:uid="{00000000-0005-0000-0000-000002010000}"/>
    <cellStyle name="Normal 201" xfId="260" xr:uid="{00000000-0005-0000-0000-000004010000}"/>
    <cellStyle name="Normal 202" xfId="261" xr:uid="{00000000-0005-0000-0000-000005010000}"/>
    <cellStyle name="Normal 203" xfId="262" xr:uid="{00000000-0005-0000-0000-000006010000}"/>
    <cellStyle name="Normal 204" xfId="264" xr:uid="{00000000-0005-0000-0000-000008010000}"/>
    <cellStyle name="Normal 205" xfId="266" xr:uid="{00000000-0005-0000-0000-00000A010000}"/>
    <cellStyle name="Normal 206" xfId="267" xr:uid="{00000000-0005-0000-0000-00000B010000}"/>
    <cellStyle name="Normal 207" xfId="268" xr:uid="{00000000-0005-0000-0000-00000C010000}"/>
    <cellStyle name="Normal 208" xfId="269" xr:uid="{00000000-0005-0000-0000-00000D010000}"/>
    <cellStyle name="Normal 209" xfId="271" xr:uid="{00000000-0005-0000-0000-00000F010000}"/>
    <cellStyle name="Normal 21" xfId="119" xr:uid="{00000000-0005-0000-0000-000077000000}"/>
    <cellStyle name="Normal 210" xfId="273" xr:uid="{00000000-0005-0000-0000-000011010000}"/>
    <cellStyle name="Normal 211" xfId="275" xr:uid="{00000000-0005-0000-0000-000013010000}"/>
    <cellStyle name="Normal 212" xfId="277" xr:uid="{00000000-0005-0000-0000-000015010000}"/>
    <cellStyle name="Normal 213" xfId="278" xr:uid="{00000000-0005-0000-0000-000016010000}"/>
    <cellStyle name="Normal 214" xfId="279" xr:uid="{00000000-0005-0000-0000-000017010000}"/>
    <cellStyle name="Normal 215" xfId="280" xr:uid="{00000000-0005-0000-0000-000018010000}"/>
    <cellStyle name="Normal 216" xfId="281" xr:uid="{00000000-0005-0000-0000-000019010000}"/>
    <cellStyle name="Normal 217" xfId="282" xr:uid="{00000000-0005-0000-0000-00001A010000}"/>
    <cellStyle name="Normal 218" xfId="283" xr:uid="{00000000-0005-0000-0000-00001B010000}"/>
    <cellStyle name="Normal 219" xfId="284" xr:uid="{00000000-0005-0000-0000-00001C010000}"/>
    <cellStyle name="Normal 22" xfId="120" xr:uid="{00000000-0005-0000-0000-000078000000}"/>
    <cellStyle name="Normal 220" xfId="285" xr:uid="{00000000-0005-0000-0000-00001D010000}"/>
    <cellStyle name="Normal 221" xfId="6" xr:uid="{00000000-0005-0000-0000-000006000000}"/>
    <cellStyle name="Normal 222" xfId="286" xr:uid="{00000000-0005-0000-0000-00001E010000}"/>
    <cellStyle name="Normal 222 2" xfId="287" xr:uid="{00000000-0005-0000-0000-00001F010000}"/>
    <cellStyle name="Normal 223" xfId="288" xr:uid="{00000000-0005-0000-0000-000020010000}"/>
    <cellStyle name="Normal 23" xfId="121" xr:uid="{00000000-0005-0000-0000-000079000000}"/>
    <cellStyle name="Normal 24" xfId="122" xr:uid="{00000000-0005-0000-0000-00007A000000}"/>
    <cellStyle name="Normal 25" xfId="123" xr:uid="{00000000-0005-0000-0000-00007B000000}"/>
    <cellStyle name="Normal 26" xfId="124" xr:uid="{00000000-0005-0000-0000-00007C000000}"/>
    <cellStyle name="Normal 27" xfId="125" xr:uid="{00000000-0005-0000-0000-00007D000000}"/>
    <cellStyle name="Normal 28" xfId="126" xr:uid="{00000000-0005-0000-0000-00007E000000}"/>
    <cellStyle name="Normal 29" xfId="127" xr:uid="{00000000-0005-0000-0000-00007F000000}"/>
    <cellStyle name="Normal 3" xfId="128" xr:uid="{00000000-0005-0000-0000-000080000000}"/>
    <cellStyle name="Normal 3 2" xfId="129" xr:uid="{00000000-0005-0000-0000-000081000000}"/>
    <cellStyle name="Normal 3 3" xfId="130" xr:uid="{00000000-0005-0000-0000-000082000000}"/>
    <cellStyle name="Normal 30" xfId="131" xr:uid="{00000000-0005-0000-0000-000083000000}"/>
    <cellStyle name="Normal 31" xfId="132" xr:uid="{00000000-0005-0000-0000-000084000000}"/>
    <cellStyle name="Normal 32" xfId="133" xr:uid="{00000000-0005-0000-0000-000085000000}"/>
    <cellStyle name="Normal 33" xfId="134" xr:uid="{00000000-0005-0000-0000-000086000000}"/>
    <cellStyle name="Normal 34" xfId="135" xr:uid="{00000000-0005-0000-0000-000087000000}"/>
    <cellStyle name="Normal 35" xfId="136" xr:uid="{00000000-0005-0000-0000-000088000000}"/>
    <cellStyle name="Normal 36" xfId="137" xr:uid="{00000000-0005-0000-0000-000089000000}"/>
    <cellStyle name="Normal 36 2" xfId="138" xr:uid="{00000000-0005-0000-0000-00008A000000}"/>
    <cellStyle name="Normal 36 2 2" xfId="139" xr:uid="{00000000-0005-0000-0000-00008B000000}"/>
    <cellStyle name="Normal 36 2 2 2" xfId="140" xr:uid="{00000000-0005-0000-0000-00008C000000}"/>
    <cellStyle name="Normal 36 2 3" xfId="141" xr:uid="{00000000-0005-0000-0000-00008D000000}"/>
    <cellStyle name="Normal 36 3" xfId="142" xr:uid="{00000000-0005-0000-0000-00008E000000}"/>
    <cellStyle name="Normal 36 3 2" xfId="143" xr:uid="{00000000-0005-0000-0000-00008F000000}"/>
    <cellStyle name="Normal 36 3 2 2" xfId="144" xr:uid="{00000000-0005-0000-0000-000090000000}"/>
    <cellStyle name="Normal 36 3 3" xfId="145" xr:uid="{00000000-0005-0000-0000-000091000000}"/>
    <cellStyle name="Normal 36 4" xfId="146" xr:uid="{00000000-0005-0000-0000-000092000000}"/>
    <cellStyle name="Normal 36 4 2" xfId="147" xr:uid="{00000000-0005-0000-0000-000093000000}"/>
    <cellStyle name="Normal 36 4 2 2" xfId="148" xr:uid="{00000000-0005-0000-0000-000094000000}"/>
    <cellStyle name="Normal 36 4 3" xfId="149" xr:uid="{00000000-0005-0000-0000-000095000000}"/>
    <cellStyle name="Normal 36 5" xfId="150" xr:uid="{00000000-0005-0000-0000-000096000000}"/>
    <cellStyle name="Normal 36 5 2" xfId="151" xr:uid="{00000000-0005-0000-0000-000097000000}"/>
    <cellStyle name="Normal 36 6" xfId="152" xr:uid="{00000000-0005-0000-0000-000098000000}"/>
    <cellStyle name="Normal 36 7" xfId="153" xr:uid="{00000000-0005-0000-0000-000099000000}"/>
    <cellStyle name="Normal 37" xfId="154" xr:uid="{00000000-0005-0000-0000-00009A000000}"/>
    <cellStyle name="Normal 38" xfId="155" xr:uid="{00000000-0005-0000-0000-00009B000000}"/>
    <cellStyle name="Normal 39" xfId="156" xr:uid="{00000000-0005-0000-0000-00009C000000}"/>
    <cellStyle name="Normal 4" xfId="157" xr:uid="{00000000-0005-0000-0000-00009D000000}"/>
    <cellStyle name="Normal 4 2" xfId="158" xr:uid="{00000000-0005-0000-0000-00009E000000}"/>
    <cellStyle name="Normal 4 3" xfId="159" xr:uid="{00000000-0005-0000-0000-00009F000000}"/>
    <cellStyle name="Normal 40" xfId="160" xr:uid="{00000000-0005-0000-0000-0000A0000000}"/>
    <cellStyle name="Normal 41" xfId="161" xr:uid="{00000000-0005-0000-0000-0000A1000000}"/>
    <cellStyle name="Normal 42" xfId="162" xr:uid="{00000000-0005-0000-0000-0000A2000000}"/>
    <cellStyle name="Normal 43" xfId="163" xr:uid="{00000000-0005-0000-0000-0000A3000000}"/>
    <cellStyle name="Normal 44" xfId="164" xr:uid="{00000000-0005-0000-0000-0000A4000000}"/>
    <cellStyle name="Normal 45" xfId="165" xr:uid="{00000000-0005-0000-0000-0000A5000000}"/>
    <cellStyle name="Normal 46" xfId="166" xr:uid="{00000000-0005-0000-0000-0000A6000000}"/>
    <cellStyle name="Normal 47" xfId="167" xr:uid="{00000000-0005-0000-0000-0000A7000000}"/>
    <cellStyle name="Normal 48" xfId="168" xr:uid="{00000000-0005-0000-0000-0000A8000000}"/>
    <cellStyle name="Normal 49" xfId="169" xr:uid="{00000000-0005-0000-0000-0000A9000000}"/>
    <cellStyle name="Normal 5" xfId="170" xr:uid="{00000000-0005-0000-0000-0000AA000000}"/>
    <cellStyle name="Normal 5 2" xfId="171" xr:uid="{00000000-0005-0000-0000-0000AB000000}"/>
    <cellStyle name="Normal 5 3" xfId="172" xr:uid="{00000000-0005-0000-0000-0000AC000000}"/>
    <cellStyle name="Normal 50" xfId="173" xr:uid="{00000000-0005-0000-0000-0000AD000000}"/>
    <cellStyle name="Normal 51" xfId="174" xr:uid="{00000000-0005-0000-0000-0000AE000000}"/>
    <cellStyle name="Normal 52" xfId="175" xr:uid="{00000000-0005-0000-0000-0000AF000000}"/>
    <cellStyle name="Normal 53" xfId="176" xr:uid="{00000000-0005-0000-0000-0000B0000000}"/>
    <cellStyle name="Normal 54" xfId="177" xr:uid="{00000000-0005-0000-0000-0000B1000000}"/>
    <cellStyle name="Normal 55" xfId="178" xr:uid="{00000000-0005-0000-0000-0000B2000000}"/>
    <cellStyle name="Normal 56" xfId="179" xr:uid="{00000000-0005-0000-0000-0000B3000000}"/>
    <cellStyle name="Normal 57" xfId="180" xr:uid="{00000000-0005-0000-0000-0000B4000000}"/>
    <cellStyle name="Normal 58" xfId="181" xr:uid="{00000000-0005-0000-0000-0000B5000000}"/>
    <cellStyle name="Normal 59" xfId="182" xr:uid="{00000000-0005-0000-0000-0000B6000000}"/>
    <cellStyle name="Normal 6" xfId="183" xr:uid="{00000000-0005-0000-0000-0000B7000000}"/>
    <cellStyle name="Normal 6 2" xfId="184" xr:uid="{00000000-0005-0000-0000-0000B8000000}"/>
    <cellStyle name="Normal 6 3" xfId="185" xr:uid="{00000000-0005-0000-0000-0000B9000000}"/>
    <cellStyle name="Normal 60" xfId="186" xr:uid="{00000000-0005-0000-0000-0000BA000000}"/>
    <cellStyle name="Normal 61" xfId="187" xr:uid="{00000000-0005-0000-0000-0000BB000000}"/>
    <cellStyle name="Normal 62" xfId="188" xr:uid="{00000000-0005-0000-0000-0000BC000000}"/>
    <cellStyle name="Normal 63" xfId="189" xr:uid="{00000000-0005-0000-0000-0000BD000000}"/>
    <cellStyle name="Normal 64" xfId="190" xr:uid="{00000000-0005-0000-0000-0000BE000000}"/>
    <cellStyle name="Normal 65" xfId="191" xr:uid="{00000000-0005-0000-0000-0000BF000000}"/>
    <cellStyle name="Normal 66" xfId="192" xr:uid="{00000000-0005-0000-0000-0000C0000000}"/>
    <cellStyle name="Normal 67" xfId="193" xr:uid="{00000000-0005-0000-0000-0000C1000000}"/>
    <cellStyle name="Normal 68" xfId="194" xr:uid="{00000000-0005-0000-0000-0000C2000000}"/>
    <cellStyle name="Normal 69" xfId="195" xr:uid="{00000000-0005-0000-0000-0000C3000000}"/>
    <cellStyle name="Normal 7" xfId="196" xr:uid="{00000000-0005-0000-0000-0000C4000000}"/>
    <cellStyle name="Normal 70" xfId="197" xr:uid="{00000000-0005-0000-0000-0000C5000000}"/>
    <cellStyle name="Normal 71" xfId="198" xr:uid="{00000000-0005-0000-0000-0000C6000000}"/>
    <cellStyle name="Normal 72" xfId="199" xr:uid="{00000000-0005-0000-0000-0000C7000000}"/>
    <cellStyle name="Normal 73" xfId="200" xr:uid="{00000000-0005-0000-0000-0000C8000000}"/>
    <cellStyle name="Normal 74" xfId="201" xr:uid="{00000000-0005-0000-0000-0000C9000000}"/>
    <cellStyle name="Normal 75" xfId="202" xr:uid="{00000000-0005-0000-0000-0000CA000000}"/>
    <cellStyle name="Normal 76" xfId="203" xr:uid="{00000000-0005-0000-0000-0000CB000000}"/>
    <cellStyle name="Normal 77" xfId="204" xr:uid="{00000000-0005-0000-0000-0000CC000000}"/>
    <cellStyle name="Normal 78" xfId="205" xr:uid="{00000000-0005-0000-0000-0000CD000000}"/>
    <cellStyle name="Normal 79" xfId="206" xr:uid="{00000000-0005-0000-0000-0000CE000000}"/>
    <cellStyle name="Normal 8" xfId="207" xr:uid="{00000000-0005-0000-0000-0000CF000000}"/>
    <cellStyle name="Normal 80" xfId="208" xr:uid="{00000000-0005-0000-0000-0000D0000000}"/>
    <cellStyle name="Normal 81" xfId="209" xr:uid="{00000000-0005-0000-0000-0000D1000000}"/>
    <cellStyle name="Normal 82" xfId="210" xr:uid="{00000000-0005-0000-0000-0000D2000000}"/>
    <cellStyle name="Normal 83" xfId="211" xr:uid="{00000000-0005-0000-0000-0000D3000000}"/>
    <cellStyle name="Normal 84" xfId="212" xr:uid="{00000000-0005-0000-0000-0000D4000000}"/>
    <cellStyle name="Normal 85" xfId="213" xr:uid="{00000000-0005-0000-0000-0000D5000000}"/>
    <cellStyle name="Normal 86" xfId="214" xr:uid="{00000000-0005-0000-0000-0000D6000000}"/>
    <cellStyle name="Normal 87" xfId="215" xr:uid="{00000000-0005-0000-0000-0000D7000000}"/>
    <cellStyle name="Normal 88" xfId="216" xr:uid="{00000000-0005-0000-0000-0000D8000000}"/>
    <cellStyle name="Normal 89" xfId="217" xr:uid="{00000000-0005-0000-0000-0000D9000000}"/>
    <cellStyle name="Normal 9" xfId="218" xr:uid="{00000000-0005-0000-0000-0000DA000000}"/>
    <cellStyle name="Normal 90" xfId="219" xr:uid="{00000000-0005-0000-0000-0000DB000000}"/>
    <cellStyle name="Normal 91" xfId="220" xr:uid="{00000000-0005-0000-0000-0000DC000000}"/>
    <cellStyle name="Normal 92" xfId="221" xr:uid="{00000000-0005-0000-0000-0000DD000000}"/>
    <cellStyle name="Normal 93" xfId="222" xr:uid="{00000000-0005-0000-0000-0000DE000000}"/>
    <cellStyle name="Normal 94" xfId="223" xr:uid="{00000000-0005-0000-0000-0000DF000000}"/>
    <cellStyle name="Normal 95" xfId="224" xr:uid="{00000000-0005-0000-0000-0000E0000000}"/>
    <cellStyle name="Normal 96" xfId="225" xr:uid="{00000000-0005-0000-0000-0000E1000000}"/>
    <cellStyle name="Normal 97" xfId="226" xr:uid="{00000000-0005-0000-0000-0000E2000000}"/>
    <cellStyle name="Normal 98" xfId="227" xr:uid="{00000000-0005-0000-0000-0000E3000000}"/>
    <cellStyle name="Normal 99" xfId="228" xr:uid="{00000000-0005-0000-0000-0000E4000000}"/>
    <cellStyle name="Percent" xfId="1" xr:uid="{00000000-0005-0000-0000-000001000000}"/>
    <cellStyle name="Percent 10" xfId="263" xr:uid="{00000000-0005-0000-0000-000007010000}"/>
    <cellStyle name="Percent 11" xfId="265" xr:uid="{00000000-0005-0000-0000-000009010000}"/>
    <cellStyle name="Percent 12" xfId="270" xr:uid="{00000000-0005-0000-0000-00000E010000}"/>
    <cellStyle name="Percent 13" xfId="272" xr:uid="{00000000-0005-0000-0000-000010010000}"/>
    <cellStyle name="Percent 14" xfId="274" xr:uid="{00000000-0005-0000-0000-000012010000}"/>
    <cellStyle name="Percent 15" xfId="276" xr:uid="{00000000-0005-0000-0000-000014010000}"/>
    <cellStyle name="Percent 16" xfId="229" xr:uid="{00000000-0005-0000-0000-0000E5000000}"/>
    <cellStyle name="Percent 2" xfId="230" xr:uid="{00000000-0005-0000-0000-0000E6000000}"/>
    <cellStyle name="Percent 2 2" xfId="231" xr:uid="{00000000-0005-0000-0000-0000E7000000}"/>
    <cellStyle name="Percent 3" xfId="232" xr:uid="{00000000-0005-0000-0000-0000E8000000}"/>
    <cellStyle name="Percent 3 2" xfId="233" xr:uid="{00000000-0005-0000-0000-0000E9000000}"/>
    <cellStyle name="Percent 3 3" xfId="234" xr:uid="{00000000-0005-0000-0000-0000EA000000}"/>
    <cellStyle name="Percent 4" xfId="235" xr:uid="{00000000-0005-0000-0000-0000EB000000}"/>
    <cellStyle name="Percent 5" xfId="236" xr:uid="{00000000-0005-0000-0000-0000EC000000}"/>
    <cellStyle name="Percent 6" xfId="237" xr:uid="{00000000-0005-0000-0000-0000ED000000}"/>
    <cellStyle name="Percent 7" xfId="238" xr:uid="{00000000-0005-0000-0000-0000EE000000}"/>
    <cellStyle name="Percent 8" xfId="254" xr:uid="{00000000-0005-0000-0000-0000FE000000}"/>
    <cellStyle name="Percent 9" xfId="259" xr:uid="{00000000-0005-0000-0000-00000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50"/>
  <sheetViews>
    <sheetView showGridLines="0" view="pageBreakPreview" zoomScale="70" zoomScaleNormal="70" zoomScaleSheetLayoutView="70" workbookViewId="0">
      <selection activeCell="B37" sqref="B37:G48"/>
    </sheetView>
  </sheetViews>
  <sheetFormatPr defaultColWidth="8.85546875" defaultRowHeight="15.75" x14ac:dyDescent="0.25"/>
  <cols>
    <col min="1" max="1" width="8.85546875" style="22" customWidth="1"/>
    <col min="2" max="2" width="10.5703125" style="23" customWidth="1"/>
    <col min="3" max="5" width="14.42578125" style="22" customWidth="1"/>
    <col min="6" max="6" width="13.7109375" style="22" customWidth="1"/>
    <col min="7" max="7" width="14.42578125" style="22" customWidth="1"/>
    <col min="8" max="8" width="2" style="22" customWidth="1"/>
    <col min="9" max="9" width="10" style="22" customWidth="1"/>
    <col min="10" max="12" width="14.42578125" style="22" customWidth="1"/>
    <col min="13" max="13" width="13.85546875" style="22" customWidth="1"/>
    <col min="14" max="14" width="14.42578125" style="22" customWidth="1"/>
    <col min="15" max="15" width="2" style="22" customWidth="1"/>
    <col min="16" max="16" width="12.140625" style="22" customWidth="1"/>
    <col min="17" max="19" width="14.42578125" style="22" customWidth="1"/>
    <col min="20" max="20" width="13.28515625" style="22" customWidth="1"/>
    <col min="21" max="21" width="14.42578125" style="22" customWidth="1"/>
    <col min="22" max="22" width="8.85546875" style="22" customWidth="1"/>
    <col min="23" max="16384" width="8.85546875" style="22"/>
  </cols>
  <sheetData>
    <row r="1" spans="2:21" s="1" customFormat="1" x14ac:dyDescent="0.25">
      <c r="B1" s="2" t="s">
        <v>0</v>
      </c>
    </row>
    <row r="2" spans="2:21" s="1" customFormat="1" ht="16.899999999999999" customHeight="1" x14ac:dyDescent="0.25">
      <c r="B2" s="129" t="s">
        <v>1</v>
      </c>
      <c r="C2" s="130"/>
      <c r="D2" s="130"/>
      <c r="E2" s="130"/>
      <c r="F2" s="130"/>
      <c r="G2" s="131"/>
      <c r="I2" s="129" t="s">
        <v>2</v>
      </c>
      <c r="J2" s="130"/>
      <c r="K2" s="130"/>
      <c r="L2" s="130"/>
      <c r="M2" s="130"/>
      <c r="N2" s="131"/>
      <c r="P2" s="129" t="s">
        <v>3</v>
      </c>
      <c r="Q2" s="130"/>
      <c r="R2" s="130"/>
      <c r="S2" s="130"/>
      <c r="T2" s="130"/>
      <c r="U2" s="131"/>
    </row>
    <row r="3" spans="2:21" s="1" customFormat="1" ht="47.25" x14ac:dyDescent="0.25">
      <c r="B3" s="30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31" t="s">
        <v>9</v>
      </c>
      <c r="I3" s="30" t="s">
        <v>4</v>
      </c>
      <c r="J3" s="16" t="s">
        <v>5</v>
      </c>
      <c r="K3" s="16" t="s">
        <v>6</v>
      </c>
      <c r="L3" s="16" t="s">
        <v>7</v>
      </c>
      <c r="M3" s="17" t="s">
        <v>8</v>
      </c>
      <c r="N3" s="31" t="s">
        <v>9</v>
      </c>
      <c r="P3" s="30" t="s">
        <v>4</v>
      </c>
      <c r="Q3" s="16" t="s">
        <v>5</v>
      </c>
      <c r="R3" s="16" t="s">
        <v>6</v>
      </c>
      <c r="S3" s="16" t="s">
        <v>7</v>
      </c>
      <c r="T3" s="17" t="s">
        <v>8</v>
      </c>
      <c r="U3" s="31" t="s">
        <v>9</v>
      </c>
    </row>
    <row r="4" spans="2:21" s="1" customFormat="1" x14ac:dyDescent="0.25">
      <c r="B4" s="114" t="s">
        <v>10</v>
      </c>
      <c r="C4" s="115"/>
      <c r="D4" s="115"/>
      <c r="E4" s="115"/>
      <c r="F4" s="115"/>
      <c r="G4" s="116"/>
      <c r="I4" s="30">
        <v>43831</v>
      </c>
      <c r="J4" s="34">
        <v>52231</v>
      </c>
      <c r="K4" s="34">
        <v>67581</v>
      </c>
      <c r="L4" s="34">
        <v>1705</v>
      </c>
      <c r="M4" s="35">
        <v>8897</v>
      </c>
      <c r="N4" s="36">
        <f t="shared" ref="N4:N15" si="0">SUM(J4:L4)</f>
        <v>121517</v>
      </c>
      <c r="P4" s="30">
        <v>43831</v>
      </c>
      <c r="Q4" s="34">
        <v>6957</v>
      </c>
      <c r="R4" s="34">
        <v>6358</v>
      </c>
      <c r="S4" s="34">
        <v>98</v>
      </c>
      <c r="T4" s="35">
        <v>402</v>
      </c>
      <c r="U4" s="36">
        <f t="shared" ref="U4:U15" si="1">SUM(Q4:S4)</f>
        <v>13413</v>
      </c>
    </row>
    <row r="5" spans="2:21" s="1" customFormat="1" x14ac:dyDescent="0.25">
      <c r="B5" s="117"/>
      <c r="C5" s="118"/>
      <c r="D5" s="118"/>
      <c r="E5" s="118"/>
      <c r="F5" s="118"/>
      <c r="G5" s="119"/>
      <c r="I5" s="30">
        <v>43862</v>
      </c>
      <c r="J5" s="34">
        <v>58030</v>
      </c>
      <c r="K5" s="34">
        <v>75703</v>
      </c>
      <c r="L5" s="34">
        <v>1866</v>
      </c>
      <c r="M5" s="35">
        <v>9638</v>
      </c>
      <c r="N5" s="36">
        <f t="shared" si="0"/>
        <v>135599</v>
      </c>
      <c r="P5" s="30">
        <v>43862</v>
      </c>
      <c r="Q5" s="34">
        <v>5370</v>
      </c>
      <c r="R5" s="34">
        <v>5363</v>
      </c>
      <c r="S5" s="34">
        <v>76</v>
      </c>
      <c r="T5" s="35">
        <v>377</v>
      </c>
      <c r="U5" s="36">
        <f t="shared" si="1"/>
        <v>10809</v>
      </c>
    </row>
    <row r="6" spans="2:21" s="1" customFormat="1" x14ac:dyDescent="0.25">
      <c r="B6" s="117"/>
      <c r="C6" s="118"/>
      <c r="D6" s="118"/>
      <c r="E6" s="118"/>
      <c r="F6" s="118"/>
      <c r="G6" s="119"/>
      <c r="I6" s="30">
        <v>43891</v>
      </c>
      <c r="J6" s="34">
        <v>62914</v>
      </c>
      <c r="K6" s="34">
        <v>82301</v>
      </c>
      <c r="L6" s="34">
        <v>2117</v>
      </c>
      <c r="M6" s="35">
        <v>10367</v>
      </c>
      <c r="N6" s="36">
        <f t="shared" si="0"/>
        <v>147332</v>
      </c>
      <c r="P6" s="30">
        <v>43891</v>
      </c>
      <c r="Q6" s="34">
        <v>4594</v>
      </c>
      <c r="R6" s="34">
        <v>4135</v>
      </c>
      <c r="S6" s="34">
        <v>78</v>
      </c>
      <c r="T6" s="35">
        <v>270</v>
      </c>
      <c r="U6" s="36">
        <f t="shared" si="1"/>
        <v>8807</v>
      </c>
    </row>
    <row r="7" spans="2:21" s="1" customFormat="1" x14ac:dyDescent="0.25">
      <c r="B7" s="117"/>
      <c r="C7" s="118"/>
      <c r="D7" s="118"/>
      <c r="E7" s="118"/>
      <c r="F7" s="118"/>
      <c r="G7" s="119"/>
      <c r="I7" s="30">
        <v>43922</v>
      </c>
      <c r="J7" s="34">
        <v>59983</v>
      </c>
      <c r="K7" s="34">
        <v>80401</v>
      </c>
      <c r="L7" s="34">
        <v>2425</v>
      </c>
      <c r="M7" s="35">
        <v>10300</v>
      </c>
      <c r="N7" s="36">
        <f t="shared" si="0"/>
        <v>142809</v>
      </c>
      <c r="P7" s="30">
        <v>43922</v>
      </c>
      <c r="Q7" s="34">
        <v>1776</v>
      </c>
      <c r="R7" s="34">
        <v>1912</v>
      </c>
      <c r="S7" s="34">
        <v>44</v>
      </c>
      <c r="T7" s="35">
        <v>94</v>
      </c>
      <c r="U7" s="36">
        <f t="shared" si="1"/>
        <v>3732</v>
      </c>
    </row>
    <row r="8" spans="2:21" s="1" customFormat="1" x14ac:dyDescent="0.25">
      <c r="B8" s="117"/>
      <c r="C8" s="118"/>
      <c r="D8" s="118"/>
      <c r="E8" s="118"/>
      <c r="F8" s="118"/>
      <c r="G8" s="119"/>
      <c r="I8" s="30">
        <v>43952</v>
      </c>
      <c r="J8" s="34">
        <v>50569</v>
      </c>
      <c r="K8" s="34">
        <v>68054</v>
      </c>
      <c r="L8" s="34">
        <v>2198</v>
      </c>
      <c r="M8" s="35">
        <v>9001</v>
      </c>
      <c r="N8" s="36">
        <f t="shared" si="0"/>
        <v>120821</v>
      </c>
      <c r="P8" s="30">
        <v>43952</v>
      </c>
      <c r="Q8" s="34">
        <v>1320</v>
      </c>
      <c r="R8" s="34">
        <v>1309</v>
      </c>
      <c r="S8" s="34">
        <v>45</v>
      </c>
      <c r="T8" s="35">
        <v>70</v>
      </c>
      <c r="U8" s="36">
        <f t="shared" si="1"/>
        <v>2674</v>
      </c>
    </row>
    <row r="9" spans="2:21" s="1" customFormat="1" x14ac:dyDescent="0.25">
      <c r="B9" s="117"/>
      <c r="C9" s="118"/>
      <c r="D9" s="118"/>
      <c r="E9" s="118"/>
      <c r="F9" s="118"/>
      <c r="G9" s="119"/>
      <c r="I9" s="30">
        <v>43983</v>
      </c>
      <c r="J9" s="34">
        <v>38608</v>
      </c>
      <c r="K9" s="34">
        <v>51533</v>
      </c>
      <c r="L9" s="34">
        <v>1763</v>
      </c>
      <c r="M9" s="35">
        <v>7563</v>
      </c>
      <c r="N9" s="36">
        <f t="shared" si="0"/>
        <v>91904</v>
      </c>
      <c r="P9" s="30">
        <v>43983</v>
      </c>
      <c r="Q9" s="34">
        <v>1202</v>
      </c>
      <c r="R9" s="34">
        <v>1234</v>
      </c>
      <c r="S9" s="34">
        <v>36</v>
      </c>
      <c r="T9" s="35">
        <v>81</v>
      </c>
      <c r="U9" s="36">
        <f t="shared" si="1"/>
        <v>2472</v>
      </c>
    </row>
    <row r="10" spans="2:21" s="1" customFormat="1" x14ac:dyDescent="0.25">
      <c r="B10" s="117"/>
      <c r="C10" s="118"/>
      <c r="D10" s="118"/>
      <c r="E10" s="118"/>
      <c r="F10" s="118"/>
      <c r="G10" s="119"/>
      <c r="I10" s="30">
        <v>44013</v>
      </c>
      <c r="J10" s="34">
        <v>31397</v>
      </c>
      <c r="K10" s="34">
        <v>44374</v>
      </c>
      <c r="L10" s="34">
        <v>1559</v>
      </c>
      <c r="M10" s="35">
        <v>7044</v>
      </c>
      <c r="N10" s="36">
        <f t="shared" si="0"/>
        <v>77330</v>
      </c>
      <c r="P10" s="30">
        <v>44013</v>
      </c>
      <c r="Q10" s="34">
        <v>879</v>
      </c>
      <c r="R10" s="34">
        <v>802</v>
      </c>
      <c r="S10" s="34">
        <v>20</v>
      </c>
      <c r="T10" s="35">
        <v>72</v>
      </c>
      <c r="U10" s="36">
        <f t="shared" si="1"/>
        <v>1701</v>
      </c>
    </row>
    <row r="11" spans="2:21" s="1" customFormat="1" x14ac:dyDescent="0.25">
      <c r="B11" s="117"/>
      <c r="C11" s="118"/>
      <c r="D11" s="118"/>
      <c r="E11" s="118"/>
      <c r="F11" s="118"/>
      <c r="G11" s="119"/>
      <c r="I11" s="30">
        <v>44044</v>
      </c>
      <c r="J11" s="5">
        <v>31830</v>
      </c>
      <c r="K11" s="5">
        <v>47085</v>
      </c>
      <c r="L11" s="5">
        <v>1652</v>
      </c>
      <c r="M11" s="5">
        <v>7474</v>
      </c>
      <c r="N11" s="36">
        <f t="shared" si="0"/>
        <v>80567</v>
      </c>
      <c r="P11" s="30">
        <v>44044</v>
      </c>
      <c r="Q11" s="5">
        <v>926</v>
      </c>
      <c r="R11" s="5">
        <v>983</v>
      </c>
      <c r="S11" s="5">
        <v>31</v>
      </c>
      <c r="T11" s="5">
        <v>79</v>
      </c>
      <c r="U11" s="36">
        <f t="shared" si="1"/>
        <v>1940</v>
      </c>
    </row>
    <row r="12" spans="2:21" s="1" customFormat="1" x14ac:dyDescent="0.25">
      <c r="B12" s="117"/>
      <c r="C12" s="118"/>
      <c r="D12" s="118"/>
      <c r="E12" s="118"/>
      <c r="F12" s="118"/>
      <c r="G12" s="119"/>
      <c r="I12" s="30">
        <v>44075</v>
      </c>
      <c r="J12" s="5">
        <v>30568</v>
      </c>
      <c r="K12" s="5">
        <v>48047</v>
      </c>
      <c r="L12" s="5">
        <v>1732</v>
      </c>
      <c r="M12" s="5">
        <v>7709</v>
      </c>
      <c r="N12" s="36">
        <f>SUM(J12:L12)</f>
        <v>80347</v>
      </c>
      <c r="P12" s="30">
        <v>44075</v>
      </c>
      <c r="Q12" s="5">
        <v>1070</v>
      </c>
      <c r="R12" s="5">
        <v>1016</v>
      </c>
      <c r="S12" s="5">
        <v>27</v>
      </c>
      <c r="T12" s="5">
        <v>85</v>
      </c>
      <c r="U12" s="36">
        <f t="shared" si="1"/>
        <v>2113</v>
      </c>
    </row>
    <row r="13" spans="2:21" s="1" customFormat="1" x14ac:dyDescent="0.25">
      <c r="B13" s="117"/>
      <c r="C13" s="118"/>
      <c r="D13" s="118"/>
      <c r="E13" s="118"/>
      <c r="F13" s="118"/>
      <c r="G13" s="119"/>
      <c r="I13" s="30">
        <v>44105</v>
      </c>
      <c r="J13" s="5">
        <v>32581</v>
      </c>
      <c r="K13" s="5">
        <v>53965</v>
      </c>
      <c r="L13" s="5">
        <v>1912</v>
      </c>
      <c r="M13" s="5">
        <v>8519</v>
      </c>
      <c r="N13" s="36">
        <f t="shared" si="0"/>
        <v>88458</v>
      </c>
      <c r="P13" s="30">
        <v>44105</v>
      </c>
      <c r="Q13" s="5">
        <v>1055</v>
      </c>
      <c r="R13" s="5">
        <v>1025</v>
      </c>
      <c r="S13" s="5">
        <v>33</v>
      </c>
      <c r="T13" s="5">
        <v>79</v>
      </c>
      <c r="U13" s="36">
        <f t="shared" si="1"/>
        <v>2113</v>
      </c>
    </row>
    <row r="14" spans="2:21" s="1" customFormat="1" x14ac:dyDescent="0.25">
      <c r="B14" s="117"/>
      <c r="C14" s="118"/>
      <c r="D14" s="118"/>
      <c r="E14" s="118"/>
      <c r="F14" s="118"/>
      <c r="G14" s="119"/>
      <c r="I14" s="30">
        <v>44136</v>
      </c>
      <c r="J14" s="5">
        <v>34317</v>
      </c>
      <c r="K14" s="5">
        <v>56059</v>
      </c>
      <c r="L14" s="5">
        <v>2014</v>
      </c>
      <c r="M14" s="5">
        <v>8886</v>
      </c>
      <c r="N14" s="5">
        <f t="shared" si="0"/>
        <v>92390</v>
      </c>
      <c r="P14" s="30">
        <v>44136</v>
      </c>
      <c r="Q14" s="5">
        <v>1002</v>
      </c>
      <c r="R14" s="5">
        <v>919</v>
      </c>
      <c r="S14" s="5">
        <v>23</v>
      </c>
      <c r="T14" s="5">
        <v>93</v>
      </c>
      <c r="U14" s="5">
        <f t="shared" si="1"/>
        <v>1944</v>
      </c>
    </row>
    <row r="15" spans="2:21" s="1" customFormat="1" x14ac:dyDescent="0.25">
      <c r="B15" s="120"/>
      <c r="C15" s="121"/>
      <c r="D15" s="121"/>
      <c r="E15" s="121"/>
      <c r="F15" s="121"/>
      <c r="G15" s="122"/>
      <c r="I15" s="30">
        <v>44166</v>
      </c>
      <c r="J15" s="5">
        <v>34391</v>
      </c>
      <c r="K15" s="5">
        <v>55331</v>
      </c>
      <c r="L15" s="5">
        <v>2038</v>
      </c>
      <c r="M15" s="5">
        <v>8777</v>
      </c>
      <c r="N15" s="5">
        <f t="shared" si="0"/>
        <v>91760</v>
      </c>
      <c r="P15" s="30">
        <v>44166</v>
      </c>
      <c r="Q15" s="5">
        <v>1079</v>
      </c>
      <c r="R15" s="5">
        <v>953</v>
      </c>
      <c r="S15" s="5">
        <v>33</v>
      </c>
      <c r="T15" s="5">
        <v>79</v>
      </c>
      <c r="U15" s="5">
        <f t="shared" si="1"/>
        <v>2065</v>
      </c>
    </row>
    <row r="16" spans="2:21" s="1" customFormat="1" x14ac:dyDescent="0.25">
      <c r="B16" s="6"/>
    </row>
    <row r="17" spans="2:21" s="1" customFormat="1" x14ac:dyDescent="0.25">
      <c r="B17" s="6"/>
    </row>
    <row r="18" spans="2:21" s="1" customFormat="1" x14ac:dyDescent="0.25">
      <c r="B18" s="129" t="s">
        <v>11</v>
      </c>
      <c r="C18" s="130"/>
      <c r="D18" s="130"/>
      <c r="E18" s="130"/>
      <c r="F18" s="130"/>
      <c r="G18" s="131"/>
      <c r="I18" s="129" t="s">
        <v>12</v>
      </c>
      <c r="J18" s="130"/>
      <c r="K18" s="130"/>
      <c r="L18" s="130"/>
      <c r="M18" s="130"/>
      <c r="N18" s="131"/>
      <c r="P18" s="132"/>
      <c r="Q18" s="132"/>
      <c r="R18" s="132"/>
      <c r="S18" s="132"/>
      <c r="T18" s="132"/>
      <c r="U18" s="132"/>
    </row>
    <row r="19" spans="2:21" s="1" customFormat="1" ht="47.25" x14ac:dyDescent="0.25">
      <c r="B19" s="30" t="s">
        <v>4</v>
      </c>
      <c r="C19" s="16" t="s">
        <v>5</v>
      </c>
      <c r="D19" s="16" t="s">
        <v>6</v>
      </c>
      <c r="E19" s="16" t="s">
        <v>7</v>
      </c>
      <c r="F19" s="17" t="s">
        <v>8</v>
      </c>
      <c r="G19" s="31" t="s">
        <v>9</v>
      </c>
      <c r="I19" s="30" t="s">
        <v>4</v>
      </c>
      <c r="J19" s="16" t="s">
        <v>5</v>
      </c>
      <c r="K19" s="16" t="s">
        <v>6</v>
      </c>
      <c r="L19" s="16" t="s">
        <v>7</v>
      </c>
      <c r="M19" s="17" t="s">
        <v>8</v>
      </c>
      <c r="N19" s="31" t="s">
        <v>9</v>
      </c>
      <c r="P19" s="27"/>
      <c r="Q19" s="11"/>
      <c r="R19" s="11"/>
      <c r="S19" s="11"/>
      <c r="T19" s="12"/>
      <c r="U19" s="12"/>
    </row>
    <row r="20" spans="2:21" s="1" customFormat="1" x14ac:dyDescent="0.25">
      <c r="B20" s="30">
        <v>43831</v>
      </c>
      <c r="C20" s="19">
        <v>5569</v>
      </c>
      <c r="D20" s="19">
        <v>17296</v>
      </c>
      <c r="E20" s="19">
        <v>112</v>
      </c>
      <c r="F20" s="19">
        <v>1915</v>
      </c>
      <c r="G20" s="19">
        <f t="shared" ref="G20:G31" si="2">SUM(C20:E20)</f>
        <v>22977</v>
      </c>
      <c r="I20" s="30">
        <v>43831</v>
      </c>
      <c r="J20" s="19">
        <v>58786</v>
      </c>
      <c r="K20" s="19">
        <v>90148</v>
      </c>
      <c r="L20" s="19">
        <v>1693</v>
      </c>
      <c r="M20" s="19">
        <v>9408</v>
      </c>
      <c r="N20" s="19">
        <f t="shared" ref="N20:N31" si="3">SUM(J20:L20)</f>
        <v>150627</v>
      </c>
      <c r="P20" s="28"/>
      <c r="Q20" s="29"/>
      <c r="R20" s="29"/>
      <c r="S20" s="29"/>
      <c r="T20" s="29"/>
      <c r="U20" s="29"/>
    </row>
    <row r="21" spans="2:21" s="1" customFormat="1" x14ac:dyDescent="0.25">
      <c r="B21" s="30">
        <v>43862</v>
      </c>
      <c r="C21" s="19">
        <v>5289</v>
      </c>
      <c r="D21" s="19">
        <v>16921</v>
      </c>
      <c r="E21" s="19">
        <v>104</v>
      </c>
      <c r="F21" s="19">
        <v>1991</v>
      </c>
      <c r="G21" s="19">
        <f t="shared" si="2"/>
        <v>22314</v>
      </c>
      <c r="I21" s="30">
        <v>43862</v>
      </c>
      <c r="J21" s="19">
        <v>56394</v>
      </c>
      <c r="K21" s="19">
        <v>83634</v>
      </c>
      <c r="L21" s="19">
        <v>1579</v>
      </c>
      <c r="M21" s="19">
        <v>8535</v>
      </c>
      <c r="N21" s="19">
        <f t="shared" si="3"/>
        <v>141607</v>
      </c>
      <c r="P21" s="28"/>
      <c r="Q21" s="29"/>
      <c r="R21" s="29"/>
      <c r="S21" s="29"/>
      <c r="T21" s="29"/>
      <c r="U21" s="29"/>
    </row>
    <row r="22" spans="2:21" s="1" customFormat="1" x14ac:dyDescent="0.25">
      <c r="B22" s="30">
        <v>43891</v>
      </c>
      <c r="C22" s="19">
        <v>4514</v>
      </c>
      <c r="D22" s="19">
        <v>13170</v>
      </c>
      <c r="E22" s="19">
        <v>99</v>
      </c>
      <c r="F22" s="19">
        <v>1630</v>
      </c>
      <c r="G22" s="19">
        <f t="shared" si="2"/>
        <v>17783</v>
      </c>
      <c r="I22" s="30">
        <v>43891</v>
      </c>
      <c r="J22" s="19">
        <v>52999</v>
      </c>
      <c r="K22" s="19">
        <v>78847</v>
      </c>
      <c r="L22" s="19">
        <v>1741</v>
      </c>
      <c r="M22" s="19">
        <v>7968</v>
      </c>
      <c r="N22" s="19">
        <f t="shared" si="3"/>
        <v>133587</v>
      </c>
      <c r="P22" s="28"/>
      <c r="Q22" s="29"/>
      <c r="R22" s="29"/>
      <c r="S22" s="29"/>
      <c r="T22" s="29"/>
      <c r="U22" s="29"/>
    </row>
    <row r="23" spans="2:21" s="1" customFormat="1" x14ac:dyDescent="0.25">
      <c r="B23" s="30">
        <v>43922</v>
      </c>
      <c r="C23" s="19">
        <v>3184</v>
      </c>
      <c r="D23" s="19">
        <v>8763</v>
      </c>
      <c r="E23" s="19">
        <v>92</v>
      </c>
      <c r="F23" s="19">
        <v>1088</v>
      </c>
      <c r="G23" s="19">
        <f t="shared" si="2"/>
        <v>12039</v>
      </c>
      <c r="I23" s="30">
        <v>43922</v>
      </c>
      <c r="J23" s="19">
        <v>36816</v>
      </c>
      <c r="K23" s="19">
        <v>63761</v>
      </c>
      <c r="L23" s="19">
        <v>1455</v>
      </c>
      <c r="M23" s="19">
        <v>5971</v>
      </c>
      <c r="N23" s="19">
        <f t="shared" si="3"/>
        <v>102032</v>
      </c>
      <c r="P23" s="28"/>
      <c r="Q23" s="29"/>
      <c r="R23" s="29"/>
      <c r="S23" s="29"/>
      <c r="T23" s="29"/>
      <c r="U23" s="29"/>
    </row>
    <row r="24" spans="2:21" s="1" customFormat="1" x14ac:dyDescent="0.25">
      <c r="B24" s="30">
        <v>43952</v>
      </c>
      <c r="C24" s="19">
        <v>2451</v>
      </c>
      <c r="D24" s="19">
        <v>6628</v>
      </c>
      <c r="E24" s="19">
        <v>81</v>
      </c>
      <c r="F24" s="19">
        <v>829</v>
      </c>
      <c r="G24" s="19">
        <f t="shared" si="2"/>
        <v>9160</v>
      </c>
      <c r="I24" s="30">
        <v>43952</v>
      </c>
      <c r="J24" s="19">
        <v>29567</v>
      </c>
      <c r="K24" s="19">
        <v>48552</v>
      </c>
      <c r="L24" s="19">
        <v>1210</v>
      </c>
      <c r="M24" s="19">
        <v>4805</v>
      </c>
      <c r="N24" s="19">
        <f t="shared" si="3"/>
        <v>79329</v>
      </c>
      <c r="P24" s="28"/>
      <c r="Q24" s="29"/>
      <c r="R24" s="29"/>
      <c r="S24" s="29"/>
      <c r="T24" s="29"/>
      <c r="U24" s="29"/>
    </row>
    <row r="25" spans="2:21" s="1" customFormat="1" x14ac:dyDescent="0.25">
      <c r="B25" s="30">
        <v>43983</v>
      </c>
      <c r="C25" s="19">
        <v>1895</v>
      </c>
      <c r="D25" s="19">
        <v>5100</v>
      </c>
      <c r="E25" s="19">
        <v>81</v>
      </c>
      <c r="F25" s="19">
        <v>646</v>
      </c>
      <c r="G25" s="19">
        <f t="shared" si="2"/>
        <v>7076</v>
      </c>
      <c r="I25" s="30">
        <v>43983</v>
      </c>
      <c r="J25" s="19">
        <v>31402</v>
      </c>
      <c r="K25" s="19">
        <v>52948</v>
      </c>
      <c r="L25" s="19">
        <v>1459</v>
      </c>
      <c r="M25" s="19">
        <v>5452</v>
      </c>
      <c r="N25" s="19">
        <f t="shared" si="3"/>
        <v>85809</v>
      </c>
      <c r="P25" s="28"/>
      <c r="Q25" s="29"/>
      <c r="R25" s="29"/>
      <c r="S25" s="29"/>
      <c r="T25" s="29"/>
      <c r="U25" s="29"/>
    </row>
    <row r="26" spans="2:21" s="1" customFormat="1" x14ac:dyDescent="0.25">
      <c r="B26" s="30">
        <v>44013</v>
      </c>
      <c r="C26" s="19">
        <v>1611</v>
      </c>
      <c r="D26" s="19">
        <v>4471</v>
      </c>
      <c r="E26" s="19">
        <v>47</v>
      </c>
      <c r="F26" s="19">
        <v>622</v>
      </c>
      <c r="G26" s="19">
        <f t="shared" si="2"/>
        <v>6129</v>
      </c>
      <c r="I26" s="30">
        <v>44013</v>
      </c>
      <c r="J26" s="19">
        <v>29784</v>
      </c>
      <c r="K26" s="19">
        <v>49297</v>
      </c>
      <c r="L26" s="19">
        <v>1481</v>
      </c>
      <c r="M26" s="19">
        <v>5668</v>
      </c>
      <c r="N26" s="19">
        <f t="shared" si="3"/>
        <v>80562</v>
      </c>
      <c r="P26" s="28"/>
      <c r="Q26" s="29"/>
      <c r="R26" s="29"/>
      <c r="S26" s="29"/>
      <c r="T26" s="29"/>
      <c r="U26" s="29"/>
    </row>
    <row r="27" spans="2:21" s="1" customFormat="1" x14ac:dyDescent="0.25">
      <c r="B27" s="30">
        <v>44044</v>
      </c>
      <c r="C27" s="19">
        <v>1606</v>
      </c>
      <c r="D27" s="19">
        <v>5122</v>
      </c>
      <c r="E27" s="19">
        <v>55</v>
      </c>
      <c r="F27" s="19">
        <v>737</v>
      </c>
      <c r="G27" s="19">
        <f t="shared" si="2"/>
        <v>6783</v>
      </c>
      <c r="I27" s="30">
        <v>44044</v>
      </c>
      <c r="J27" s="19">
        <v>26354</v>
      </c>
      <c r="K27" s="19">
        <v>47063</v>
      </c>
      <c r="L27" s="19">
        <v>1413</v>
      </c>
      <c r="M27" s="19">
        <v>5471</v>
      </c>
      <c r="N27" s="19">
        <f t="shared" si="3"/>
        <v>74830</v>
      </c>
      <c r="P27" s="28"/>
      <c r="Q27" s="29"/>
      <c r="R27" s="29"/>
      <c r="S27" s="29"/>
      <c r="T27" s="29"/>
      <c r="U27" s="29"/>
    </row>
    <row r="28" spans="2:21" s="1" customFormat="1" x14ac:dyDescent="0.25">
      <c r="B28" s="30">
        <v>44075</v>
      </c>
      <c r="C28" s="19">
        <v>1848</v>
      </c>
      <c r="D28" s="19">
        <v>5519</v>
      </c>
      <c r="E28" s="19">
        <v>65</v>
      </c>
      <c r="F28" s="19">
        <v>751</v>
      </c>
      <c r="G28" s="19">
        <f t="shared" si="2"/>
        <v>7432</v>
      </c>
      <c r="I28" s="30">
        <v>44075</v>
      </c>
      <c r="J28" s="19">
        <v>29690</v>
      </c>
      <c r="K28" s="19">
        <v>52633</v>
      </c>
      <c r="L28" s="19">
        <v>1610</v>
      </c>
      <c r="M28" s="19">
        <v>6342</v>
      </c>
      <c r="N28" s="19">
        <f t="shared" si="3"/>
        <v>83933</v>
      </c>
      <c r="P28" s="28"/>
      <c r="Q28" s="29"/>
      <c r="R28" s="29"/>
      <c r="S28" s="29"/>
      <c r="T28" s="29"/>
      <c r="U28" s="29"/>
    </row>
    <row r="29" spans="2:21" s="1" customFormat="1" x14ac:dyDescent="0.25">
      <c r="B29" s="30">
        <v>44105</v>
      </c>
      <c r="C29" s="19">
        <v>1821</v>
      </c>
      <c r="D29" s="19">
        <v>5459</v>
      </c>
      <c r="E29" s="19">
        <v>73</v>
      </c>
      <c r="F29" s="19">
        <v>725</v>
      </c>
      <c r="G29" s="19">
        <f t="shared" si="2"/>
        <v>7353</v>
      </c>
      <c r="I29" s="30">
        <v>44105</v>
      </c>
      <c r="J29" s="19">
        <v>28046</v>
      </c>
      <c r="K29" s="19">
        <v>49679</v>
      </c>
      <c r="L29" s="19">
        <v>1538</v>
      </c>
      <c r="M29" s="19">
        <v>6253</v>
      </c>
      <c r="N29" s="19">
        <f t="shared" si="3"/>
        <v>79263</v>
      </c>
      <c r="P29" s="28"/>
      <c r="Q29" s="29"/>
      <c r="R29" s="29"/>
      <c r="S29" s="29"/>
      <c r="T29" s="29"/>
      <c r="U29" s="29"/>
    </row>
    <row r="30" spans="2:21" s="1" customFormat="1" x14ac:dyDescent="0.25">
      <c r="B30" s="30">
        <v>44136</v>
      </c>
      <c r="C30" s="19">
        <v>1802</v>
      </c>
      <c r="D30" s="19">
        <v>6402</v>
      </c>
      <c r="E30" s="19">
        <v>70</v>
      </c>
      <c r="F30" s="19">
        <v>894</v>
      </c>
      <c r="G30" s="19">
        <f t="shared" si="2"/>
        <v>8274</v>
      </c>
      <c r="I30" s="30">
        <v>44136</v>
      </c>
      <c r="J30" s="19">
        <v>27154</v>
      </c>
      <c r="K30" s="19">
        <v>48541</v>
      </c>
      <c r="L30" s="19">
        <v>1460</v>
      </c>
      <c r="M30" s="19">
        <v>5814</v>
      </c>
      <c r="N30" s="19">
        <f t="shared" si="3"/>
        <v>77155</v>
      </c>
      <c r="P30" s="28"/>
      <c r="Q30" s="29"/>
      <c r="R30" s="29"/>
      <c r="S30" s="29"/>
      <c r="T30" s="29"/>
      <c r="U30" s="29"/>
    </row>
    <row r="31" spans="2:21" s="1" customFormat="1" x14ac:dyDescent="0.25">
      <c r="B31" s="30">
        <v>44166</v>
      </c>
      <c r="C31" s="19">
        <v>1895</v>
      </c>
      <c r="D31" s="19">
        <v>5803</v>
      </c>
      <c r="E31" s="19">
        <v>68</v>
      </c>
      <c r="F31" s="19">
        <v>766</v>
      </c>
      <c r="G31" s="19">
        <f t="shared" si="2"/>
        <v>7766</v>
      </c>
      <c r="I31" s="30">
        <v>44166</v>
      </c>
      <c r="J31" s="19">
        <v>28633</v>
      </c>
      <c r="K31" s="19">
        <v>50982</v>
      </c>
      <c r="L31" s="19">
        <v>1479</v>
      </c>
      <c r="M31" s="19">
        <v>5978</v>
      </c>
      <c r="N31" s="19">
        <f t="shared" si="3"/>
        <v>81094</v>
      </c>
      <c r="P31" s="28"/>
      <c r="Q31" s="29"/>
      <c r="R31" s="29"/>
      <c r="S31" s="29"/>
      <c r="T31" s="29"/>
      <c r="U31" s="29"/>
    </row>
    <row r="32" spans="2:21" s="1" customFormat="1" x14ac:dyDescent="0.25">
      <c r="B32" s="6"/>
    </row>
    <row r="33" spans="2:16" s="1" customFormat="1" x14ac:dyDescent="0.25">
      <c r="B33" s="6"/>
    </row>
    <row r="34" spans="2:16" s="1" customFormat="1" ht="16.899999999999999" customHeight="1" x14ac:dyDescent="0.25">
      <c r="B34" s="123" t="s">
        <v>13</v>
      </c>
      <c r="C34" s="124"/>
      <c r="D34" s="124"/>
      <c r="E34" s="124"/>
      <c r="F34" s="124"/>
      <c r="G34" s="125"/>
      <c r="I34" s="123" t="s">
        <v>14</v>
      </c>
      <c r="J34" s="124"/>
      <c r="K34" s="124"/>
      <c r="L34" s="124"/>
      <c r="M34" s="124"/>
      <c r="N34" s="125"/>
    </row>
    <row r="35" spans="2:16" s="1" customFormat="1" ht="16.899999999999999" customHeight="1" x14ac:dyDescent="0.25">
      <c r="B35" s="126"/>
      <c r="C35" s="127"/>
      <c r="D35" s="127"/>
      <c r="E35" s="127"/>
      <c r="F35" s="127"/>
      <c r="G35" s="128"/>
      <c r="I35" s="126"/>
      <c r="J35" s="127"/>
      <c r="K35" s="127"/>
      <c r="L35" s="127"/>
      <c r="M35" s="127"/>
      <c r="N35" s="128"/>
    </row>
    <row r="36" spans="2:16" s="1" customFormat="1" ht="47.25" x14ac:dyDescent="0.25">
      <c r="B36" s="30" t="s">
        <v>4</v>
      </c>
      <c r="C36" s="16" t="s">
        <v>5</v>
      </c>
      <c r="D36" s="16" t="s">
        <v>6</v>
      </c>
      <c r="E36" s="16" t="s">
        <v>7</v>
      </c>
      <c r="F36" s="17" t="s">
        <v>8</v>
      </c>
      <c r="G36" s="31" t="s">
        <v>9</v>
      </c>
      <c r="I36" s="30" t="s">
        <v>4</v>
      </c>
      <c r="J36" s="16" t="s">
        <v>5</v>
      </c>
      <c r="K36" s="16" t="s">
        <v>6</v>
      </c>
      <c r="L36" s="16" t="s">
        <v>7</v>
      </c>
      <c r="M36" s="17" t="s">
        <v>8</v>
      </c>
      <c r="N36" s="31" t="s">
        <v>9</v>
      </c>
    </row>
    <row r="37" spans="2:16" s="1" customFormat="1" x14ac:dyDescent="0.25">
      <c r="B37" s="114" t="s">
        <v>15</v>
      </c>
      <c r="C37" s="115"/>
      <c r="D37" s="115"/>
      <c r="E37" s="115"/>
      <c r="F37" s="115"/>
      <c r="G37" s="116"/>
      <c r="I37" s="30">
        <v>43831</v>
      </c>
      <c r="J37" s="19">
        <v>850</v>
      </c>
      <c r="K37" s="19">
        <v>4654</v>
      </c>
      <c r="L37" s="19">
        <v>13</v>
      </c>
      <c r="M37" s="21">
        <v>219</v>
      </c>
      <c r="N37" s="19">
        <f t="shared" ref="N37:N48" si="4">SUM(J37:L37)</f>
        <v>5517</v>
      </c>
    </row>
    <row r="38" spans="2:16" s="1" customFormat="1" x14ac:dyDescent="0.25">
      <c r="B38" s="117"/>
      <c r="C38" s="118"/>
      <c r="D38" s="118"/>
      <c r="E38" s="118"/>
      <c r="F38" s="118"/>
      <c r="G38" s="119"/>
      <c r="I38" s="30">
        <v>43862</v>
      </c>
      <c r="J38" s="19">
        <v>939</v>
      </c>
      <c r="K38" s="19">
        <v>5678</v>
      </c>
      <c r="L38" s="19">
        <v>10</v>
      </c>
      <c r="M38" s="19">
        <v>301</v>
      </c>
      <c r="N38" s="19">
        <f t="shared" si="4"/>
        <v>6627</v>
      </c>
      <c r="P38" s="46"/>
    </row>
    <row r="39" spans="2:16" s="1" customFormat="1" x14ac:dyDescent="0.25">
      <c r="B39" s="117"/>
      <c r="C39" s="118"/>
      <c r="D39" s="118"/>
      <c r="E39" s="118"/>
      <c r="F39" s="118"/>
      <c r="G39" s="119"/>
      <c r="I39" s="30">
        <v>43891</v>
      </c>
      <c r="J39" s="19">
        <v>631</v>
      </c>
      <c r="K39" s="19">
        <v>4047</v>
      </c>
      <c r="L39" s="19">
        <v>6</v>
      </c>
      <c r="M39" s="19">
        <v>300</v>
      </c>
      <c r="N39" s="19">
        <f t="shared" si="4"/>
        <v>4684</v>
      </c>
    </row>
    <row r="40" spans="2:16" s="1" customFormat="1" x14ac:dyDescent="0.25">
      <c r="B40" s="117"/>
      <c r="C40" s="118"/>
      <c r="D40" s="118"/>
      <c r="E40" s="118"/>
      <c r="F40" s="118"/>
      <c r="G40" s="119"/>
      <c r="I40" s="30">
        <v>43922</v>
      </c>
      <c r="J40" s="19">
        <v>427</v>
      </c>
      <c r="K40" s="19">
        <v>2884</v>
      </c>
      <c r="L40" s="19">
        <v>3</v>
      </c>
      <c r="M40" s="19">
        <v>220</v>
      </c>
      <c r="N40" s="19">
        <f t="shared" si="4"/>
        <v>3314</v>
      </c>
    </row>
    <row r="41" spans="2:16" s="1" customFormat="1" x14ac:dyDescent="0.25">
      <c r="B41" s="117"/>
      <c r="C41" s="118"/>
      <c r="D41" s="118"/>
      <c r="E41" s="118"/>
      <c r="F41" s="118"/>
      <c r="G41" s="119"/>
      <c r="I41" s="30">
        <v>43952</v>
      </c>
      <c r="J41" s="19">
        <v>237</v>
      </c>
      <c r="K41" s="19">
        <v>2137</v>
      </c>
      <c r="L41" s="19">
        <v>7</v>
      </c>
      <c r="M41" s="19">
        <v>183</v>
      </c>
      <c r="N41" s="19">
        <f t="shared" si="4"/>
        <v>2381</v>
      </c>
    </row>
    <row r="42" spans="2:16" s="1" customFormat="1" x14ac:dyDescent="0.25">
      <c r="B42" s="117"/>
      <c r="C42" s="118"/>
      <c r="D42" s="118"/>
      <c r="E42" s="118"/>
      <c r="F42" s="118"/>
      <c r="G42" s="119"/>
      <c r="I42" s="30">
        <v>43983</v>
      </c>
      <c r="J42" s="19">
        <v>121</v>
      </c>
      <c r="K42" s="19">
        <v>1290</v>
      </c>
      <c r="L42" s="19">
        <v>7</v>
      </c>
      <c r="M42" s="19">
        <v>139</v>
      </c>
      <c r="N42" s="19">
        <f t="shared" si="4"/>
        <v>1418</v>
      </c>
      <c r="P42" s="1" t="s">
        <v>16</v>
      </c>
    </row>
    <row r="43" spans="2:16" s="1" customFormat="1" x14ac:dyDescent="0.25">
      <c r="B43" s="117"/>
      <c r="C43" s="118"/>
      <c r="D43" s="118"/>
      <c r="E43" s="118"/>
      <c r="F43" s="118"/>
      <c r="G43" s="119"/>
      <c r="I43" s="30">
        <v>44013</v>
      </c>
      <c r="J43" s="19">
        <v>83</v>
      </c>
      <c r="K43" s="19">
        <v>970</v>
      </c>
      <c r="L43" s="19">
        <v>3</v>
      </c>
      <c r="M43" s="19">
        <v>95</v>
      </c>
      <c r="N43" s="19">
        <f t="shared" si="4"/>
        <v>1056</v>
      </c>
    </row>
    <row r="44" spans="2:16" s="1" customFormat="1" x14ac:dyDescent="0.25">
      <c r="B44" s="117"/>
      <c r="C44" s="118"/>
      <c r="D44" s="118"/>
      <c r="E44" s="118"/>
      <c r="F44" s="118"/>
      <c r="G44" s="119"/>
      <c r="I44" s="30">
        <v>44044</v>
      </c>
      <c r="J44" s="19">
        <v>137</v>
      </c>
      <c r="K44" s="19">
        <v>1219</v>
      </c>
      <c r="L44" s="19">
        <v>2</v>
      </c>
      <c r="M44" s="19">
        <v>126</v>
      </c>
      <c r="N44" s="19">
        <f t="shared" si="4"/>
        <v>1358</v>
      </c>
    </row>
    <row r="45" spans="2:16" s="1" customFormat="1" x14ac:dyDescent="0.25">
      <c r="B45" s="117"/>
      <c r="C45" s="118"/>
      <c r="D45" s="118"/>
      <c r="E45" s="118"/>
      <c r="F45" s="118"/>
      <c r="G45" s="119"/>
      <c r="I45" s="30">
        <v>44075</v>
      </c>
      <c r="J45" s="19">
        <v>80</v>
      </c>
      <c r="K45" s="19">
        <v>1017</v>
      </c>
      <c r="L45" s="19">
        <v>3</v>
      </c>
      <c r="M45" s="19">
        <v>91</v>
      </c>
      <c r="N45" s="19">
        <f t="shared" si="4"/>
        <v>1100</v>
      </c>
    </row>
    <row r="46" spans="2:16" s="1" customFormat="1" x14ac:dyDescent="0.25">
      <c r="B46" s="117"/>
      <c r="C46" s="118"/>
      <c r="D46" s="118"/>
      <c r="E46" s="118"/>
      <c r="F46" s="118"/>
      <c r="G46" s="119"/>
      <c r="I46" s="30">
        <v>44105</v>
      </c>
      <c r="J46" s="19">
        <v>99</v>
      </c>
      <c r="K46" s="19">
        <v>1088</v>
      </c>
      <c r="L46" s="19">
        <v>4</v>
      </c>
      <c r="M46" s="19">
        <v>98</v>
      </c>
      <c r="N46" s="19">
        <f t="shared" si="4"/>
        <v>1191</v>
      </c>
    </row>
    <row r="47" spans="2:16" s="1" customFormat="1" x14ac:dyDescent="0.25">
      <c r="B47" s="117"/>
      <c r="C47" s="118"/>
      <c r="D47" s="118"/>
      <c r="E47" s="118"/>
      <c r="F47" s="118"/>
      <c r="G47" s="119"/>
      <c r="I47" s="30">
        <v>44136</v>
      </c>
      <c r="J47" s="19">
        <v>144</v>
      </c>
      <c r="K47" s="19">
        <v>1886</v>
      </c>
      <c r="L47" s="19">
        <v>8</v>
      </c>
      <c r="M47" s="19">
        <v>185</v>
      </c>
      <c r="N47" s="19">
        <f t="shared" si="4"/>
        <v>2038</v>
      </c>
    </row>
    <row r="48" spans="2:16" s="1" customFormat="1" x14ac:dyDescent="0.25">
      <c r="B48" s="120"/>
      <c r="C48" s="121"/>
      <c r="D48" s="121"/>
      <c r="E48" s="121"/>
      <c r="F48" s="121"/>
      <c r="G48" s="122"/>
      <c r="I48" s="30">
        <v>44166</v>
      </c>
      <c r="J48" s="19">
        <v>88</v>
      </c>
      <c r="K48" s="19">
        <v>1152</v>
      </c>
      <c r="L48" s="19">
        <v>4</v>
      </c>
      <c r="M48" s="19">
        <v>127</v>
      </c>
      <c r="N48" s="19">
        <f t="shared" si="4"/>
        <v>1244</v>
      </c>
    </row>
    <row r="49" spans="2:2" s="1" customFormat="1" x14ac:dyDescent="0.25">
      <c r="B49" s="6"/>
    </row>
    <row r="50" spans="2:2" s="1" customFormat="1" x14ac:dyDescent="0.25">
      <c r="B50" s="6" t="s">
        <v>17</v>
      </c>
    </row>
  </sheetData>
  <mergeCells count="10">
    <mergeCell ref="B37:G48"/>
    <mergeCell ref="B34:G35"/>
    <mergeCell ref="I34:N35"/>
    <mergeCell ref="I2:N2"/>
    <mergeCell ref="P2:U2"/>
    <mergeCell ref="B2:G2"/>
    <mergeCell ref="B18:G18"/>
    <mergeCell ref="I18:N18"/>
    <mergeCell ref="P18:U18"/>
    <mergeCell ref="B4:G15"/>
  </mergeCells>
  <pageMargins left="0.7" right="0.7" top="0.75" bottom="0.75" header="0.3" footer="0.3"/>
  <pageSetup paperSize="17" scale="7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BD1968"/>
  <sheetViews>
    <sheetView showGridLines="0" topLeftCell="A1356" zoomScale="70" zoomScaleNormal="70" workbookViewId="0">
      <selection activeCell="O1946" sqref="O1946"/>
    </sheetView>
  </sheetViews>
  <sheetFormatPr defaultColWidth="8.85546875" defaultRowHeight="15.75" x14ac:dyDescent="0.25"/>
  <cols>
    <col min="1" max="1" width="8.85546875" style="93" customWidth="1"/>
    <col min="2" max="2" width="13" style="93" customWidth="1"/>
    <col min="3" max="3" width="26.140625" style="65" customWidth="1"/>
    <col min="4" max="4" width="1.7109375" style="93" customWidth="1"/>
    <col min="5" max="5" width="13" style="93" customWidth="1"/>
    <col min="6" max="6" width="30.28515625" style="93" customWidth="1"/>
    <col min="7" max="7" width="1.7109375" style="93" customWidth="1"/>
    <col min="8" max="8" width="13" style="93" customWidth="1"/>
    <col min="9" max="9" width="17.42578125" style="93" customWidth="1"/>
    <col min="10" max="10" width="20.28515625" style="93" customWidth="1"/>
    <col min="11" max="11" width="14.42578125" style="65" customWidth="1"/>
    <col min="12" max="12" width="1.7109375" style="93" customWidth="1"/>
    <col min="13" max="13" width="13" style="93" customWidth="1"/>
    <col min="14" max="14" width="17.42578125" style="93" customWidth="1"/>
    <col min="15" max="15" width="20.28515625" style="93" customWidth="1"/>
    <col min="16" max="16" width="14.42578125" style="65" customWidth="1"/>
    <col min="17" max="17" width="1.7109375" style="93" customWidth="1"/>
    <col min="18" max="18" width="13" style="93" customWidth="1"/>
    <col min="19" max="19" width="17.42578125" style="93" customWidth="1"/>
    <col min="20" max="20" width="20.28515625" style="93" customWidth="1"/>
    <col min="21" max="21" width="14.42578125" style="65" customWidth="1"/>
    <col min="22" max="22" width="1.7109375" style="93" customWidth="1"/>
    <col min="23" max="23" width="13" style="93" customWidth="1"/>
    <col min="24" max="24" width="17.42578125" style="93" customWidth="1"/>
    <col min="25" max="25" width="20.28515625" style="93" customWidth="1"/>
    <col min="26" max="26" width="14.42578125" style="65" customWidth="1"/>
    <col min="27" max="27" width="1.7109375" style="93" customWidth="1"/>
    <col min="28" max="28" width="13" style="93" customWidth="1"/>
    <col min="29" max="29" width="17.42578125" style="93" customWidth="1"/>
    <col min="30" max="30" width="20.28515625" style="93" customWidth="1"/>
    <col min="31" max="31" width="14.42578125" style="65" customWidth="1"/>
    <col min="32" max="32" width="1.7109375" style="93" customWidth="1"/>
    <col min="33" max="33" width="13" style="93" customWidth="1"/>
    <col min="34" max="34" width="17.42578125" style="93" customWidth="1"/>
    <col min="35" max="35" width="20.28515625" style="93" customWidth="1"/>
    <col min="36" max="36" width="14.42578125" style="65" customWidth="1"/>
    <col min="37" max="37" width="1.7109375" style="93" customWidth="1"/>
    <col min="38" max="38" width="13" style="93" customWidth="1"/>
    <col min="39" max="39" width="17.42578125" style="93" customWidth="1"/>
    <col min="40" max="40" width="20.28515625" style="93" customWidth="1"/>
    <col min="41" max="41" width="14.42578125" style="65" customWidth="1"/>
    <col min="42" max="42" width="1.7109375" style="93" customWidth="1"/>
    <col min="43" max="43" width="13" style="93" customWidth="1"/>
    <col min="44" max="44" width="17.42578125" style="93" customWidth="1"/>
    <col min="45" max="45" width="20.28515625" style="93" customWidth="1"/>
    <col min="46" max="46" width="14.42578125" style="65" customWidth="1"/>
    <col min="47" max="47" width="1.7109375" style="93" customWidth="1"/>
    <col min="48" max="48" width="13" style="93" customWidth="1"/>
    <col min="49" max="49" width="17.42578125" style="93" customWidth="1"/>
    <col min="50" max="50" width="20.28515625" style="93" customWidth="1"/>
    <col min="51" max="51" width="14.42578125" style="65" customWidth="1"/>
    <col min="52" max="52" width="1.7109375" style="93" customWidth="1"/>
    <col min="53" max="53" width="13" style="93" customWidth="1"/>
    <col min="54" max="54" width="17.42578125" style="93" customWidth="1"/>
    <col min="55" max="55" width="20.28515625" style="93" customWidth="1"/>
    <col min="56" max="56" width="14.42578125" style="65" customWidth="1"/>
    <col min="57" max="57" width="8.85546875" style="93" customWidth="1"/>
    <col min="58" max="16384" width="8.85546875" style="93"/>
  </cols>
  <sheetData>
    <row r="1" spans="2:56" x14ac:dyDescent="0.25">
      <c r="B1" s="92" t="s">
        <v>144</v>
      </c>
      <c r="E1" s="92"/>
      <c r="H1" s="92"/>
      <c r="M1" s="92"/>
      <c r="R1" s="92"/>
      <c r="W1" s="92"/>
      <c r="AB1" s="92"/>
      <c r="AG1" s="92"/>
      <c r="AL1" s="92"/>
      <c r="AQ1" s="92"/>
      <c r="AV1" s="92"/>
      <c r="BA1" s="92"/>
    </row>
    <row r="2" spans="2:56" x14ac:dyDescent="0.25">
      <c r="B2" s="94" t="s">
        <v>145</v>
      </c>
      <c r="E2" s="94"/>
      <c r="H2" s="94"/>
      <c r="M2" s="94"/>
      <c r="R2" s="94"/>
      <c r="W2" s="94"/>
      <c r="AB2" s="94"/>
      <c r="AG2" s="94"/>
      <c r="AL2" s="94"/>
      <c r="AQ2" s="94"/>
      <c r="AV2" s="94"/>
      <c r="BA2" s="94"/>
    </row>
    <row r="3" spans="2:56" ht="15.75" customHeight="1" x14ac:dyDescent="0.25">
      <c r="B3" s="93" t="s">
        <v>146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</row>
    <row r="4" spans="2:56" x14ac:dyDescent="0.25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</row>
    <row r="5" spans="2:56" x14ac:dyDescent="0.25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U5" s="103"/>
      <c r="Z5" s="103"/>
      <c r="AE5" s="103"/>
      <c r="AJ5" s="103"/>
      <c r="AO5" s="103"/>
      <c r="AT5" s="103"/>
      <c r="AY5" s="103"/>
      <c r="BD5" s="103"/>
    </row>
    <row r="6" spans="2:56" x14ac:dyDescent="0.25">
      <c r="B6" s="142">
        <v>43850</v>
      </c>
      <c r="C6" s="143"/>
      <c r="E6" s="142">
        <v>43850</v>
      </c>
      <c r="F6" s="143"/>
      <c r="K6" s="103"/>
      <c r="P6" s="103"/>
      <c r="U6" s="103"/>
      <c r="Z6" s="103"/>
      <c r="AE6" s="103"/>
      <c r="AJ6" s="103"/>
      <c r="AO6" s="103"/>
      <c r="AT6" s="103"/>
      <c r="AY6" s="103"/>
      <c r="BD6" s="103"/>
    </row>
    <row r="7" spans="2:56" ht="31.5" x14ac:dyDescent="0.25">
      <c r="B7" s="97" t="s">
        <v>147</v>
      </c>
      <c r="C7" s="104" t="s">
        <v>148</v>
      </c>
      <c r="E7" s="97" t="s">
        <v>147</v>
      </c>
      <c r="F7" s="98" t="s">
        <v>149</v>
      </c>
      <c r="K7" s="103"/>
      <c r="P7" s="103"/>
      <c r="U7" s="103"/>
      <c r="Z7" s="103"/>
      <c r="AE7" s="103"/>
      <c r="AJ7" s="103"/>
      <c r="AO7" s="103"/>
      <c r="AT7" s="103"/>
      <c r="AY7" s="103"/>
      <c r="BD7" s="103"/>
    </row>
    <row r="8" spans="2:56" x14ac:dyDescent="0.25">
      <c r="B8" s="105"/>
      <c r="C8" s="106">
        <v>0.2</v>
      </c>
      <c r="D8" s="107"/>
      <c r="E8" s="105">
        <v>94590</v>
      </c>
      <c r="F8" s="108">
        <v>363</v>
      </c>
      <c r="K8" s="103"/>
      <c r="P8" s="103"/>
      <c r="U8" s="103"/>
      <c r="Z8" s="103"/>
      <c r="AE8" s="103"/>
      <c r="AJ8" s="103"/>
      <c r="AO8" s="103"/>
      <c r="AT8" s="103"/>
      <c r="AY8" s="103"/>
      <c r="BD8" s="103"/>
    </row>
    <row r="9" spans="2:56" x14ac:dyDescent="0.25">
      <c r="B9" s="105"/>
      <c r="C9" s="106">
        <v>0.04</v>
      </c>
      <c r="D9" s="107"/>
      <c r="E9" s="105">
        <v>93307</v>
      </c>
      <c r="F9" s="108">
        <v>343</v>
      </c>
      <c r="K9" s="103"/>
      <c r="P9" s="103"/>
      <c r="U9" s="103"/>
      <c r="Z9" s="103"/>
      <c r="AE9" s="103"/>
      <c r="AJ9" s="103"/>
      <c r="AO9" s="103"/>
      <c r="AT9" s="103"/>
      <c r="AY9" s="103"/>
      <c r="BD9" s="103"/>
    </row>
    <row r="10" spans="2:56" x14ac:dyDescent="0.25">
      <c r="B10" s="105"/>
      <c r="C10" s="106">
        <v>3.125E-2</v>
      </c>
      <c r="D10" s="107"/>
      <c r="E10" s="105">
        <v>95207</v>
      </c>
      <c r="F10" s="108">
        <v>328</v>
      </c>
      <c r="K10" s="103"/>
      <c r="P10" s="103"/>
      <c r="U10" s="103"/>
      <c r="Z10" s="103"/>
      <c r="AE10" s="103"/>
      <c r="AJ10" s="103"/>
      <c r="AO10" s="103"/>
      <c r="AT10" s="103"/>
      <c r="AY10" s="103"/>
      <c r="BD10" s="103"/>
    </row>
    <row r="11" spans="2:56" x14ac:dyDescent="0.25">
      <c r="B11" s="105"/>
      <c r="C11" s="106">
        <v>3.125E-2</v>
      </c>
      <c r="D11" s="107"/>
      <c r="E11" s="105">
        <v>93727</v>
      </c>
      <c r="F11" s="108">
        <v>307</v>
      </c>
      <c r="K11" s="103"/>
      <c r="P11" s="103"/>
      <c r="U11" s="103"/>
      <c r="Z11" s="103"/>
      <c r="AE11" s="103"/>
      <c r="AJ11" s="103"/>
      <c r="AO11" s="103"/>
      <c r="AT11" s="103"/>
      <c r="AY11" s="103"/>
      <c r="BD11" s="103"/>
    </row>
    <row r="12" spans="2:56" x14ac:dyDescent="0.25">
      <c r="B12" s="105">
        <v>95435</v>
      </c>
      <c r="C12" s="106">
        <v>2.68456375838926E-2</v>
      </c>
      <c r="D12" s="107"/>
      <c r="E12" s="105">
        <v>94509</v>
      </c>
      <c r="F12" s="108">
        <v>282</v>
      </c>
      <c r="K12" s="103"/>
      <c r="P12" s="103"/>
      <c r="U12" s="103"/>
      <c r="Z12" s="103"/>
      <c r="AE12" s="103"/>
      <c r="AJ12" s="103"/>
      <c r="AO12" s="103"/>
      <c r="AT12" s="103"/>
      <c r="AY12" s="103"/>
      <c r="BD12" s="103"/>
    </row>
    <row r="13" spans="2:56" x14ac:dyDescent="0.25">
      <c r="B13" s="105">
        <v>93701</v>
      </c>
      <c r="C13" s="106">
        <v>2.66350210970464E-2</v>
      </c>
      <c r="D13" s="107"/>
      <c r="E13" s="105">
        <v>93309</v>
      </c>
      <c r="F13" s="108">
        <v>278</v>
      </c>
      <c r="K13" s="103"/>
      <c r="P13" s="103"/>
      <c r="U13" s="103"/>
      <c r="Z13" s="103"/>
      <c r="AE13" s="103"/>
      <c r="AJ13" s="103"/>
      <c r="AO13" s="103"/>
      <c r="AT13" s="103"/>
      <c r="AY13" s="103"/>
      <c r="BD13" s="103"/>
    </row>
    <row r="14" spans="2:56" x14ac:dyDescent="0.25">
      <c r="B14" s="105">
        <v>95428</v>
      </c>
      <c r="C14" s="106">
        <v>2.4918743228602401E-2</v>
      </c>
      <c r="D14" s="107"/>
      <c r="E14" s="105">
        <v>93308</v>
      </c>
      <c r="F14" s="108">
        <v>271</v>
      </c>
      <c r="K14" s="103"/>
      <c r="P14" s="103"/>
      <c r="U14" s="103"/>
      <c r="Z14" s="103"/>
      <c r="AE14" s="103"/>
      <c r="AJ14" s="103"/>
      <c r="AO14" s="103"/>
      <c r="AT14" s="103"/>
      <c r="AY14" s="103"/>
      <c r="BD14" s="103"/>
    </row>
    <row r="15" spans="2:56" x14ac:dyDescent="0.25">
      <c r="B15" s="105">
        <v>94590</v>
      </c>
      <c r="C15" s="106">
        <v>2.43069505825633E-2</v>
      </c>
      <c r="D15" s="107"/>
      <c r="E15" s="105">
        <v>93722</v>
      </c>
      <c r="F15" s="108">
        <v>258</v>
      </c>
      <c r="K15" s="103"/>
      <c r="P15" s="103"/>
      <c r="U15" s="103"/>
      <c r="Z15" s="103"/>
      <c r="AE15" s="103"/>
      <c r="AJ15" s="103"/>
      <c r="AO15" s="103"/>
      <c r="AT15" s="103"/>
      <c r="AY15" s="103"/>
      <c r="BD15" s="103"/>
    </row>
    <row r="16" spans="2:56" x14ac:dyDescent="0.25">
      <c r="B16" s="105"/>
      <c r="C16" s="106">
        <v>2.3809523809523801E-2</v>
      </c>
      <c r="D16" s="107"/>
      <c r="E16" s="105">
        <v>93306</v>
      </c>
      <c r="F16" s="108">
        <v>255</v>
      </c>
      <c r="K16" s="103"/>
      <c r="P16" s="103"/>
      <c r="U16" s="103"/>
      <c r="Z16" s="103"/>
      <c r="AE16" s="103"/>
      <c r="AJ16" s="103"/>
      <c r="AO16" s="103"/>
      <c r="AT16" s="103"/>
      <c r="AY16" s="103"/>
      <c r="BD16" s="103"/>
    </row>
    <row r="17" spans="2:56" x14ac:dyDescent="0.25">
      <c r="B17" s="105">
        <v>95511</v>
      </c>
      <c r="C17" s="106">
        <v>2.3809523809523801E-2</v>
      </c>
      <c r="D17" s="107"/>
      <c r="E17" s="105">
        <v>93304</v>
      </c>
      <c r="F17" s="108">
        <v>253</v>
      </c>
      <c r="K17" s="103"/>
      <c r="P17" s="103"/>
      <c r="U17" s="103"/>
      <c r="Z17" s="103"/>
      <c r="AE17" s="103"/>
      <c r="AJ17" s="103"/>
      <c r="AO17" s="103"/>
      <c r="AT17" s="103"/>
      <c r="AY17" s="103"/>
      <c r="BD17" s="103"/>
    </row>
    <row r="18" spans="2:56" x14ac:dyDescent="0.25">
      <c r="B18" s="105"/>
      <c r="C18" s="106">
        <v>2.2988505747126398E-2</v>
      </c>
      <c r="D18" s="107"/>
      <c r="E18" s="105">
        <v>95206</v>
      </c>
      <c r="F18" s="108">
        <v>233</v>
      </c>
      <c r="K18" s="103"/>
      <c r="P18" s="103"/>
      <c r="U18" s="103"/>
      <c r="Z18" s="103"/>
      <c r="AE18" s="103"/>
      <c r="AJ18" s="103"/>
      <c r="AO18" s="103"/>
      <c r="AT18" s="103"/>
      <c r="AY18" s="103"/>
      <c r="BD18" s="103"/>
    </row>
    <row r="19" spans="2:56" x14ac:dyDescent="0.25">
      <c r="B19" s="105">
        <v>93650</v>
      </c>
      <c r="C19" s="106">
        <v>2.2673964034401899E-2</v>
      </c>
      <c r="D19" s="107"/>
      <c r="E19" s="105">
        <v>94533</v>
      </c>
      <c r="F19" s="108">
        <v>225</v>
      </c>
      <c r="K19" s="103"/>
      <c r="P19" s="103"/>
      <c r="U19" s="103"/>
      <c r="Z19" s="103"/>
      <c r="AE19" s="103"/>
      <c r="AJ19" s="103"/>
      <c r="AO19" s="103"/>
      <c r="AT19" s="103"/>
      <c r="AY19" s="103"/>
      <c r="BD19" s="103"/>
    </row>
    <row r="20" spans="2:56" x14ac:dyDescent="0.25">
      <c r="B20" s="105">
        <v>93219</v>
      </c>
      <c r="C20" s="106">
        <v>2.2388059701492501E-2</v>
      </c>
      <c r="D20" s="107"/>
      <c r="E20" s="105">
        <v>93726</v>
      </c>
      <c r="F20" s="108">
        <v>212</v>
      </c>
      <c r="K20" s="103"/>
      <c r="P20" s="103"/>
      <c r="U20" s="103"/>
      <c r="Z20" s="103"/>
      <c r="AE20" s="103"/>
      <c r="AJ20" s="103"/>
      <c r="AO20" s="103"/>
      <c r="AT20" s="103"/>
      <c r="AY20" s="103"/>
      <c r="BD20" s="103"/>
    </row>
    <row r="21" spans="2:56" x14ac:dyDescent="0.25">
      <c r="B21" s="105"/>
      <c r="C21" s="106">
        <v>2.1505376344085999E-2</v>
      </c>
      <c r="D21" s="107"/>
      <c r="E21" s="105">
        <v>94591</v>
      </c>
      <c r="F21" s="108">
        <v>204</v>
      </c>
      <c r="K21" s="103"/>
      <c r="P21" s="103"/>
      <c r="U21" s="103"/>
      <c r="Z21" s="103"/>
      <c r="AE21" s="103"/>
      <c r="AJ21" s="103"/>
      <c r="AO21" s="103"/>
      <c r="AT21" s="103"/>
      <c r="AY21" s="103"/>
      <c r="BD21" s="103"/>
    </row>
    <row r="22" spans="2:56" x14ac:dyDescent="0.25">
      <c r="B22" s="105"/>
      <c r="C22" s="106">
        <v>2.0833333333333301E-2</v>
      </c>
      <c r="D22" s="107"/>
      <c r="E22" s="105">
        <v>93705</v>
      </c>
      <c r="F22" s="108">
        <v>196</v>
      </c>
      <c r="K22" s="103"/>
      <c r="P22" s="103"/>
      <c r="U22" s="103"/>
      <c r="Z22" s="103"/>
      <c r="AE22" s="103"/>
      <c r="AJ22" s="103"/>
      <c r="AO22" s="103"/>
      <c r="AT22" s="103"/>
      <c r="AY22" s="103"/>
      <c r="BD22" s="103"/>
    </row>
    <row r="23" spans="2:56" x14ac:dyDescent="0.25">
      <c r="B23" s="105">
        <v>95202</v>
      </c>
      <c r="C23" s="106">
        <v>2.01738050900062E-2</v>
      </c>
      <c r="D23" s="107"/>
      <c r="E23" s="105">
        <v>93612</v>
      </c>
      <c r="F23" s="108">
        <v>191</v>
      </c>
      <c r="K23" s="103"/>
      <c r="P23" s="103"/>
      <c r="U23" s="103"/>
      <c r="Z23" s="103"/>
      <c r="AE23" s="103"/>
      <c r="AJ23" s="103"/>
      <c r="AO23" s="103"/>
      <c r="AT23" s="103"/>
      <c r="AY23" s="103"/>
      <c r="BD23" s="103"/>
    </row>
    <row r="24" spans="2:56" x14ac:dyDescent="0.25">
      <c r="B24" s="105">
        <v>95950</v>
      </c>
      <c r="C24" s="106">
        <v>0.02</v>
      </c>
      <c r="D24" s="107"/>
      <c r="E24" s="105">
        <v>95991</v>
      </c>
      <c r="F24" s="108">
        <v>180</v>
      </c>
      <c r="K24" s="103"/>
      <c r="P24" s="103"/>
      <c r="U24" s="103"/>
      <c r="Z24" s="103"/>
      <c r="AE24" s="103"/>
      <c r="AJ24" s="103"/>
      <c r="AO24" s="103"/>
      <c r="AT24" s="103"/>
      <c r="AY24" s="103"/>
      <c r="BD24" s="103"/>
    </row>
    <row r="25" spans="2:56" x14ac:dyDescent="0.25">
      <c r="B25" s="105">
        <v>93212</v>
      </c>
      <c r="C25" s="106">
        <v>1.9770114942528699E-2</v>
      </c>
      <c r="D25" s="107"/>
      <c r="E25" s="105">
        <v>94565</v>
      </c>
      <c r="F25" s="108">
        <v>178</v>
      </c>
      <c r="K25" s="103"/>
      <c r="P25" s="103"/>
      <c r="U25" s="103"/>
      <c r="Z25" s="103"/>
      <c r="AE25" s="103"/>
      <c r="AJ25" s="103"/>
      <c r="AO25" s="103"/>
      <c r="AT25" s="103"/>
      <c r="AY25" s="103"/>
      <c r="BD25" s="103"/>
    </row>
    <row r="26" spans="2:56" x14ac:dyDescent="0.25">
      <c r="B26" s="105"/>
      <c r="C26" s="106">
        <v>1.9607843137254902E-2</v>
      </c>
      <c r="D26" s="107"/>
      <c r="E26" s="105">
        <v>93305</v>
      </c>
      <c r="F26" s="108">
        <v>167</v>
      </c>
      <c r="K26" s="103"/>
      <c r="P26" s="103"/>
      <c r="U26" s="103"/>
      <c r="Z26" s="103"/>
      <c r="AE26" s="103"/>
      <c r="AJ26" s="103"/>
      <c r="AO26" s="103"/>
      <c r="AT26" s="103"/>
      <c r="AY26" s="103"/>
      <c r="BD26" s="103"/>
    </row>
    <row r="27" spans="2:56" x14ac:dyDescent="0.25">
      <c r="B27" s="105">
        <v>93721</v>
      </c>
      <c r="C27" s="106">
        <v>1.9138755980861202E-2</v>
      </c>
      <c r="D27" s="107"/>
      <c r="E27" s="105">
        <v>95210</v>
      </c>
      <c r="F27" s="108">
        <v>166</v>
      </c>
      <c r="K27" s="103"/>
      <c r="P27" s="103"/>
      <c r="U27" s="103"/>
      <c r="Z27" s="103"/>
      <c r="AE27" s="103"/>
      <c r="AJ27" s="103"/>
      <c r="AO27" s="103"/>
      <c r="AT27" s="103"/>
      <c r="AY27" s="103"/>
      <c r="BD27" s="103"/>
    </row>
    <row r="28" spans="2:56" x14ac:dyDescent="0.25">
      <c r="B28" s="105">
        <v>95464</v>
      </c>
      <c r="C28" s="106">
        <v>1.8978102189781E-2</v>
      </c>
      <c r="D28" s="107"/>
      <c r="E28" s="105">
        <v>93638</v>
      </c>
      <c r="F28" s="108">
        <v>166</v>
      </c>
      <c r="K28" s="103"/>
      <c r="P28" s="103"/>
      <c r="U28" s="103"/>
      <c r="Z28" s="103"/>
      <c r="AE28" s="103"/>
      <c r="AJ28" s="103"/>
      <c r="AO28" s="103"/>
      <c r="AT28" s="103"/>
      <c r="AY28" s="103"/>
      <c r="BD28" s="103"/>
    </row>
    <row r="29" spans="2:56" x14ac:dyDescent="0.25">
      <c r="B29" s="105">
        <v>93292</v>
      </c>
      <c r="C29" s="106">
        <v>1.88679245283019E-2</v>
      </c>
      <c r="D29" s="107"/>
      <c r="E29" s="105">
        <v>95376</v>
      </c>
      <c r="F29" s="108">
        <v>165</v>
      </c>
      <c r="K29" s="103"/>
      <c r="P29" s="103"/>
      <c r="U29" s="103"/>
      <c r="Z29" s="103"/>
      <c r="AE29" s="103"/>
      <c r="AJ29" s="103"/>
      <c r="AO29" s="103"/>
      <c r="AT29" s="103"/>
      <c r="AY29" s="103"/>
      <c r="BD29" s="103"/>
    </row>
    <row r="30" spans="2:56" x14ac:dyDescent="0.25">
      <c r="B30" s="105">
        <v>93622</v>
      </c>
      <c r="C30" s="106">
        <v>1.8373729476153199E-2</v>
      </c>
      <c r="D30" s="107"/>
      <c r="E30" s="105">
        <v>95205</v>
      </c>
      <c r="F30" s="108">
        <v>162</v>
      </c>
      <c r="K30" s="103"/>
      <c r="P30" s="103"/>
      <c r="U30" s="103"/>
      <c r="Z30" s="103"/>
      <c r="AE30" s="103"/>
      <c r="AJ30" s="103"/>
      <c r="AO30" s="103"/>
      <c r="AT30" s="103"/>
      <c r="AY30" s="103"/>
      <c r="BD30" s="103"/>
    </row>
    <row r="31" spans="2:56" x14ac:dyDescent="0.25">
      <c r="B31" s="105">
        <v>93266</v>
      </c>
      <c r="C31" s="106">
        <v>1.8276762402088802E-2</v>
      </c>
      <c r="D31" s="107"/>
      <c r="E31" s="105">
        <v>95901</v>
      </c>
      <c r="F31" s="108">
        <v>160</v>
      </c>
      <c r="K31" s="103"/>
      <c r="P31" s="103"/>
      <c r="U31" s="103"/>
      <c r="Z31" s="103"/>
      <c r="AE31" s="103"/>
      <c r="AJ31" s="103"/>
      <c r="AO31" s="103"/>
      <c r="AT31" s="103"/>
      <c r="AY31" s="103"/>
      <c r="BD31" s="103"/>
    </row>
    <row r="32" spans="2:56" x14ac:dyDescent="0.25">
      <c r="B32" s="105"/>
      <c r="C32" s="106">
        <v>1.7543859649122799E-2</v>
      </c>
      <c r="D32" s="107"/>
      <c r="E32" s="105">
        <v>93702</v>
      </c>
      <c r="F32" s="108">
        <v>155</v>
      </c>
      <c r="K32" s="103"/>
      <c r="P32" s="103"/>
      <c r="U32" s="103"/>
      <c r="Z32" s="103"/>
      <c r="AE32" s="103"/>
      <c r="AJ32" s="103"/>
      <c r="AO32" s="103"/>
      <c r="AT32" s="103"/>
      <c r="AY32" s="103"/>
      <c r="BD32" s="103"/>
    </row>
    <row r="33" spans="2:56" x14ac:dyDescent="0.25">
      <c r="B33" s="105">
        <v>95957</v>
      </c>
      <c r="C33" s="106">
        <v>1.73010380622837E-2</v>
      </c>
      <c r="D33" s="107"/>
      <c r="E33" s="105">
        <v>93703</v>
      </c>
      <c r="F33" s="108">
        <v>152</v>
      </c>
      <c r="K33" s="103"/>
      <c r="P33" s="103"/>
      <c r="U33" s="103"/>
      <c r="Z33" s="103"/>
      <c r="AE33" s="103"/>
      <c r="AJ33" s="103"/>
      <c r="AO33" s="103"/>
      <c r="AT33" s="103"/>
      <c r="AY33" s="103"/>
      <c r="BD33" s="103"/>
    </row>
    <row r="34" spans="2:56" x14ac:dyDescent="0.25">
      <c r="B34" s="105"/>
      <c r="C34" s="106">
        <v>1.72413793103448E-2</v>
      </c>
      <c r="D34" s="107"/>
      <c r="E34" s="105">
        <v>94806</v>
      </c>
      <c r="F34" s="108">
        <v>149</v>
      </c>
      <c r="K34" s="103"/>
      <c r="P34" s="103"/>
      <c r="U34" s="103"/>
      <c r="Z34" s="103"/>
      <c r="AE34" s="103"/>
      <c r="AJ34" s="103"/>
      <c r="AO34" s="103"/>
      <c r="AT34" s="103"/>
      <c r="AY34" s="103"/>
      <c r="BD34" s="103"/>
    </row>
    <row r="35" spans="2:56" x14ac:dyDescent="0.25">
      <c r="B35" s="105">
        <v>93666</v>
      </c>
      <c r="C35" s="106">
        <v>1.72413793103448E-2</v>
      </c>
      <c r="D35" s="107"/>
      <c r="E35" s="105">
        <v>93311</v>
      </c>
      <c r="F35" s="108">
        <v>148</v>
      </c>
      <c r="K35" s="103"/>
      <c r="P35" s="103"/>
      <c r="U35" s="103"/>
      <c r="Z35" s="103"/>
      <c r="AE35" s="103"/>
      <c r="AJ35" s="103"/>
      <c r="AO35" s="103"/>
      <c r="AT35" s="103"/>
      <c r="AY35" s="103"/>
      <c r="BD35" s="103"/>
    </row>
    <row r="36" spans="2:56" x14ac:dyDescent="0.25">
      <c r="B36" s="105">
        <v>95207</v>
      </c>
      <c r="C36" s="106">
        <v>1.7193479058552199E-2</v>
      </c>
      <c r="D36" s="107"/>
      <c r="E36" s="105">
        <v>93313</v>
      </c>
      <c r="F36" s="108">
        <v>143</v>
      </c>
      <c r="K36" s="103"/>
      <c r="P36" s="103"/>
      <c r="U36" s="103"/>
      <c r="Z36" s="103"/>
      <c r="AE36" s="103"/>
      <c r="AJ36" s="103"/>
      <c r="AO36" s="103"/>
      <c r="AT36" s="103"/>
      <c r="AY36" s="103"/>
      <c r="BD36" s="103"/>
    </row>
    <row r="37" spans="2:56" x14ac:dyDescent="0.25">
      <c r="B37" s="105"/>
      <c r="C37" s="106">
        <v>1.6949152542372899E-2</v>
      </c>
      <c r="D37" s="107"/>
      <c r="E37" s="105">
        <v>93706</v>
      </c>
      <c r="F37" s="108">
        <v>139</v>
      </c>
      <c r="K37" s="103"/>
      <c r="P37" s="103"/>
      <c r="U37" s="103"/>
      <c r="Z37" s="103"/>
      <c r="AE37" s="103"/>
      <c r="AJ37" s="103"/>
      <c r="AO37" s="103"/>
      <c r="AT37" s="103"/>
      <c r="AY37" s="103"/>
      <c r="BD37" s="103"/>
    </row>
    <row r="38" spans="2:56" x14ac:dyDescent="0.25">
      <c r="B38" s="105">
        <v>95951</v>
      </c>
      <c r="C38" s="106">
        <v>1.6949152542372899E-2</v>
      </c>
      <c r="D38" s="107"/>
      <c r="E38" s="105">
        <v>93635</v>
      </c>
      <c r="F38" s="108">
        <v>139</v>
      </c>
      <c r="K38" s="103"/>
      <c r="P38" s="103"/>
      <c r="U38" s="103"/>
      <c r="Z38" s="103"/>
      <c r="AE38" s="103"/>
      <c r="AJ38" s="103"/>
      <c r="AO38" s="103"/>
      <c r="AT38" s="103"/>
      <c r="AY38" s="103"/>
      <c r="BD38" s="103"/>
    </row>
    <row r="39" spans="2:56" x14ac:dyDescent="0.25">
      <c r="B39" s="105">
        <v>93206</v>
      </c>
      <c r="C39" s="106">
        <v>1.6423357664233602E-2</v>
      </c>
      <c r="D39" s="107"/>
      <c r="E39" s="105">
        <v>93906</v>
      </c>
      <c r="F39" s="108">
        <v>134</v>
      </c>
      <c r="K39" s="103"/>
      <c r="P39" s="103"/>
      <c r="U39" s="103"/>
      <c r="Z39" s="103"/>
      <c r="AE39" s="103"/>
      <c r="AJ39" s="103"/>
      <c r="AO39" s="103"/>
      <c r="AT39" s="103"/>
      <c r="AY39" s="103"/>
      <c r="BD39" s="103"/>
    </row>
    <row r="40" spans="2:56" x14ac:dyDescent="0.25">
      <c r="B40" s="105">
        <v>93286</v>
      </c>
      <c r="C40" s="106">
        <v>1.6085790884718499E-2</v>
      </c>
      <c r="D40" s="107"/>
      <c r="E40" s="105">
        <v>93710</v>
      </c>
      <c r="F40" s="108">
        <v>128</v>
      </c>
      <c r="K40" s="103"/>
      <c r="P40" s="103"/>
      <c r="U40" s="103"/>
      <c r="Z40" s="103"/>
      <c r="AE40" s="103"/>
      <c r="AJ40" s="103"/>
      <c r="AO40" s="103"/>
      <c r="AT40" s="103"/>
      <c r="AY40" s="103"/>
      <c r="BD40" s="103"/>
    </row>
    <row r="41" spans="2:56" x14ac:dyDescent="0.25">
      <c r="B41" s="105">
        <v>93608</v>
      </c>
      <c r="C41" s="106">
        <v>1.6077170418006399E-2</v>
      </c>
      <c r="D41" s="107"/>
      <c r="E41" s="105">
        <v>95204</v>
      </c>
      <c r="F41" s="108">
        <v>127</v>
      </c>
      <c r="K41" s="103"/>
      <c r="P41" s="103"/>
      <c r="U41" s="103"/>
      <c r="Z41" s="103"/>
      <c r="AE41" s="103"/>
      <c r="AJ41" s="103"/>
      <c r="AO41" s="103"/>
      <c r="AT41" s="103"/>
      <c r="AY41" s="103"/>
      <c r="BD41" s="103"/>
    </row>
    <row r="42" spans="2:56" x14ac:dyDescent="0.25">
      <c r="B42" s="105">
        <v>95007</v>
      </c>
      <c r="C42" s="106">
        <v>1.6025641025641E-2</v>
      </c>
      <c r="D42" s="107"/>
      <c r="E42" s="105">
        <v>94541</v>
      </c>
      <c r="F42" s="108">
        <v>125</v>
      </c>
      <c r="K42" s="103"/>
      <c r="P42" s="103"/>
      <c r="U42" s="103"/>
      <c r="Z42" s="103"/>
      <c r="AE42" s="103"/>
      <c r="AJ42" s="103"/>
      <c r="AO42" s="103"/>
      <c r="AT42" s="103"/>
      <c r="AY42" s="103"/>
      <c r="BD42" s="103"/>
    </row>
    <row r="43" spans="2:56" x14ac:dyDescent="0.25">
      <c r="B43" s="105">
        <v>95203</v>
      </c>
      <c r="C43" s="106">
        <v>1.5870247645622601E-2</v>
      </c>
      <c r="D43" s="107"/>
      <c r="E43" s="105">
        <v>94601</v>
      </c>
      <c r="F43" s="108">
        <v>124</v>
      </c>
      <c r="K43" s="103"/>
      <c r="P43" s="103"/>
      <c r="U43" s="103"/>
      <c r="Z43" s="103"/>
      <c r="AE43" s="103"/>
      <c r="AJ43" s="103"/>
      <c r="AO43" s="103"/>
      <c r="AT43" s="103"/>
      <c r="AY43" s="103"/>
      <c r="BD43" s="103"/>
    </row>
    <row r="44" spans="2:56" x14ac:dyDescent="0.25">
      <c r="B44" s="105">
        <v>93254</v>
      </c>
      <c r="C44" s="106">
        <v>1.5822784810126601E-2</v>
      </c>
      <c r="D44" s="107"/>
      <c r="E44" s="105">
        <v>94589</v>
      </c>
      <c r="F44" s="108">
        <v>123</v>
      </c>
      <c r="K44" s="103"/>
      <c r="P44" s="103"/>
      <c r="U44" s="103"/>
      <c r="Z44" s="103"/>
      <c r="AE44" s="103"/>
      <c r="AJ44" s="103"/>
      <c r="AO44" s="103"/>
      <c r="AT44" s="103"/>
      <c r="AY44" s="103"/>
      <c r="BD44" s="103"/>
    </row>
    <row r="45" spans="2:56" x14ac:dyDescent="0.25">
      <c r="B45" s="105">
        <v>93304</v>
      </c>
      <c r="C45" s="106">
        <v>1.58174429509222E-2</v>
      </c>
      <c r="D45" s="107"/>
      <c r="E45" s="105">
        <v>94544</v>
      </c>
      <c r="F45" s="108">
        <v>123</v>
      </c>
      <c r="K45" s="103"/>
      <c r="P45" s="103"/>
      <c r="U45" s="103"/>
      <c r="Z45" s="103"/>
      <c r="AE45" s="103"/>
      <c r="AJ45" s="103"/>
      <c r="AO45" s="103"/>
      <c r="AT45" s="103"/>
      <c r="AY45" s="103"/>
      <c r="BD45" s="103"/>
    </row>
    <row r="46" spans="2:56" x14ac:dyDescent="0.25">
      <c r="B46" s="105"/>
      <c r="C46" s="106">
        <v>1.5625E-2</v>
      </c>
      <c r="D46" s="107"/>
      <c r="E46" s="105">
        <v>95926</v>
      </c>
      <c r="F46" s="108">
        <v>122</v>
      </c>
      <c r="K46" s="103"/>
      <c r="P46" s="103"/>
      <c r="U46" s="103"/>
      <c r="Z46" s="103"/>
      <c r="AE46" s="103"/>
      <c r="AJ46" s="103"/>
      <c r="AO46" s="103"/>
      <c r="AT46" s="103"/>
      <c r="AY46" s="103"/>
      <c r="BD46" s="103"/>
    </row>
    <row r="47" spans="2:56" x14ac:dyDescent="0.25">
      <c r="B47" s="105">
        <v>93705</v>
      </c>
      <c r="C47" s="106">
        <v>1.54659512349089E-2</v>
      </c>
      <c r="D47" s="107"/>
      <c r="E47" s="105">
        <v>93312</v>
      </c>
      <c r="F47" s="108">
        <v>122</v>
      </c>
      <c r="K47" s="103"/>
      <c r="P47" s="103"/>
      <c r="U47" s="103"/>
      <c r="Z47" s="103"/>
      <c r="AE47" s="103"/>
      <c r="AJ47" s="103"/>
      <c r="AO47" s="103"/>
      <c r="AT47" s="103"/>
      <c r="AY47" s="103"/>
      <c r="BD47" s="103"/>
    </row>
    <row r="48" spans="2:56" x14ac:dyDescent="0.25">
      <c r="B48" s="105">
        <v>93301</v>
      </c>
      <c r="C48" s="106">
        <v>1.52954435678635E-2</v>
      </c>
      <c r="D48" s="107"/>
      <c r="E48" s="105">
        <v>93458</v>
      </c>
      <c r="F48" s="108">
        <v>117</v>
      </c>
      <c r="K48" s="103"/>
      <c r="P48" s="103"/>
      <c r="U48" s="103"/>
      <c r="Z48" s="103"/>
      <c r="AE48" s="103"/>
      <c r="AJ48" s="103"/>
      <c r="AO48" s="103"/>
      <c r="AT48" s="103"/>
      <c r="AY48" s="103"/>
      <c r="BD48" s="103"/>
    </row>
    <row r="49" spans="2:56" x14ac:dyDescent="0.25">
      <c r="B49" s="105"/>
      <c r="C49" s="106">
        <v>1.5151515151515201E-2</v>
      </c>
      <c r="D49" s="107"/>
      <c r="E49" s="105">
        <v>95336</v>
      </c>
      <c r="F49" s="108">
        <v>116</v>
      </c>
      <c r="K49" s="103"/>
      <c r="P49" s="103"/>
      <c r="U49" s="103"/>
      <c r="Z49" s="103"/>
      <c r="AE49" s="103"/>
      <c r="AJ49" s="103"/>
      <c r="AO49" s="103"/>
      <c r="AT49" s="103"/>
      <c r="AY49" s="103"/>
      <c r="BD49" s="103"/>
    </row>
    <row r="50" spans="2:56" x14ac:dyDescent="0.25">
      <c r="B50" s="105">
        <v>93615</v>
      </c>
      <c r="C50" s="106">
        <v>1.51187904967603E-2</v>
      </c>
      <c r="D50" s="107"/>
      <c r="E50" s="105">
        <v>93245</v>
      </c>
      <c r="F50" s="108">
        <v>113</v>
      </c>
      <c r="K50" s="103"/>
      <c r="P50" s="103"/>
      <c r="U50" s="103"/>
      <c r="Z50" s="103"/>
      <c r="AE50" s="103"/>
      <c r="AJ50" s="103"/>
      <c r="AO50" s="103"/>
      <c r="AT50" s="103"/>
      <c r="AY50" s="103"/>
      <c r="BD50" s="103"/>
    </row>
    <row r="51" spans="2:56" x14ac:dyDescent="0.25">
      <c r="B51" s="105">
        <v>93234</v>
      </c>
      <c r="C51" s="106">
        <v>1.5056461731493101E-2</v>
      </c>
      <c r="D51" s="107"/>
      <c r="E51" s="105">
        <v>94605</v>
      </c>
      <c r="F51" s="108">
        <v>112</v>
      </c>
      <c r="K51" s="103"/>
      <c r="P51" s="103"/>
      <c r="U51" s="103"/>
      <c r="Z51" s="103"/>
      <c r="AE51" s="103"/>
      <c r="AJ51" s="103"/>
      <c r="AO51" s="103"/>
      <c r="AT51" s="103"/>
      <c r="AY51" s="103"/>
      <c r="BD51" s="103"/>
    </row>
    <row r="52" spans="2:56" x14ac:dyDescent="0.25">
      <c r="B52" s="105">
        <v>95075</v>
      </c>
      <c r="C52" s="106">
        <v>1.4999999999999999E-2</v>
      </c>
      <c r="D52" s="107"/>
      <c r="E52" s="105">
        <v>93711</v>
      </c>
      <c r="F52" s="108">
        <v>110</v>
      </c>
      <c r="K52" s="103"/>
      <c r="P52" s="103"/>
      <c r="U52" s="103"/>
      <c r="Z52" s="103"/>
      <c r="AE52" s="103"/>
      <c r="AJ52" s="103"/>
      <c r="AO52" s="103"/>
      <c r="AT52" s="103"/>
      <c r="AY52" s="103"/>
      <c r="BD52" s="103"/>
    </row>
    <row r="53" spans="2:56" x14ac:dyDescent="0.25">
      <c r="B53" s="105"/>
      <c r="C53" s="106">
        <v>1.49253731343284E-2</v>
      </c>
      <c r="D53" s="107"/>
      <c r="E53" s="105">
        <v>94603</v>
      </c>
      <c r="F53" s="108">
        <v>107</v>
      </c>
      <c r="K53" s="103"/>
      <c r="P53" s="103"/>
      <c r="U53" s="103"/>
      <c r="Z53" s="103"/>
      <c r="AE53" s="103"/>
      <c r="AJ53" s="103"/>
      <c r="AO53" s="103"/>
      <c r="AT53" s="103"/>
      <c r="AY53" s="103"/>
      <c r="BD53" s="103"/>
    </row>
    <row r="54" spans="2:56" x14ac:dyDescent="0.25">
      <c r="B54" s="105">
        <v>93668</v>
      </c>
      <c r="C54" s="106">
        <v>1.49253731343284E-2</v>
      </c>
      <c r="D54" s="107"/>
      <c r="E54" s="105">
        <v>95209</v>
      </c>
      <c r="F54" s="108">
        <v>107</v>
      </c>
      <c r="K54" s="103"/>
      <c r="P54" s="103"/>
      <c r="U54" s="103"/>
      <c r="Z54" s="103"/>
      <c r="AE54" s="103"/>
      <c r="AJ54" s="103"/>
      <c r="AO54" s="103"/>
      <c r="AT54" s="103"/>
      <c r="AY54" s="103"/>
      <c r="BD54" s="103"/>
    </row>
    <row r="55" spans="2:56" x14ac:dyDescent="0.25">
      <c r="B55" s="105">
        <v>95205</v>
      </c>
      <c r="C55" s="106">
        <v>1.4904775048302499E-2</v>
      </c>
      <c r="D55" s="107"/>
      <c r="E55" s="105">
        <v>93657</v>
      </c>
      <c r="F55" s="108">
        <v>106</v>
      </c>
      <c r="K55" s="103"/>
      <c r="P55" s="103"/>
      <c r="U55" s="103"/>
      <c r="Z55" s="103"/>
      <c r="AE55" s="103"/>
      <c r="AJ55" s="103"/>
      <c r="AO55" s="103"/>
      <c r="AT55" s="103"/>
      <c r="AY55" s="103"/>
      <c r="BD55" s="103"/>
    </row>
    <row r="56" spans="2:56" x14ac:dyDescent="0.25">
      <c r="B56" s="105">
        <v>95676</v>
      </c>
      <c r="C56" s="106">
        <v>1.48148148148148E-2</v>
      </c>
      <c r="D56" s="107"/>
      <c r="E56" s="105">
        <v>93455</v>
      </c>
      <c r="F56" s="108">
        <v>105</v>
      </c>
      <c r="K56" s="103"/>
      <c r="P56" s="103"/>
      <c r="U56" s="103"/>
      <c r="Z56" s="103"/>
      <c r="AE56" s="103"/>
      <c r="AJ56" s="103"/>
      <c r="AO56" s="103"/>
      <c r="AT56" s="103"/>
      <c r="AY56" s="103"/>
      <c r="BD56" s="103"/>
    </row>
    <row r="57" spans="2:56" x14ac:dyDescent="0.25">
      <c r="B57" s="105">
        <v>93305</v>
      </c>
      <c r="C57" s="106">
        <v>1.47435331508784E-2</v>
      </c>
      <c r="D57" s="107"/>
      <c r="E57" s="105">
        <v>95340</v>
      </c>
      <c r="F57" s="108">
        <v>103</v>
      </c>
      <c r="K57" s="103"/>
      <c r="P57" s="103"/>
      <c r="U57" s="103"/>
      <c r="Z57" s="103"/>
      <c r="AE57" s="103"/>
      <c r="AJ57" s="103"/>
      <c r="AO57" s="103"/>
      <c r="AT57" s="103"/>
      <c r="AY57" s="103"/>
      <c r="BD57" s="103"/>
    </row>
    <row r="58" spans="2:56" x14ac:dyDescent="0.25">
      <c r="B58" s="105">
        <v>93307</v>
      </c>
      <c r="C58" s="106">
        <v>1.4698320191978099E-2</v>
      </c>
      <c r="D58" s="107"/>
      <c r="E58" s="105">
        <v>93720</v>
      </c>
      <c r="F58" s="108">
        <v>103</v>
      </c>
      <c r="K58" s="103"/>
      <c r="P58" s="103"/>
      <c r="U58" s="103"/>
      <c r="Z58" s="103"/>
      <c r="AE58" s="103"/>
      <c r="AJ58" s="103"/>
      <c r="AO58" s="103"/>
      <c r="AT58" s="103"/>
      <c r="AY58" s="103"/>
      <c r="BD58" s="103"/>
    </row>
    <row r="59" spans="2:56" x14ac:dyDescent="0.25">
      <c r="B59" s="105">
        <v>93703</v>
      </c>
      <c r="C59" s="106">
        <v>1.4588732124004199E-2</v>
      </c>
      <c r="D59" s="107"/>
      <c r="E59" s="105">
        <v>93662</v>
      </c>
      <c r="F59" s="108">
        <v>102</v>
      </c>
      <c r="K59" s="103"/>
      <c r="P59" s="103"/>
      <c r="U59" s="103"/>
      <c r="Z59" s="103"/>
      <c r="AE59" s="103"/>
      <c r="AJ59" s="103"/>
      <c r="AO59" s="103"/>
      <c r="AT59" s="103"/>
      <c r="AY59" s="103"/>
      <c r="BD59" s="103"/>
    </row>
    <row r="60" spans="2:56" x14ac:dyDescent="0.25">
      <c r="B60" s="105">
        <v>93624</v>
      </c>
      <c r="C60" s="106">
        <v>1.45631067961165E-2</v>
      </c>
      <c r="D60" s="107"/>
      <c r="E60" s="105">
        <v>93701</v>
      </c>
      <c r="F60" s="108">
        <v>101</v>
      </c>
      <c r="K60" s="103"/>
      <c r="P60" s="103"/>
      <c r="U60" s="103"/>
      <c r="Z60" s="103"/>
      <c r="AE60" s="103"/>
      <c r="AJ60" s="103"/>
      <c r="AO60" s="103"/>
      <c r="AT60" s="103"/>
      <c r="AY60" s="103"/>
      <c r="BD60" s="103"/>
    </row>
    <row r="61" spans="2:56" x14ac:dyDescent="0.25">
      <c r="B61" s="105">
        <v>93268</v>
      </c>
      <c r="C61" s="106">
        <v>1.44347826086957E-2</v>
      </c>
      <c r="D61" s="107"/>
      <c r="E61" s="105">
        <v>95023</v>
      </c>
      <c r="F61" s="108">
        <v>101</v>
      </c>
      <c r="K61" s="103"/>
      <c r="P61" s="103"/>
      <c r="U61" s="103"/>
      <c r="Z61" s="103"/>
      <c r="AE61" s="103"/>
      <c r="AJ61" s="103"/>
      <c r="AO61" s="103"/>
      <c r="AT61" s="103"/>
      <c r="AY61" s="103"/>
      <c r="BD61" s="103"/>
    </row>
    <row r="62" spans="2:56" x14ac:dyDescent="0.25">
      <c r="B62" s="105">
        <v>95571</v>
      </c>
      <c r="C62" s="106">
        <v>1.4388489208633099E-2</v>
      </c>
      <c r="D62" s="107"/>
      <c r="E62" s="105">
        <v>93611</v>
      </c>
      <c r="F62" s="108">
        <v>98</v>
      </c>
      <c r="K62" s="103"/>
      <c r="P62" s="103"/>
      <c r="U62" s="103"/>
      <c r="Z62" s="103"/>
      <c r="AE62" s="103"/>
      <c r="AJ62" s="103"/>
      <c r="AO62" s="103"/>
      <c r="AT62" s="103"/>
      <c r="AY62" s="103"/>
      <c r="BD62" s="103"/>
    </row>
    <row r="63" spans="2:56" x14ac:dyDescent="0.25">
      <c r="B63" s="105"/>
      <c r="C63" s="106">
        <v>1.4285714285714299E-2</v>
      </c>
      <c r="D63" s="107"/>
      <c r="E63" s="105">
        <v>95301</v>
      </c>
      <c r="F63" s="108">
        <v>97</v>
      </c>
      <c r="K63" s="103"/>
      <c r="P63" s="103"/>
      <c r="U63" s="103"/>
      <c r="Z63" s="103"/>
      <c r="AE63" s="103"/>
      <c r="AJ63" s="103"/>
      <c r="AO63" s="103"/>
      <c r="AT63" s="103"/>
      <c r="AY63" s="103"/>
      <c r="BD63" s="103"/>
    </row>
    <row r="64" spans="2:56" x14ac:dyDescent="0.25">
      <c r="B64" s="105">
        <v>93647</v>
      </c>
      <c r="C64" s="106">
        <v>1.41843971631206E-2</v>
      </c>
      <c r="D64" s="107"/>
      <c r="E64" s="105">
        <v>94804</v>
      </c>
      <c r="F64" s="108">
        <v>96</v>
      </c>
      <c r="K64" s="103"/>
      <c r="P64" s="103"/>
      <c r="U64" s="103"/>
      <c r="Z64" s="103"/>
      <c r="AE64" s="103"/>
      <c r="AJ64" s="103"/>
      <c r="AO64" s="103"/>
      <c r="AT64" s="103"/>
      <c r="AY64" s="103"/>
      <c r="BD64" s="103"/>
    </row>
    <row r="65" spans="2:56" x14ac:dyDescent="0.25">
      <c r="B65" s="105">
        <v>93726</v>
      </c>
      <c r="C65" s="106">
        <v>1.40313720299159E-2</v>
      </c>
      <c r="D65" s="107"/>
      <c r="E65" s="105">
        <v>94513</v>
      </c>
      <c r="F65" s="108">
        <v>96</v>
      </c>
      <c r="K65" s="103"/>
      <c r="P65" s="103"/>
      <c r="U65" s="103"/>
      <c r="Z65" s="103"/>
      <c r="AE65" s="103"/>
      <c r="AJ65" s="103"/>
      <c r="AO65" s="103"/>
      <c r="AT65" s="103"/>
      <c r="AY65" s="103"/>
      <c r="BD65" s="103"/>
    </row>
    <row r="66" spans="2:56" x14ac:dyDescent="0.25">
      <c r="B66" s="105">
        <v>95365</v>
      </c>
      <c r="C66" s="106">
        <v>1.39968895800933E-2</v>
      </c>
      <c r="D66" s="107"/>
      <c r="E66" s="105">
        <v>93301</v>
      </c>
      <c r="F66" s="108">
        <v>95</v>
      </c>
      <c r="K66" s="103"/>
      <c r="P66" s="103"/>
      <c r="U66" s="103"/>
      <c r="Z66" s="103"/>
      <c r="AE66" s="103"/>
      <c r="AJ66" s="103"/>
      <c r="AO66" s="103"/>
      <c r="AT66" s="103"/>
      <c r="AY66" s="103"/>
      <c r="BD66" s="103"/>
    </row>
    <row r="67" spans="2:56" x14ac:dyDescent="0.25">
      <c r="B67" s="105">
        <v>95210</v>
      </c>
      <c r="C67" s="106">
        <v>1.39671855279764E-2</v>
      </c>
      <c r="D67" s="107"/>
      <c r="E67" s="105">
        <v>95219</v>
      </c>
      <c r="F67" s="108">
        <v>94</v>
      </c>
      <c r="K67" s="103"/>
      <c r="P67" s="103"/>
      <c r="U67" s="103"/>
      <c r="Z67" s="103"/>
      <c r="AE67" s="103"/>
      <c r="AJ67" s="103"/>
      <c r="AO67" s="103"/>
      <c r="AT67" s="103"/>
      <c r="AY67" s="103"/>
      <c r="BD67" s="103"/>
    </row>
    <row r="68" spans="2:56" x14ac:dyDescent="0.25">
      <c r="B68" s="105">
        <v>93434</v>
      </c>
      <c r="C68" s="106">
        <v>1.39557266602502E-2</v>
      </c>
      <c r="D68" s="107"/>
      <c r="E68" s="105">
        <v>93637</v>
      </c>
      <c r="F68" s="108">
        <v>93</v>
      </c>
      <c r="K68" s="103"/>
      <c r="P68" s="103"/>
      <c r="U68" s="103"/>
      <c r="Z68" s="103"/>
      <c r="AE68" s="103"/>
      <c r="AJ68" s="103"/>
      <c r="AO68" s="103"/>
      <c r="AT68" s="103"/>
      <c r="AY68" s="103"/>
      <c r="BD68" s="103"/>
    </row>
    <row r="69" spans="2:56" x14ac:dyDescent="0.25">
      <c r="B69" s="105">
        <v>95605</v>
      </c>
      <c r="C69" s="106">
        <v>1.3855898653998401E-2</v>
      </c>
      <c r="D69" s="107"/>
      <c r="E69" s="105">
        <v>95203</v>
      </c>
      <c r="F69" s="108">
        <v>91</v>
      </c>
      <c r="K69" s="103"/>
      <c r="P69" s="103"/>
      <c r="U69" s="103"/>
      <c r="Z69" s="103"/>
      <c r="AE69" s="103"/>
      <c r="AJ69" s="103"/>
      <c r="AO69" s="103"/>
      <c r="AT69" s="103"/>
      <c r="AY69" s="103"/>
      <c r="BD69" s="103"/>
    </row>
    <row r="70" spans="2:56" x14ac:dyDescent="0.25">
      <c r="B70" s="105">
        <v>93665</v>
      </c>
      <c r="C70" s="106">
        <v>1.3698630136986301E-2</v>
      </c>
      <c r="D70" s="107"/>
      <c r="E70" s="105">
        <v>95961</v>
      </c>
      <c r="F70" s="108">
        <v>91</v>
      </c>
      <c r="K70" s="103"/>
      <c r="P70" s="103"/>
      <c r="U70" s="103"/>
      <c r="Z70" s="103"/>
      <c r="AE70" s="103"/>
      <c r="AJ70" s="103"/>
      <c r="AO70" s="103"/>
      <c r="AT70" s="103"/>
      <c r="AY70" s="103"/>
      <c r="BD70" s="103"/>
    </row>
    <row r="71" spans="2:56" x14ac:dyDescent="0.25">
      <c r="B71" s="105">
        <v>95939</v>
      </c>
      <c r="C71" s="106">
        <v>1.3636363636363599E-2</v>
      </c>
      <c r="D71" s="107"/>
      <c r="E71" s="105">
        <v>94520</v>
      </c>
      <c r="F71" s="108">
        <v>91</v>
      </c>
      <c r="K71" s="103"/>
      <c r="P71" s="103"/>
      <c r="U71" s="103"/>
      <c r="Z71" s="103"/>
      <c r="AE71" s="103"/>
      <c r="AJ71" s="103"/>
      <c r="AO71" s="103"/>
      <c r="AT71" s="103"/>
      <c r="AY71" s="103"/>
      <c r="BD71" s="103"/>
    </row>
    <row r="72" spans="2:56" x14ac:dyDescent="0.25">
      <c r="B72" s="105">
        <v>93308</v>
      </c>
      <c r="C72" s="106">
        <v>1.3512165935380901E-2</v>
      </c>
      <c r="D72" s="107"/>
      <c r="E72" s="105">
        <v>95112</v>
      </c>
      <c r="F72" s="108">
        <v>91</v>
      </c>
      <c r="K72" s="103"/>
      <c r="P72" s="103"/>
      <c r="U72" s="103"/>
      <c r="Z72" s="103"/>
      <c r="AE72" s="103"/>
      <c r="AJ72" s="103"/>
      <c r="AO72" s="103"/>
      <c r="AT72" s="103"/>
      <c r="AY72" s="103"/>
      <c r="BD72" s="103"/>
    </row>
    <row r="73" spans="2:56" x14ac:dyDescent="0.25">
      <c r="B73" s="105">
        <v>95249</v>
      </c>
      <c r="C73" s="106">
        <v>1.3435700575815701E-2</v>
      </c>
      <c r="D73" s="107"/>
      <c r="E73" s="105">
        <v>95966</v>
      </c>
      <c r="F73" s="108">
        <v>90</v>
      </c>
      <c r="K73" s="103"/>
      <c r="P73" s="103"/>
      <c r="U73" s="103"/>
      <c r="Z73" s="103"/>
      <c r="AE73" s="103"/>
      <c r="AJ73" s="103"/>
      <c r="AO73" s="103"/>
      <c r="AT73" s="103"/>
      <c r="AY73" s="103"/>
      <c r="BD73" s="103"/>
    </row>
    <row r="74" spans="2:56" x14ac:dyDescent="0.25">
      <c r="B74" s="105">
        <v>95935</v>
      </c>
      <c r="C74" s="106">
        <v>1.3274336283185801E-2</v>
      </c>
      <c r="D74" s="107"/>
      <c r="E74" s="105">
        <v>93618</v>
      </c>
      <c r="F74" s="108">
        <v>89</v>
      </c>
      <c r="K74" s="103"/>
      <c r="P74" s="103"/>
      <c r="U74" s="103"/>
      <c r="Z74" s="103"/>
      <c r="AE74" s="103"/>
      <c r="AJ74" s="103"/>
      <c r="AO74" s="103"/>
      <c r="AT74" s="103"/>
      <c r="AY74" s="103"/>
      <c r="BD74" s="103"/>
    </row>
    <row r="75" spans="2:56" x14ac:dyDescent="0.25">
      <c r="B75" s="105">
        <v>95206</v>
      </c>
      <c r="C75" s="106">
        <v>1.3251436046181E-2</v>
      </c>
      <c r="D75" s="107"/>
      <c r="E75" s="105">
        <v>95691</v>
      </c>
      <c r="F75" s="108">
        <v>88</v>
      </c>
      <c r="K75" s="103"/>
      <c r="P75" s="103"/>
      <c r="U75" s="103"/>
      <c r="Z75" s="103"/>
      <c r="AE75" s="103"/>
      <c r="AJ75" s="103"/>
      <c r="AO75" s="103"/>
      <c r="AT75" s="103"/>
      <c r="AY75" s="103"/>
      <c r="BD75" s="103"/>
    </row>
    <row r="76" spans="2:56" x14ac:dyDescent="0.25">
      <c r="B76" s="105">
        <v>94589</v>
      </c>
      <c r="C76" s="106">
        <v>1.30089899524061E-2</v>
      </c>
      <c r="D76" s="107"/>
      <c r="E76" s="105">
        <v>93212</v>
      </c>
      <c r="F76" s="108">
        <v>86</v>
      </c>
      <c r="K76" s="103"/>
      <c r="P76" s="103"/>
      <c r="U76" s="103"/>
      <c r="Z76" s="103"/>
      <c r="AE76" s="103"/>
      <c r="AJ76" s="103"/>
      <c r="AO76" s="103"/>
      <c r="AT76" s="103"/>
      <c r="AY76" s="103"/>
      <c r="BD76" s="103"/>
    </row>
    <row r="77" spans="2:56" x14ac:dyDescent="0.25">
      <c r="B77" s="105">
        <v>93249</v>
      </c>
      <c r="C77" s="106">
        <v>1.2924071082391001E-2</v>
      </c>
      <c r="D77" s="107"/>
      <c r="E77" s="105">
        <v>95341</v>
      </c>
      <c r="F77" s="108">
        <v>86</v>
      </c>
      <c r="K77" s="103"/>
      <c r="P77" s="103"/>
      <c r="U77" s="103"/>
      <c r="Z77" s="103"/>
      <c r="AE77" s="103"/>
      <c r="AJ77" s="103"/>
      <c r="AO77" s="103"/>
      <c r="AT77" s="103"/>
      <c r="AY77" s="103"/>
      <c r="BD77" s="103"/>
    </row>
    <row r="78" spans="2:56" x14ac:dyDescent="0.25">
      <c r="B78" s="105">
        <v>93702</v>
      </c>
      <c r="C78" s="106">
        <v>1.27951130922899E-2</v>
      </c>
      <c r="D78" s="107"/>
      <c r="E78" s="105">
        <v>94531</v>
      </c>
      <c r="F78" s="108">
        <v>86</v>
      </c>
      <c r="K78" s="103"/>
      <c r="P78" s="103"/>
      <c r="U78" s="103"/>
      <c r="Z78" s="103"/>
      <c r="AE78" s="103"/>
      <c r="AJ78" s="103"/>
      <c r="AO78" s="103"/>
      <c r="AT78" s="103"/>
      <c r="AY78" s="103"/>
      <c r="BD78" s="103"/>
    </row>
    <row r="79" spans="2:56" x14ac:dyDescent="0.25">
      <c r="B79" s="105">
        <v>93706</v>
      </c>
      <c r="C79" s="106">
        <v>1.2695223308064701E-2</v>
      </c>
      <c r="D79" s="107"/>
      <c r="E79" s="105">
        <v>94015</v>
      </c>
      <c r="F79" s="108">
        <v>86</v>
      </c>
      <c r="K79" s="103"/>
      <c r="P79" s="103"/>
      <c r="U79" s="103"/>
      <c r="Z79" s="103"/>
      <c r="AE79" s="103"/>
      <c r="AJ79" s="103"/>
      <c r="AO79" s="103"/>
      <c r="AT79" s="103"/>
      <c r="AY79" s="103"/>
      <c r="BD79" s="103"/>
    </row>
    <row r="80" spans="2:56" x14ac:dyDescent="0.25">
      <c r="B80" s="105">
        <v>93728</v>
      </c>
      <c r="C80" s="106">
        <v>1.26424501424501E-2</v>
      </c>
      <c r="D80" s="107"/>
      <c r="E80" s="105">
        <v>95123</v>
      </c>
      <c r="F80" s="108">
        <v>86</v>
      </c>
      <c r="K80" s="103"/>
      <c r="P80" s="103"/>
      <c r="U80" s="103"/>
      <c r="Z80" s="103"/>
      <c r="AE80" s="103"/>
      <c r="AJ80" s="103"/>
      <c r="AO80" s="103"/>
      <c r="AT80" s="103"/>
      <c r="AY80" s="103"/>
      <c r="BD80" s="103"/>
    </row>
    <row r="81" spans="2:56" x14ac:dyDescent="0.25">
      <c r="B81" s="105">
        <v>93638</v>
      </c>
      <c r="C81" s="106">
        <v>1.25188536953243E-2</v>
      </c>
      <c r="D81" s="107"/>
      <c r="E81" s="105">
        <v>96080</v>
      </c>
      <c r="F81" s="108">
        <v>85</v>
      </c>
      <c r="K81" s="103"/>
      <c r="P81" s="103"/>
      <c r="U81" s="103"/>
      <c r="Z81" s="103"/>
      <c r="AE81" s="103"/>
      <c r="AJ81" s="103"/>
      <c r="AO81" s="103"/>
      <c r="AT81" s="103"/>
      <c r="AY81" s="103"/>
      <c r="BD81" s="103"/>
    </row>
    <row r="82" spans="2:56" x14ac:dyDescent="0.25">
      <c r="B82" s="105">
        <v>95913</v>
      </c>
      <c r="C82" s="106">
        <v>1.2500000000000001E-2</v>
      </c>
      <c r="D82" s="107"/>
      <c r="E82" s="105">
        <v>95020</v>
      </c>
      <c r="F82" s="108">
        <v>85</v>
      </c>
      <c r="K82" s="103"/>
      <c r="P82" s="103"/>
      <c r="U82" s="103"/>
      <c r="Z82" s="103"/>
      <c r="AE82" s="103"/>
      <c r="AJ82" s="103"/>
      <c r="AO82" s="103"/>
      <c r="AT82" s="103"/>
      <c r="AY82" s="103"/>
      <c r="BD82" s="103"/>
    </row>
    <row r="83" spans="2:56" x14ac:dyDescent="0.25">
      <c r="B83" s="105">
        <v>93616</v>
      </c>
      <c r="C83" s="106">
        <v>1.24031007751938E-2</v>
      </c>
      <c r="D83" s="107"/>
      <c r="E83" s="105">
        <v>94801</v>
      </c>
      <c r="F83" s="108">
        <v>84</v>
      </c>
      <c r="K83" s="103"/>
      <c r="P83" s="103"/>
      <c r="U83" s="103"/>
      <c r="Z83" s="103"/>
      <c r="AE83" s="103"/>
      <c r="AJ83" s="103"/>
      <c r="AO83" s="103"/>
      <c r="AT83" s="103"/>
      <c r="AY83" s="103"/>
      <c r="BD83" s="103"/>
    </row>
    <row r="84" spans="2:56" x14ac:dyDescent="0.25">
      <c r="B84" s="105">
        <v>93727</v>
      </c>
      <c r="C84" s="106">
        <v>1.2379531432719099E-2</v>
      </c>
      <c r="D84" s="107"/>
      <c r="E84" s="105">
        <v>95348</v>
      </c>
      <c r="F84" s="108">
        <v>84</v>
      </c>
      <c r="K84" s="103"/>
      <c r="P84" s="103"/>
      <c r="U84" s="103"/>
      <c r="Z84" s="103"/>
      <c r="AE84" s="103"/>
      <c r="AJ84" s="103"/>
      <c r="AO84" s="103"/>
      <c r="AT84" s="103"/>
      <c r="AY84" s="103"/>
      <c r="BD84" s="103"/>
    </row>
    <row r="85" spans="2:56" x14ac:dyDescent="0.25">
      <c r="B85" s="105">
        <v>93201</v>
      </c>
      <c r="C85" s="106">
        <v>1.2345679012345699E-2</v>
      </c>
      <c r="D85" s="107"/>
      <c r="E85" s="105">
        <v>94560</v>
      </c>
      <c r="F85" s="108">
        <v>84</v>
      </c>
      <c r="K85" s="103"/>
      <c r="P85" s="103"/>
      <c r="U85" s="103"/>
      <c r="Z85" s="103"/>
      <c r="AE85" s="103"/>
      <c r="AJ85" s="103"/>
      <c r="AO85" s="103"/>
      <c r="AT85" s="103"/>
      <c r="AY85" s="103"/>
      <c r="BD85" s="103"/>
    </row>
    <row r="86" spans="2:56" x14ac:dyDescent="0.25">
      <c r="B86" s="105">
        <v>95901</v>
      </c>
      <c r="C86" s="106">
        <v>1.23190637511549E-2</v>
      </c>
      <c r="D86" s="107"/>
      <c r="E86" s="105">
        <v>94606</v>
      </c>
      <c r="F86" s="108">
        <v>84</v>
      </c>
      <c r="K86" s="103"/>
      <c r="P86" s="103"/>
      <c r="U86" s="103"/>
      <c r="Z86" s="103"/>
      <c r="AE86" s="103"/>
      <c r="AJ86" s="103"/>
      <c r="AO86" s="103"/>
      <c r="AT86" s="103"/>
      <c r="AY86" s="103"/>
      <c r="BD86" s="103"/>
    </row>
    <row r="87" spans="2:56" x14ac:dyDescent="0.25">
      <c r="B87" s="105">
        <v>94509</v>
      </c>
      <c r="C87" s="106">
        <v>1.22379898450723E-2</v>
      </c>
      <c r="D87" s="107"/>
      <c r="E87" s="105">
        <v>94109</v>
      </c>
      <c r="F87" s="108">
        <v>84</v>
      </c>
      <c r="K87" s="103"/>
      <c r="P87" s="103"/>
      <c r="U87" s="103"/>
      <c r="Z87" s="103"/>
      <c r="AE87" s="103"/>
      <c r="AJ87" s="103"/>
      <c r="AO87" s="103"/>
      <c r="AT87" s="103"/>
      <c r="AY87" s="103"/>
      <c r="BD87" s="103"/>
    </row>
    <row r="88" spans="2:56" x14ac:dyDescent="0.25">
      <c r="B88" s="105">
        <v>93612</v>
      </c>
      <c r="C88" s="106">
        <v>1.22310450819672E-2</v>
      </c>
      <c r="D88" s="107"/>
      <c r="E88" s="105">
        <v>93268</v>
      </c>
      <c r="F88" s="108">
        <v>83</v>
      </c>
      <c r="K88" s="103"/>
      <c r="P88" s="103"/>
      <c r="U88" s="103"/>
      <c r="Z88" s="103"/>
      <c r="AE88" s="103"/>
      <c r="AJ88" s="103"/>
      <c r="AO88" s="103"/>
      <c r="AT88" s="103"/>
      <c r="AY88" s="103"/>
      <c r="BD88" s="103"/>
    </row>
    <row r="89" spans="2:56" x14ac:dyDescent="0.25">
      <c r="B89" s="105">
        <v>93203</v>
      </c>
      <c r="C89" s="106">
        <v>1.21103831645821E-2</v>
      </c>
      <c r="D89" s="107"/>
      <c r="E89" s="105">
        <v>94112</v>
      </c>
      <c r="F89" s="108">
        <v>83</v>
      </c>
      <c r="K89" s="103"/>
      <c r="P89" s="103"/>
      <c r="U89" s="103"/>
      <c r="Z89" s="103"/>
      <c r="AE89" s="103"/>
      <c r="AJ89" s="103"/>
      <c r="AO89" s="103"/>
      <c r="AT89" s="103"/>
      <c r="AY89" s="103"/>
      <c r="BD89" s="103"/>
    </row>
    <row r="90" spans="2:56" x14ac:dyDescent="0.25">
      <c r="B90" s="105">
        <v>95991</v>
      </c>
      <c r="C90" s="106">
        <v>1.20144173007609E-2</v>
      </c>
      <c r="D90" s="107"/>
      <c r="E90" s="105">
        <v>94621</v>
      </c>
      <c r="F90" s="108">
        <v>82</v>
      </c>
      <c r="K90" s="103"/>
      <c r="P90" s="103"/>
      <c r="U90" s="103"/>
      <c r="Z90" s="103"/>
      <c r="AE90" s="103"/>
      <c r="AJ90" s="103"/>
      <c r="AO90" s="103"/>
      <c r="AT90" s="103"/>
      <c r="AY90" s="103"/>
      <c r="BD90" s="103"/>
    </row>
    <row r="91" spans="2:56" x14ac:dyDescent="0.25">
      <c r="B91" s="105">
        <v>95374</v>
      </c>
      <c r="C91" s="106">
        <v>1.1986301369862999E-2</v>
      </c>
      <c r="D91" s="107"/>
      <c r="E91" s="105">
        <v>95337</v>
      </c>
      <c r="F91" s="108">
        <v>81</v>
      </c>
      <c r="K91" s="103"/>
      <c r="P91" s="103"/>
      <c r="U91" s="103"/>
      <c r="Z91" s="103"/>
      <c r="AE91" s="103"/>
      <c r="AJ91" s="103"/>
      <c r="AO91" s="103"/>
      <c r="AT91" s="103"/>
      <c r="AY91" s="103"/>
      <c r="BD91" s="103"/>
    </row>
    <row r="92" spans="2:56" x14ac:dyDescent="0.25">
      <c r="B92" s="105">
        <v>93309</v>
      </c>
      <c r="C92" s="106">
        <v>1.19492800343864E-2</v>
      </c>
      <c r="D92" s="107"/>
      <c r="E92" s="105">
        <v>94546</v>
      </c>
      <c r="F92" s="108">
        <v>79</v>
      </c>
      <c r="K92" s="103"/>
      <c r="P92" s="103"/>
      <c r="U92" s="103"/>
      <c r="Z92" s="103"/>
      <c r="AE92" s="103"/>
      <c r="AJ92" s="103"/>
      <c r="AO92" s="103"/>
      <c r="AT92" s="103"/>
      <c r="AY92" s="103"/>
      <c r="BD92" s="103"/>
    </row>
    <row r="93" spans="2:56" x14ac:dyDescent="0.25">
      <c r="B93" s="105">
        <v>93263</v>
      </c>
      <c r="C93" s="106">
        <v>1.16669330350008E-2</v>
      </c>
      <c r="D93" s="107"/>
      <c r="E93" s="105">
        <v>95060</v>
      </c>
      <c r="F93" s="108">
        <v>78</v>
      </c>
      <c r="K93" s="103"/>
      <c r="P93" s="103"/>
      <c r="U93" s="103"/>
      <c r="Z93" s="103"/>
      <c r="AE93" s="103"/>
      <c r="AJ93" s="103"/>
      <c r="AO93" s="103"/>
      <c r="AT93" s="103"/>
      <c r="AY93" s="103"/>
      <c r="BD93" s="103"/>
    </row>
    <row r="94" spans="2:56" x14ac:dyDescent="0.25">
      <c r="B94" s="105"/>
      <c r="C94" s="106">
        <v>1.16279069767442E-2</v>
      </c>
      <c r="D94" s="107"/>
      <c r="E94" s="105">
        <v>93422</v>
      </c>
      <c r="F94" s="108">
        <v>77</v>
      </c>
      <c r="K94" s="103"/>
      <c r="P94" s="103"/>
      <c r="U94" s="103"/>
      <c r="Z94" s="103"/>
      <c r="AE94" s="103"/>
      <c r="AJ94" s="103"/>
      <c r="AO94" s="103"/>
      <c r="AT94" s="103"/>
      <c r="AY94" s="103"/>
      <c r="BD94" s="103"/>
    </row>
    <row r="95" spans="2:56" x14ac:dyDescent="0.25">
      <c r="B95" s="105">
        <v>93610</v>
      </c>
      <c r="C95" s="106">
        <v>1.15020297699594E-2</v>
      </c>
      <c r="D95" s="107"/>
      <c r="E95" s="105">
        <v>94578</v>
      </c>
      <c r="F95" s="108">
        <v>77</v>
      </c>
      <c r="K95" s="103"/>
      <c r="P95" s="103"/>
      <c r="U95" s="103"/>
      <c r="Z95" s="103"/>
      <c r="AE95" s="103"/>
      <c r="AJ95" s="103"/>
      <c r="AO95" s="103"/>
      <c r="AT95" s="103"/>
      <c r="AY95" s="103"/>
      <c r="BD95" s="103"/>
    </row>
    <row r="96" spans="2:56" x14ac:dyDescent="0.25">
      <c r="B96" s="105">
        <v>93241</v>
      </c>
      <c r="C96" s="106">
        <v>1.14253070551271E-2</v>
      </c>
      <c r="D96" s="107"/>
      <c r="E96" s="105">
        <v>94558</v>
      </c>
      <c r="F96" s="108">
        <v>77</v>
      </c>
      <c r="K96" s="103"/>
      <c r="P96" s="103"/>
      <c r="U96" s="103"/>
      <c r="Z96" s="103"/>
      <c r="AE96" s="103"/>
      <c r="AJ96" s="103"/>
      <c r="AO96" s="103"/>
      <c r="AT96" s="103"/>
      <c r="AY96" s="103"/>
      <c r="BD96" s="103"/>
    </row>
    <row r="97" spans="2:56" x14ac:dyDescent="0.25">
      <c r="B97" s="105">
        <v>95388</v>
      </c>
      <c r="C97" s="106">
        <v>1.1335012594458399E-2</v>
      </c>
      <c r="D97" s="107"/>
      <c r="E97" s="105">
        <v>94536</v>
      </c>
      <c r="F97" s="108">
        <v>76</v>
      </c>
      <c r="K97" s="103"/>
      <c r="P97" s="103"/>
      <c r="U97" s="103"/>
      <c r="Z97" s="103"/>
      <c r="AE97" s="103"/>
      <c r="AJ97" s="103"/>
      <c r="AO97" s="103"/>
      <c r="AT97" s="103"/>
      <c r="AY97" s="103"/>
      <c r="BD97" s="103"/>
    </row>
    <row r="98" spans="2:56" x14ac:dyDescent="0.25">
      <c r="B98" s="105">
        <v>93662</v>
      </c>
      <c r="C98" s="106">
        <v>1.12161864965912E-2</v>
      </c>
      <c r="D98" s="107"/>
      <c r="E98" s="105">
        <v>93725</v>
      </c>
      <c r="F98" s="108">
        <v>75</v>
      </c>
      <c r="K98" s="103"/>
      <c r="P98" s="103"/>
      <c r="U98" s="103"/>
      <c r="Z98" s="103"/>
      <c r="AE98" s="103"/>
      <c r="AJ98" s="103"/>
      <c r="AO98" s="103"/>
      <c r="AT98" s="103"/>
      <c r="AY98" s="103"/>
      <c r="BD98" s="103"/>
    </row>
    <row r="99" spans="2:56" x14ac:dyDescent="0.25">
      <c r="B99" s="105">
        <v>95955</v>
      </c>
      <c r="C99" s="106">
        <v>1.1194029850746299E-2</v>
      </c>
      <c r="D99" s="107"/>
      <c r="E99" s="105">
        <v>94901</v>
      </c>
      <c r="F99" s="108">
        <v>75</v>
      </c>
      <c r="K99" s="103"/>
      <c r="P99" s="103"/>
      <c r="U99" s="103"/>
      <c r="Z99" s="103"/>
      <c r="AE99" s="103"/>
      <c r="AJ99" s="103"/>
      <c r="AO99" s="103"/>
      <c r="AT99" s="103"/>
      <c r="AY99" s="103"/>
      <c r="BD99" s="103"/>
    </row>
    <row r="100" spans="2:56" x14ac:dyDescent="0.25">
      <c r="B100" s="105">
        <v>93710</v>
      </c>
      <c r="C100" s="106">
        <v>1.1177086971708E-2</v>
      </c>
      <c r="D100" s="107"/>
      <c r="E100" s="105">
        <v>93704</v>
      </c>
      <c r="F100" s="108">
        <v>74</v>
      </c>
      <c r="K100" s="103"/>
      <c r="P100" s="103"/>
      <c r="U100" s="103"/>
      <c r="Z100" s="103"/>
      <c r="AE100" s="103"/>
      <c r="AJ100" s="103"/>
      <c r="AO100" s="103"/>
      <c r="AT100" s="103"/>
      <c r="AY100" s="103"/>
      <c r="BD100" s="103"/>
    </row>
    <row r="101" spans="2:56" x14ac:dyDescent="0.25">
      <c r="B101" s="105">
        <v>96092</v>
      </c>
      <c r="C101" s="106">
        <v>1.11731843575419E-2</v>
      </c>
      <c r="D101" s="107"/>
      <c r="E101" s="105">
        <v>94608</v>
      </c>
      <c r="F101" s="108">
        <v>74</v>
      </c>
      <c r="K101" s="103"/>
      <c r="P101" s="103"/>
      <c r="U101" s="103"/>
      <c r="Z101" s="103"/>
      <c r="AE101" s="103"/>
      <c r="AJ101" s="103"/>
      <c r="AO101" s="103"/>
      <c r="AT101" s="103"/>
      <c r="AY101" s="103"/>
      <c r="BD101" s="103"/>
    </row>
    <row r="102" spans="2:56" x14ac:dyDescent="0.25">
      <c r="B102" s="105">
        <v>93306</v>
      </c>
      <c r="C102" s="106">
        <v>1.1011313584938299E-2</v>
      </c>
      <c r="D102" s="107"/>
      <c r="E102" s="105">
        <v>93263</v>
      </c>
      <c r="F102" s="108">
        <v>73</v>
      </c>
      <c r="K102" s="103"/>
      <c r="P102" s="103"/>
      <c r="U102" s="103"/>
      <c r="Z102" s="103"/>
      <c r="AE102" s="103"/>
      <c r="AJ102" s="103"/>
      <c r="AO102" s="103"/>
      <c r="AT102" s="103"/>
      <c r="AY102" s="103"/>
      <c r="BD102" s="103"/>
    </row>
    <row r="103" spans="2:56" x14ac:dyDescent="0.25">
      <c r="B103" s="105">
        <v>95204</v>
      </c>
      <c r="C103" s="106">
        <v>1.0856556676354901E-2</v>
      </c>
      <c r="D103" s="107"/>
      <c r="E103" s="105">
        <v>95361</v>
      </c>
      <c r="F103" s="108">
        <v>72</v>
      </c>
      <c r="K103" s="103"/>
      <c r="P103" s="103"/>
      <c r="U103" s="103"/>
      <c r="Z103" s="103"/>
      <c r="AE103" s="103"/>
      <c r="AJ103" s="103"/>
      <c r="AO103" s="103"/>
      <c r="AT103" s="103"/>
      <c r="AY103" s="103"/>
      <c r="BD103" s="103"/>
    </row>
    <row r="104" spans="2:56" x14ac:dyDescent="0.25">
      <c r="B104" s="105">
        <v>93646</v>
      </c>
      <c r="C104" s="106">
        <v>1.0821643286573099E-2</v>
      </c>
      <c r="D104" s="107"/>
      <c r="E104" s="105">
        <v>94568</v>
      </c>
      <c r="F104" s="108">
        <v>72</v>
      </c>
      <c r="K104" s="103"/>
      <c r="P104" s="103"/>
      <c r="U104" s="103"/>
      <c r="Z104" s="103"/>
      <c r="AE104" s="103"/>
      <c r="AJ104" s="103"/>
      <c r="AO104" s="103"/>
      <c r="AT104" s="103"/>
      <c r="AY104" s="103"/>
      <c r="BD104" s="103"/>
    </row>
    <row r="105" spans="2:56" x14ac:dyDescent="0.25">
      <c r="B105" s="105">
        <v>93440</v>
      </c>
      <c r="C105" s="106">
        <v>1.08191653786708E-2</v>
      </c>
      <c r="D105" s="107"/>
      <c r="E105" s="105">
        <v>93728</v>
      </c>
      <c r="F105" s="108">
        <v>71</v>
      </c>
      <c r="K105" s="103"/>
      <c r="P105" s="103"/>
      <c r="U105" s="103"/>
      <c r="Z105" s="103"/>
      <c r="AE105" s="103"/>
      <c r="AJ105" s="103"/>
      <c r="AO105" s="103"/>
      <c r="AT105" s="103"/>
      <c r="AY105" s="103"/>
      <c r="BD105" s="103"/>
    </row>
    <row r="106" spans="2:56" x14ac:dyDescent="0.25">
      <c r="B106" s="105">
        <v>93725</v>
      </c>
      <c r="C106" s="106">
        <v>1.07127553206685E-2</v>
      </c>
      <c r="D106" s="107"/>
      <c r="E106" s="105">
        <v>95605</v>
      </c>
      <c r="F106" s="108">
        <v>70</v>
      </c>
      <c r="K106" s="103"/>
      <c r="P106" s="103"/>
      <c r="U106" s="103"/>
      <c r="Z106" s="103"/>
      <c r="AE106" s="103"/>
      <c r="AJ106" s="103"/>
      <c r="AO106" s="103"/>
      <c r="AT106" s="103"/>
      <c r="AY106" s="103"/>
      <c r="BD106" s="103"/>
    </row>
    <row r="107" spans="2:56" x14ac:dyDescent="0.25">
      <c r="B107" s="105">
        <v>93280</v>
      </c>
      <c r="C107" s="106">
        <v>1.06613102595797E-2</v>
      </c>
      <c r="D107" s="107"/>
      <c r="E107" s="105">
        <v>94124</v>
      </c>
      <c r="F107" s="108">
        <v>70</v>
      </c>
      <c r="K107" s="103"/>
      <c r="P107" s="103"/>
      <c r="U107" s="103"/>
      <c r="Z107" s="103"/>
      <c r="AE107" s="103"/>
      <c r="AJ107" s="103"/>
      <c r="AO107" s="103"/>
      <c r="AT107" s="103"/>
      <c r="AY107" s="103"/>
      <c r="BD107" s="103"/>
    </row>
    <row r="108" spans="2:56" x14ac:dyDescent="0.25">
      <c r="B108" s="105"/>
      <c r="C108" s="106">
        <v>1.0638297872340399E-2</v>
      </c>
      <c r="D108" s="107"/>
      <c r="E108" s="105">
        <v>95928</v>
      </c>
      <c r="F108" s="108">
        <v>70</v>
      </c>
      <c r="K108" s="103"/>
      <c r="P108" s="103"/>
      <c r="U108" s="103"/>
      <c r="Z108" s="103"/>
      <c r="AE108" s="103"/>
      <c r="AJ108" s="103"/>
      <c r="AO108" s="103"/>
      <c r="AT108" s="103"/>
      <c r="AY108" s="103"/>
      <c r="BD108" s="103"/>
    </row>
    <row r="109" spans="2:56" x14ac:dyDescent="0.25">
      <c r="B109" s="105">
        <v>95675</v>
      </c>
      <c r="C109" s="106">
        <v>1.05263157894737E-2</v>
      </c>
      <c r="D109" s="107"/>
      <c r="E109" s="105">
        <v>93280</v>
      </c>
      <c r="F109" s="108">
        <v>69</v>
      </c>
      <c r="K109" s="103"/>
      <c r="P109" s="103"/>
      <c r="U109" s="103"/>
      <c r="Z109" s="103"/>
      <c r="AE109" s="103"/>
      <c r="AJ109" s="103"/>
      <c r="AO109" s="103"/>
      <c r="AT109" s="103"/>
      <c r="AY109" s="103"/>
      <c r="BD109" s="103"/>
    </row>
    <row r="110" spans="2:56" x14ac:dyDescent="0.25">
      <c r="B110" s="105">
        <v>95231</v>
      </c>
      <c r="C110" s="106">
        <v>1.04529616724739E-2</v>
      </c>
      <c r="D110" s="107"/>
      <c r="E110" s="105">
        <v>94523</v>
      </c>
      <c r="F110" s="108">
        <v>69</v>
      </c>
      <c r="K110" s="103"/>
      <c r="P110" s="103"/>
      <c r="U110" s="103"/>
      <c r="Z110" s="103"/>
      <c r="AE110" s="103"/>
      <c r="AJ110" s="103"/>
      <c r="AO110" s="103"/>
      <c r="AT110" s="103"/>
      <c r="AY110" s="103"/>
      <c r="BD110" s="103"/>
    </row>
    <row r="111" spans="2:56" x14ac:dyDescent="0.25">
      <c r="B111" s="105">
        <v>94603</v>
      </c>
      <c r="C111" s="106">
        <v>1.04430997462424E-2</v>
      </c>
      <c r="D111" s="107"/>
      <c r="E111" s="105">
        <v>93610</v>
      </c>
      <c r="F111" s="108">
        <v>68</v>
      </c>
      <c r="K111" s="103"/>
      <c r="P111" s="103"/>
      <c r="U111" s="103"/>
      <c r="Z111" s="103"/>
      <c r="AE111" s="103"/>
      <c r="AJ111" s="103"/>
      <c r="AO111" s="103"/>
      <c r="AT111" s="103"/>
      <c r="AY111" s="103"/>
      <c r="BD111" s="103"/>
    </row>
    <row r="112" spans="2:56" x14ac:dyDescent="0.25">
      <c r="B112" s="105">
        <v>96021</v>
      </c>
      <c r="C112" s="106">
        <v>1.03734439834025E-2</v>
      </c>
      <c r="D112" s="107"/>
      <c r="E112" s="105">
        <v>95136</v>
      </c>
      <c r="F112" s="108">
        <v>68</v>
      </c>
      <c r="K112" s="103"/>
      <c r="P112" s="103"/>
      <c r="U112" s="103"/>
      <c r="Z112" s="103"/>
      <c r="AE112" s="103"/>
      <c r="AJ112" s="103"/>
      <c r="AO112" s="103"/>
      <c r="AT112" s="103"/>
      <c r="AY112" s="103"/>
      <c r="BD112" s="103"/>
    </row>
    <row r="113" spans="2:56" x14ac:dyDescent="0.25">
      <c r="B113" s="105">
        <v>95961</v>
      </c>
      <c r="C113" s="106">
        <v>1.0364464692482899E-2</v>
      </c>
      <c r="D113" s="107"/>
      <c r="E113" s="105">
        <v>93654</v>
      </c>
      <c r="F113" s="108">
        <v>67</v>
      </c>
      <c r="K113" s="103"/>
      <c r="P113" s="103"/>
      <c r="U113" s="103"/>
      <c r="Z113" s="103"/>
      <c r="AE113" s="103"/>
      <c r="AJ113" s="103"/>
      <c r="AO113" s="103"/>
      <c r="AT113" s="103"/>
      <c r="AY113" s="103"/>
      <c r="BD113" s="103"/>
    </row>
    <row r="114" spans="2:56" x14ac:dyDescent="0.25">
      <c r="B114" s="105">
        <v>93618</v>
      </c>
      <c r="C114" s="106">
        <v>1.0347633996047E-2</v>
      </c>
      <c r="D114" s="107"/>
      <c r="E114" s="105">
        <v>94080</v>
      </c>
      <c r="F114" s="108">
        <v>67</v>
      </c>
      <c r="K114" s="103"/>
      <c r="P114" s="103"/>
      <c r="U114" s="103"/>
      <c r="Z114" s="103"/>
      <c r="AE114" s="103"/>
      <c r="AJ114" s="103"/>
      <c r="AO114" s="103"/>
      <c r="AT114" s="103"/>
      <c r="AY114" s="103"/>
      <c r="BD114" s="103"/>
    </row>
    <row r="115" spans="2:56" x14ac:dyDescent="0.25">
      <c r="B115" s="105">
        <v>93250</v>
      </c>
      <c r="C115" s="106">
        <v>1.03211009174312E-2</v>
      </c>
      <c r="D115" s="107"/>
      <c r="E115" s="105">
        <v>96007</v>
      </c>
      <c r="F115" s="108">
        <v>66</v>
      </c>
      <c r="K115" s="103"/>
      <c r="P115" s="103"/>
      <c r="U115" s="103"/>
      <c r="Z115" s="103"/>
      <c r="AE115" s="103"/>
      <c r="AJ115" s="103"/>
      <c r="AO115" s="103"/>
      <c r="AT115" s="103"/>
      <c r="AY115" s="103"/>
      <c r="BD115" s="103"/>
    </row>
    <row r="116" spans="2:56" x14ac:dyDescent="0.25">
      <c r="B116" s="105">
        <v>95341</v>
      </c>
      <c r="C116" s="106">
        <v>1.03055721989215E-2</v>
      </c>
      <c r="D116" s="107"/>
      <c r="E116" s="105">
        <v>95993</v>
      </c>
      <c r="F116" s="108">
        <v>66</v>
      </c>
      <c r="K116" s="103"/>
      <c r="P116" s="103"/>
      <c r="U116" s="103"/>
      <c r="Z116" s="103"/>
      <c r="AE116" s="103"/>
      <c r="AJ116" s="103"/>
      <c r="AO116" s="103"/>
      <c r="AT116" s="103"/>
      <c r="AY116" s="103"/>
      <c r="BD116" s="103"/>
    </row>
    <row r="117" spans="2:56" x14ac:dyDescent="0.25">
      <c r="B117" s="105">
        <v>93239</v>
      </c>
      <c r="C117" s="106">
        <v>1.0230179028133E-2</v>
      </c>
      <c r="D117" s="107"/>
      <c r="E117" s="105">
        <v>94561</v>
      </c>
      <c r="F117" s="108">
        <v>66</v>
      </c>
      <c r="K117" s="103"/>
      <c r="P117" s="103"/>
      <c r="U117" s="103"/>
      <c r="Z117" s="103"/>
      <c r="AE117" s="103"/>
      <c r="AJ117" s="103"/>
      <c r="AO117" s="103"/>
      <c r="AT117" s="103"/>
      <c r="AY117" s="103"/>
      <c r="BD117" s="103"/>
    </row>
    <row r="118" spans="2:56" x14ac:dyDescent="0.25">
      <c r="B118" s="105">
        <v>94591</v>
      </c>
      <c r="C118" s="106">
        <v>1.0224538893343999E-2</v>
      </c>
      <c r="D118" s="107"/>
      <c r="E118" s="105">
        <v>95202</v>
      </c>
      <c r="F118" s="108">
        <v>65</v>
      </c>
      <c r="K118" s="103"/>
      <c r="P118" s="103"/>
      <c r="U118" s="103"/>
      <c r="Z118" s="103"/>
      <c r="AE118" s="103"/>
      <c r="AJ118" s="103"/>
      <c r="AO118" s="103"/>
      <c r="AT118" s="103"/>
      <c r="AY118" s="103"/>
      <c r="BD118" s="103"/>
    </row>
    <row r="119" spans="2:56" x14ac:dyDescent="0.25">
      <c r="B119" s="105">
        <v>93245</v>
      </c>
      <c r="C119" s="106">
        <v>1.0220694645441401E-2</v>
      </c>
      <c r="D119" s="107"/>
      <c r="E119" s="105">
        <v>96021</v>
      </c>
      <c r="F119" s="108">
        <v>65</v>
      </c>
      <c r="K119" s="103"/>
      <c r="P119" s="103"/>
      <c r="U119" s="103"/>
      <c r="Z119" s="103"/>
      <c r="AE119" s="103"/>
      <c r="AJ119" s="103"/>
      <c r="AO119" s="103"/>
      <c r="AT119" s="103"/>
      <c r="AY119" s="103"/>
      <c r="BD119" s="103"/>
    </row>
    <row r="120" spans="2:56" x14ac:dyDescent="0.25">
      <c r="B120" s="105">
        <v>93648</v>
      </c>
      <c r="C120" s="106">
        <v>1.01306318315116E-2</v>
      </c>
      <c r="D120" s="107"/>
      <c r="E120" s="105">
        <v>95377</v>
      </c>
      <c r="F120" s="108">
        <v>65</v>
      </c>
      <c r="K120" s="103"/>
      <c r="P120" s="103"/>
      <c r="U120" s="103"/>
      <c r="Z120" s="103"/>
      <c r="AE120" s="103"/>
      <c r="AJ120" s="103"/>
      <c r="AO120" s="103"/>
      <c r="AT120" s="103"/>
      <c r="AY120" s="103"/>
      <c r="BD120" s="103"/>
    </row>
    <row r="121" spans="2:56" x14ac:dyDescent="0.25">
      <c r="B121" s="105">
        <v>93635</v>
      </c>
      <c r="C121" s="106">
        <v>9.9108734402851995E-3</v>
      </c>
      <c r="D121" s="107"/>
      <c r="E121" s="105">
        <v>93314</v>
      </c>
      <c r="F121" s="108">
        <v>65</v>
      </c>
      <c r="K121" s="103"/>
      <c r="P121" s="103"/>
      <c r="U121" s="103"/>
      <c r="Z121" s="103"/>
      <c r="AE121" s="103"/>
      <c r="AJ121" s="103"/>
      <c r="AO121" s="103"/>
      <c r="AT121" s="103"/>
      <c r="AY121" s="103"/>
      <c r="BD121" s="103"/>
    </row>
    <row r="122" spans="2:56" x14ac:dyDescent="0.25">
      <c r="B122" s="105">
        <v>95312</v>
      </c>
      <c r="C122" s="106">
        <v>9.9009900990098994E-3</v>
      </c>
      <c r="D122" s="107"/>
      <c r="E122" s="105">
        <v>94607</v>
      </c>
      <c r="F122" s="108">
        <v>65</v>
      </c>
      <c r="K122" s="103"/>
      <c r="P122" s="103"/>
      <c r="U122" s="103"/>
      <c r="Z122" s="103"/>
      <c r="AE122" s="103"/>
      <c r="AJ122" s="103"/>
      <c r="AO122" s="103"/>
      <c r="AT122" s="103"/>
      <c r="AY122" s="103"/>
      <c r="BD122" s="103"/>
    </row>
    <row r="123" spans="2:56" x14ac:dyDescent="0.25">
      <c r="B123" s="105">
        <v>94104</v>
      </c>
      <c r="C123" s="106">
        <v>9.7087378640776708E-3</v>
      </c>
      <c r="D123" s="107"/>
      <c r="E123" s="105">
        <v>94703</v>
      </c>
      <c r="F123" s="108">
        <v>64</v>
      </c>
      <c r="K123" s="103"/>
      <c r="P123" s="103"/>
      <c r="U123" s="103"/>
      <c r="Z123" s="103"/>
      <c r="AE123" s="103"/>
      <c r="AJ123" s="103"/>
      <c r="AO123" s="103"/>
      <c r="AT123" s="103"/>
      <c r="AY123" s="103"/>
      <c r="BD123" s="103"/>
    </row>
    <row r="124" spans="2:56" x14ac:dyDescent="0.25">
      <c r="B124" s="105">
        <v>95043</v>
      </c>
      <c r="C124" s="106">
        <v>9.6774193548387101E-3</v>
      </c>
      <c r="D124" s="107"/>
      <c r="E124" s="105">
        <v>93905</v>
      </c>
      <c r="F124" s="108">
        <v>64</v>
      </c>
      <c r="K124" s="103"/>
      <c r="P124" s="103"/>
      <c r="U124" s="103"/>
      <c r="Z124" s="103"/>
      <c r="AE124" s="103"/>
      <c r="AJ124" s="103"/>
      <c r="AO124" s="103"/>
      <c r="AT124" s="103"/>
      <c r="AY124" s="103"/>
      <c r="BD124" s="103"/>
    </row>
    <row r="125" spans="2:56" x14ac:dyDescent="0.25">
      <c r="B125" s="105">
        <v>93722</v>
      </c>
      <c r="C125" s="106">
        <v>9.5615758069895907E-3</v>
      </c>
      <c r="D125" s="107"/>
      <c r="E125" s="105">
        <v>94117</v>
      </c>
      <c r="F125" s="108">
        <v>64</v>
      </c>
      <c r="K125" s="103"/>
      <c r="P125" s="103"/>
      <c r="U125" s="103"/>
      <c r="Z125" s="103"/>
      <c r="AE125" s="103"/>
      <c r="AJ125" s="103"/>
      <c r="AO125" s="103"/>
      <c r="AT125" s="103"/>
      <c r="AY125" s="103"/>
      <c r="BD125" s="103"/>
    </row>
    <row r="126" spans="2:56" x14ac:dyDescent="0.25">
      <c r="B126" s="105">
        <v>95317</v>
      </c>
      <c r="C126" s="106">
        <v>9.4786729857819895E-3</v>
      </c>
      <c r="D126" s="107"/>
      <c r="E126" s="105">
        <v>95076</v>
      </c>
      <c r="F126" s="108">
        <v>64</v>
      </c>
      <c r="K126" s="103"/>
      <c r="P126" s="103"/>
      <c r="U126" s="103"/>
      <c r="Z126" s="103"/>
      <c r="AE126" s="103"/>
      <c r="AJ126" s="103"/>
      <c r="AO126" s="103"/>
      <c r="AT126" s="103"/>
      <c r="AY126" s="103"/>
      <c r="BD126" s="103"/>
    </row>
    <row r="127" spans="2:56" x14ac:dyDescent="0.25">
      <c r="B127" s="105">
        <v>95376</v>
      </c>
      <c r="C127" s="106">
        <v>9.3521509947287907E-3</v>
      </c>
      <c r="D127" s="107"/>
      <c r="E127" s="105">
        <v>94110</v>
      </c>
      <c r="F127" s="108">
        <v>64</v>
      </c>
      <c r="K127" s="103"/>
      <c r="P127" s="103"/>
      <c r="U127" s="103"/>
      <c r="Z127" s="103"/>
      <c r="AE127" s="103"/>
      <c r="AJ127" s="103"/>
      <c r="AO127" s="103"/>
      <c r="AT127" s="103"/>
      <c r="AY127" s="103"/>
      <c r="BD127" s="103"/>
    </row>
    <row r="128" spans="2:56" x14ac:dyDescent="0.25">
      <c r="B128" s="105">
        <v>93458</v>
      </c>
      <c r="C128" s="106">
        <v>9.2548647365923095E-3</v>
      </c>
      <c r="D128" s="107"/>
      <c r="E128" s="105">
        <v>95035</v>
      </c>
      <c r="F128" s="108">
        <v>63</v>
      </c>
      <c r="K128" s="103"/>
      <c r="P128" s="103"/>
      <c r="U128" s="103"/>
      <c r="Z128" s="103"/>
      <c r="AE128" s="103"/>
      <c r="AJ128" s="103"/>
      <c r="AO128" s="103"/>
      <c r="AT128" s="103"/>
      <c r="AY128" s="103"/>
      <c r="BD128" s="103"/>
    </row>
    <row r="129" spans="2:56" x14ac:dyDescent="0.25">
      <c r="B129" s="105">
        <v>94533</v>
      </c>
      <c r="C129" s="106">
        <v>9.1015735609400895E-3</v>
      </c>
      <c r="D129" s="107"/>
      <c r="E129" s="105">
        <v>93454</v>
      </c>
      <c r="F129" s="108">
        <v>62</v>
      </c>
      <c r="K129" s="103"/>
      <c r="P129" s="103"/>
      <c r="U129" s="103"/>
      <c r="Z129" s="103"/>
      <c r="AE129" s="103"/>
      <c r="AJ129" s="103"/>
      <c r="AO129" s="103"/>
      <c r="AT129" s="103"/>
      <c r="AY129" s="103"/>
      <c r="BD129" s="103"/>
    </row>
    <row r="130" spans="2:56" x14ac:dyDescent="0.25">
      <c r="B130" s="105">
        <v>93609</v>
      </c>
      <c r="C130" s="106">
        <v>9.0850097339389996E-3</v>
      </c>
      <c r="D130" s="107"/>
      <c r="E130" s="105">
        <v>95008</v>
      </c>
      <c r="F130" s="108">
        <v>62</v>
      </c>
      <c r="K130" s="103"/>
      <c r="P130" s="103"/>
      <c r="U130" s="103"/>
      <c r="Z130" s="103"/>
      <c r="AE130" s="103"/>
      <c r="AJ130" s="103"/>
      <c r="AO130" s="103"/>
      <c r="AT130" s="103"/>
      <c r="AY130" s="103"/>
      <c r="BD130" s="103"/>
    </row>
    <row r="131" spans="2:56" x14ac:dyDescent="0.25">
      <c r="B131" s="105">
        <v>93204</v>
      </c>
      <c r="C131" s="106">
        <v>9.0837282780410703E-3</v>
      </c>
      <c r="D131" s="107"/>
      <c r="E131" s="105">
        <v>93203</v>
      </c>
      <c r="F131" s="108">
        <v>61</v>
      </c>
      <c r="K131" s="103"/>
      <c r="P131" s="103"/>
      <c r="U131" s="103"/>
      <c r="Z131" s="103"/>
      <c r="AE131" s="103"/>
      <c r="AJ131" s="103"/>
      <c r="AO131" s="103"/>
      <c r="AT131" s="103"/>
      <c r="AY131" s="103"/>
      <c r="BD131" s="103"/>
    </row>
    <row r="132" spans="2:56" x14ac:dyDescent="0.25">
      <c r="B132" s="105">
        <v>93657</v>
      </c>
      <c r="C132" s="106">
        <v>8.9868588384908899E-3</v>
      </c>
      <c r="D132" s="107"/>
      <c r="E132" s="105">
        <v>95215</v>
      </c>
      <c r="F132" s="108">
        <v>61</v>
      </c>
      <c r="K132" s="103"/>
      <c r="P132" s="103"/>
      <c r="U132" s="103"/>
      <c r="Z132" s="103"/>
      <c r="AE132" s="103"/>
      <c r="AJ132" s="103"/>
      <c r="AO132" s="103"/>
      <c r="AT132" s="103"/>
      <c r="AY132" s="103"/>
      <c r="BD132" s="103"/>
    </row>
    <row r="133" spans="2:56" x14ac:dyDescent="0.25">
      <c r="B133" s="105">
        <v>95565</v>
      </c>
      <c r="C133" s="106">
        <v>8.9820359281437105E-3</v>
      </c>
      <c r="D133" s="107"/>
      <c r="E133" s="105">
        <v>93901</v>
      </c>
      <c r="F133" s="108">
        <v>61</v>
      </c>
      <c r="K133" s="103"/>
      <c r="P133" s="103"/>
      <c r="U133" s="103"/>
      <c r="Z133" s="103"/>
      <c r="AE133" s="103"/>
      <c r="AJ133" s="103"/>
      <c r="AO133" s="103"/>
      <c r="AT133" s="103"/>
      <c r="AY133" s="103"/>
      <c r="BD133" s="103"/>
    </row>
    <row r="134" spans="2:56" x14ac:dyDescent="0.25">
      <c r="B134" s="105">
        <v>95914</v>
      </c>
      <c r="C134" s="106">
        <v>8.9285714285714298E-3</v>
      </c>
      <c r="D134" s="107"/>
      <c r="E134" s="105">
        <v>95116</v>
      </c>
      <c r="F134" s="108">
        <v>61</v>
      </c>
      <c r="K134" s="103"/>
      <c r="P134" s="103"/>
      <c r="U134" s="103"/>
      <c r="Z134" s="103"/>
      <c r="AE134" s="103"/>
      <c r="AJ134" s="103"/>
      <c r="AO134" s="103"/>
      <c r="AT134" s="103"/>
      <c r="AY134" s="103"/>
      <c r="BD134" s="103"/>
    </row>
    <row r="135" spans="2:56" x14ac:dyDescent="0.25">
      <c r="B135" s="105">
        <v>95215</v>
      </c>
      <c r="C135" s="106">
        <v>8.8804775076430295E-3</v>
      </c>
      <c r="D135" s="107"/>
      <c r="E135" s="105">
        <v>95062</v>
      </c>
      <c r="F135" s="108">
        <v>61</v>
      </c>
      <c r="K135" s="103"/>
      <c r="P135" s="103"/>
      <c r="U135" s="103"/>
      <c r="Z135" s="103"/>
      <c r="AE135" s="103"/>
      <c r="AJ135" s="103"/>
      <c r="AO135" s="103"/>
      <c r="AT135" s="103"/>
      <c r="AY135" s="103"/>
      <c r="BD135" s="103"/>
    </row>
    <row r="136" spans="2:56" x14ac:dyDescent="0.25">
      <c r="B136" s="105">
        <v>95553</v>
      </c>
      <c r="C136" s="106">
        <v>8.8757396449704092E-3</v>
      </c>
      <c r="D136" s="107"/>
      <c r="E136" s="105">
        <v>94044</v>
      </c>
      <c r="F136" s="108">
        <v>60</v>
      </c>
      <c r="K136" s="103"/>
      <c r="P136" s="103"/>
      <c r="U136" s="103"/>
      <c r="Z136" s="103"/>
      <c r="AE136" s="103"/>
      <c r="AJ136" s="103"/>
      <c r="AO136" s="103"/>
      <c r="AT136" s="103"/>
      <c r="AY136" s="103"/>
      <c r="BD136" s="103"/>
    </row>
    <row r="137" spans="2:56" x14ac:dyDescent="0.25">
      <c r="B137" s="105">
        <v>93313</v>
      </c>
      <c r="C137" s="106">
        <v>8.8440843589585004E-3</v>
      </c>
      <c r="D137" s="107"/>
      <c r="E137" s="105">
        <v>94534</v>
      </c>
      <c r="F137" s="108">
        <v>59</v>
      </c>
      <c r="K137" s="103"/>
      <c r="P137" s="103"/>
      <c r="U137" s="103"/>
      <c r="Z137" s="103"/>
      <c r="AE137" s="103"/>
      <c r="AJ137" s="103"/>
      <c r="AO137" s="103"/>
      <c r="AT137" s="103"/>
      <c r="AY137" s="103"/>
      <c r="BD137" s="103"/>
    </row>
    <row r="138" spans="2:56" x14ac:dyDescent="0.25">
      <c r="B138" s="105">
        <v>93311</v>
      </c>
      <c r="C138" s="106">
        <v>8.8384592415646501E-3</v>
      </c>
      <c r="D138" s="107"/>
      <c r="E138" s="105">
        <v>95125</v>
      </c>
      <c r="F138" s="108">
        <v>59</v>
      </c>
      <c r="K138" s="103"/>
      <c r="P138" s="103"/>
      <c r="U138" s="103"/>
      <c r="Z138" s="103"/>
      <c r="AE138" s="103"/>
      <c r="AJ138" s="103"/>
      <c r="AO138" s="103"/>
      <c r="AT138" s="103"/>
      <c r="AY138" s="103"/>
      <c r="BD138" s="103"/>
    </row>
    <row r="139" spans="2:56" x14ac:dyDescent="0.25">
      <c r="B139" s="105">
        <v>95920</v>
      </c>
      <c r="C139" s="106">
        <v>8.7719298245613996E-3</v>
      </c>
      <c r="D139" s="107"/>
      <c r="E139" s="105">
        <v>95965</v>
      </c>
      <c r="F139" s="108">
        <v>57</v>
      </c>
      <c r="K139" s="103"/>
      <c r="P139" s="103"/>
      <c r="U139" s="103"/>
      <c r="Z139" s="103"/>
      <c r="AE139" s="103"/>
      <c r="AJ139" s="103"/>
      <c r="AO139" s="103"/>
      <c r="AT139" s="103"/>
      <c r="AY139" s="103"/>
      <c r="BD139" s="103"/>
    </row>
    <row r="140" spans="2:56" x14ac:dyDescent="0.25">
      <c r="B140" s="105">
        <v>95943</v>
      </c>
      <c r="C140" s="106">
        <v>8.7463556851312008E-3</v>
      </c>
      <c r="D140" s="107"/>
      <c r="E140" s="105">
        <v>95212</v>
      </c>
      <c r="F140" s="108">
        <v>57</v>
      </c>
      <c r="K140" s="103"/>
      <c r="P140" s="103"/>
      <c r="U140" s="103"/>
      <c r="Z140" s="103"/>
      <c r="AE140" s="103"/>
      <c r="AJ140" s="103"/>
      <c r="AO140" s="103"/>
      <c r="AT140" s="103"/>
      <c r="AY140" s="103"/>
      <c r="BD140" s="103"/>
    </row>
    <row r="141" spans="2:56" x14ac:dyDescent="0.25">
      <c r="B141" s="105">
        <v>96035</v>
      </c>
      <c r="C141" s="106">
        <v>8.6505190311418692E-3</v>
      </c>
      <c r="D141" s="107"/>
      <c r="E141" s="105">
        <v>95367</v>
      </c>
      <c r="F141" s="108">
        <v>56</v>
      </c>
      <c r="K141" s="103"/>
      <c r="P141" s="103"/>
      <c r="U141" s="103"/>
      <c r="Z141" s="103"/>
      <c r="AE141" s="103"/>
      <c r="AJ141" s="103"/>
      <c r="AO141" s="103"/>
      <c r="AT141" s="103"/>
      <c r="AY141" s="103"/>
      <c r="BD141" s="103"/>
    </row>
    <row r="142" spans="2:56" x14ac:dyDescent="0.25">
      <c r="B142" s="105">
        <v>95585</v>
      </c>
      <c r="C142" s="106">
        <v>8.58369098712446E-3</v>
      </c>
      <c r="D142" s="107"/>
      <c r="E142" s="105">
        <v>94585</v>
      </c>
      <c r="F142" s="108">
        <v>56</v>
      </c>
      <c r="K142" s="103"/>
      <c r="P142" s="103"/>
      <c r="U142" s="103"/>
      <c r="Z142" s="103"/>
      <c r="AE142" s="103"/>
      <c r="AJ142" s="103"/>
      <c r="AO142" s="103"/>
      <c r="AT142" s="103"/>
      <c r="AY142" s="103"/>
      <c r="BD142" s="103"/>
    </row>
    <row r="143" spans="2:56" x14ac:dyDescent="0.25">
      <c r="B143" s="105">
        <v>95953</v>
      </c>
      <c r="C143" s="106">
        <v>8.5352422907489008E-3</v>
      </c>
      <c r="D143" s="107"/>
      <c r="E143" s="105">
        <v>94401</v>
      </c>
      <c r="F143" s="108">
        <v>56</v>
      </c>
      <c r="K143" s="103"/>
      <c r="P143" s="103"/>
      <c r="U143" s="103"/>
      <c r="Z143" s="103"/>
      <c r="AE143" s="103"/>
      <c r="AJ143" s="103"/>
      <c r="AO143" s="103"/>
      <c r="AT143" s="103"/>
      <c r="AY143" s="103"/>
      <c r="BD143" s="103"/>
    </row>
    <row r="144" spans="2:56" x14ac:dyDescent="0.25">
      <c r="B144" s="105">
        <v>95988</v>
      </c>
      <c r="C144" s="106">
        <v>8.50713501646542E-3</v>
      </c>
      <c r="D144" s="107"/>
      <c r="E144" s="105">
        <v>95128</v>
      </c>
      <c r="F144" s="108">
        <v>55</v>
      </c>
      <c r="K144" s="103"/>
      <c r="P144" s="103"/>
      <c r="U144" s="103"/>
      <c r="Z144" s="103"/>
      <c r="AE144" s="103"/>
      <c r="AJ144" s="103"/>
      <c r="AO144" s="103"/>
      <c r="AT144" s="103"/>
      <c r="AY144" s="103"/>
      <c r="BD144" s="103"/>
    </row>
    <row r="145" spans="2:56" x14ac:dyDescent="0.25">
      <c r="B145" s="105">
        <v>95645</v>
      </c>
      <c r="C145" s="106">
        <v>8.4745762711864406E-3</v>
      </c>
      <c r="D145" s="107"/>
      <c r="E145" s="105">
        <v>93907</v>
      </c>
      <c r="F145" s="108">
        <v>54</v>
      </c>
      <c r="K145" s="103"/>
      <c r="P145" s="103"/>
      <c r="U145" s="103"/>
      <c r="Z145" s="103"/>
      <c r="AE145" s="103"/>
      <c r="AJ145" s="103"/>
      <c r="AO145" s="103"/>
      <c r="AT145" s="103"/>
      <c r="AY145" s="103"/>
      <c r="BD145" s="103"/>
    </row>
    <row r="146" spans="2:56" x14ac:dyDescent="0.25">
      <c r="B146" s="105">
        <v>93620</v>
      </c>
      <c r="C146" s="106">
        <v>8.4533500313087005E-3</v>
      </c>
      <c r="D146" s="107"/>
      <c r="E146" s="105">
        <v>95122</v>
      </c>
      <c r="F146" s="108">
        <v>54</v>
      </c>
      <c r="K146" s="103"/>
      <c r="P146" s="103"/>
      <c r="U146" s="103"/>
      <c r="Z146" s="103"/>
      <c r="AE146" s="103"/>
      <c r="AJ146" s="103"/>
      <c r="AO146" s="103"/>
      <c r="AT146" s="103"/>
      <c r="AY146" s="103"/>
      <c r="BD146" s="103"/>
    </row>
    <row r="147" spans="2:56" x14ac:dyDescent="0.25">
      <c r="B147" s="105">
        <v>95219</v>
      </c>
      <c r="C147" s="106">
        <v>8.4297372432965596E-3</v>
      </c>
      <c r="D147" s="107"/>
      <c r="E147" s="105">
        <v>94521</v>
      </c>
      <c r="F147" s="108">
        <v>53</v>
      </c>
      <c r="K147" s="103"/>
      <c r="P147" s="103"/>
      <c r="U147" s="103"/>
      <c r="Z147" s="103"/>
      <c r="AE147" s="103"/>
      <c r="AJ147" s="103"/>
      <c r="AO147" s="103"/>
      <c r="AT147" s="103"/>
      <c r="AY147" s="103"/>
      <c r="BD147" s="103"/>
    </row>
    <row r="148" spans="2:56" x14ac:dyDescent="0.25">
      <c r="B148" s="105">
        <v>94621</v>
      </c>
      <c r="C148" s="106">
        <v>8.4180268966225196E-3</v>
      </c>
      <c r="D148" s="107"/>
      <c r="E148" s="105">
        <v>94014</v>
      </c>
      <c r="F148" s="108">
        <v>52</v>
      </c>
      <c r="K148" s="103"/>
      <c r="P148" s="103"/>
      <c r="U148" s="103"/>
      <c r="Z148" s="103"/>
      <c r="AE148" s="103"/>
      <c r="AJ148" s="103"/>
      <c r="AO148" s="103"/>
      <c r="AT148" s="103"/>
      <c r="AY148" s="103"/>
      <c r="BD148" s="103"/>
    </row>
    <row r="149" spans="2:56" x14ac:dyDescent="0.25">
      <c r="B149" s="105">
        <v>93451</v>
      </c>
      <c r="C149" s="106">
        <v>8.4033613445378096E-3</v>
      </c>
      <c r="D149" s="107"/>
      <c r="E149" s="105">
        <v>95973</v>
      </c>
      <c r="F149" s="108">
        <v>52</v>
      </c>
      <c r="K149" s="103"/>
      <c r="P149" s="103"/>
      <c r="U149" s="103"/>
      <c r="Z149" s="103"/>
      <c r="AE149" s="103"/>
      <c r="AJ149" s="103"/>
      <c r="AO149" s="103"/>
      <c r="AT149" s="103"/>
      <c r="AY149" s="103"/>
      <c r="BD149" s="103"/>
    </row>
    <row r="150" spans="2:56" x14ac:dyDescent="0.25">
      <c r="B150" s="105">
        <v>93640</v>
      </c>
      <c r="C150" s="106">
        <v>8.3752093802345103E-3</v>
      </c>
      <c r="D150" s="107"/>
      <c r="E150" s="105">
        <v>95695</v>
      </c>
      <c r="F150" s="108">
        <v>52</v>
      </c>
      <c r="K150" s="103"/>
      <c r="P150" s="103"/>
      <c r="U150" s="103"/>
      <c r="Z150" s="103"/>
      <c r="AE150" s="103"/>
      <c r="AJ150" s="103"/>
      <c r="AO150" s="103"/>
      <c r="AT150" s="103"/>
      <c r="AY150" s="103"/>
      <c r="BD150" s="103"/>
    </row>
    <row r="151" spans="2:56" x14ac:dyDescent="0.25">
      <c r="B151" s="105">
        <v>94801</v>
      </c>
      <c r="C151" s="106">
        <v>8.3151851118590404E-3</v>
      </c>
      <c r="D151" s="107"/>
      <c r="E151" s="105">
        <v>95667</v>
      </c>
      <c r="F151" s="108">
        <v>52</v>
      </c>
      <c r="K151" s="103"/>
      <c r="P151" s="103"/>
      <c r="U151" s="103"/>
      <c r="Z151" s="103"/>
      <c r="AE151" s="103"/>
      <c r="AJ151" s="103"/>
      <c r="AO151" s="103"/>
      <c r="AT151" s="103"/>
      <c r="AY151" s="103"/>
      <c r="BD151" s="103"/>
    </row>
    <row r="152" spans="2:56" x14ac:dyDescent="0.25">
      <c r="B152" s="105">
        <v>93630</v>
      </c>
      <c r="C152" s="106">
        <v>8.2352941176470594E-3</v>
      </c>
      <c r="D152" s="107"/>
      <c r="E152" s="105">
        <v>94122</v>
      </c>
      <c r="F152" s="108">
        <v>52</v>
      </c>
      <c r="K152" s="103"/>
      <c r="P152" s="103"/>
      <c r="U152" s="103"/>
      <c r="Z152" s="103"/>
      <c r="AE152" s="103"/>
      <c r="AJ152" s="103"/>
      <c r="AO152" s="103"/>
      <c r="AT152" s="103"/>
      <c r="AY152" s="103"/>
      <c r="BD152" s="103"/>
    </row>
    <row r="153" spans="2:56" x14ac:dyDescent="0.25">
      <c r="B153" s="105">
        <v>93445</v>
      </c>
      <c r="C153" s="106">
        <v>8.2256169212691008E-3</v>
      </c>
      <c r="D153" s="107"/>
      <c r="E153" s="105">
        <v>93401</v>
      </c>
      <c r="F153" s="108">
        <v>51</v>
      </c>
      <c r="K153" s="103"/>
      <c r="P153" s="103"/>
      <c r="U153" s="103"/>
      <c r="Z153" s="103"/>
      <c r="AE153" s="103"/>
      <c r="AJ153" s="103"/>
      <c r="AO153" s="103"/>
      <c r="AT153" s="103"/>
      <c r="AY153" s="103"/>
      <c r="BD153" s="103"/>
    </row>
    <row r="154" spans="2:56" x14ac:dyDescent="0.25">
      <c r="B154" s="105">
        <v>95970</v>
      </c>
      <c r="C154" s="106">
        <v>8.1967213114754103E-3</v>
      </c>
      <c r="D154" s="107"/>
      <c r="E154" s="105">
        <v>94102</v>
      </c>
      <c r="F154" s="108">
        <v>51</v>
      </c>
      <c r="K154" s="103"/>
      <c r="P154" s="103"/>
      <c r="U154" s="103"/>
      <c r="Z154" s="103"/>
      <c r="AE154" s="103"/>
      <c r="AJ154" s="103"/>
      <c r="AO154" s="103"/>
      <c r="AT154" s="103"/>
      <c r="AY154" s="103"/>
      <c r="BD154" s="103"/>
    </row>
    <row r="155" spans="2:56" x14ac:dyDescent="0.25">
      <c r="B155" s="105">
        <v>95690</v>
      </c>
      <c r="C155" s="106">
        <v>8.1967213114754103E-3</v>
      </c>
      <c r="D155" s="107"/>
      <c r="E155" s="105">
        <v>93619</v>
      </c>
      <c r="F155" s="108">
        <v>51</v>
      </c>
      <c r="K155" s="103"/>
      <c r="P155" s="103"/>
      <c r="U155" s="103"/>
      <c r="Z155" s="103"/>
      <c r="AE155" s="103"/>
      <c r="AJ155" s="103"/>
      <c r="AO155" s="103"/>
      <c r="AT155" s="103"/>
      <c r="AY155" s="103"/>
      <c r="BD155" s="103"/>
    </row>
    <row r="156" spans="2:56" x14ac:dyDescent="0.25">
      <c r="B156" s="105">
        <v>95463</v>
      </c>
      <c r="C156" s="106">
        <v>8.1300813008130107E-3</v>
      </c>
      <c r="D156" s="107"/>
      <c r="E156" s="105">
        <v>95126</v>
      </c>
      <c r="F156" s="108">
        <v>51</v>
      </c>
      <c r="K156" s="103"/>
      <c r="P156" s="103"/>
      <c r="U156" s="103"/>
      <c r="Z156" s="103"/>
      <c r="AE156" s="103"/>
      <c r="AJ156" s="103"/>
      <c r="AO156" s="103"/>
      <c r="AT156" s="103"/>
      <c r="AY156" s="103"/>
      <c r="BD156" s="103"/>
    </row>
    <row r="157" spans="2:56" x14ac:dyDescent="0.25">
      <c r="B157" s="105">
        <v>95209</v>
      </c>
      <c r="C157" s="106">
        <v>8.0736437033124605E-3</v>
      </c>
      <c r="D157" s="107"/>
      <c r="E157" s="105">
        <v>94115</v>
      </c>
      <c r="F157" s="108">
        <v>51</v>
      </c>
      <c r="K157" s="103"/>
      <c r="P157" s="103"/>
      <c r="U157" s="103"/>
      <c r="Z157" s="103"/>
      <c r="AE157" s="103"/>
      <c r="AJ157" s="103"/>
      <c r="AO157" s="103"/>
      <c r="AT157" s="103"/>
      <c r="AY157" s="103"/>
      <c r="BD157" s="103"/>
    </row>
    <row r="158" spans="2:56" x14ac:dyDescent="0.25">
      <c r="B158" s="105">
        <v>95681</v>
      </c>
      <c r="C158" s="106">
        <v>8.0482897384305807E-3</v>
      </c>
      <c r="D158" s="107"/>
      <c r="E158" s="105">
        <v>94538</v>
      </c>
      <c r="F158" s="108">
        <v>51</v>
      </c>
      <c r="K158" s="103"/>
      <c r="P158" s="103"/>
      <c r="U158" s="103"/>
      <c r="Z158" s="103"/>
      <c r="AE158" s="103"/>
      <c r="AJ158" s="103"/>
      <c r="AO158" s="103"/>
      <c r="AT158" s="103"/>
      <c r="AY158" s="103"/>
      <c r="BD158" s="103"/>
    </row>
    <row r="159" spans="2:56" x14ac:dyDescent="0.25">
      <c r="B159" s="105">
        <v>95965</v>
      </c>
      <c r="C159" s="106">
        <v>7.9597821533305396E-3</v>
      </c>
      <c r="D159" s="107"/>
      <c r="E159" s="105">
        <v>94118</v>
      </c>
      <c r="F159" s="108">
        <v>50</v>
      </c>
      <c r="K159" s="103"/>
      <c r="P159" s="103"/>
      <c r="U159" s="103"/>
      <c r="Z159" s="103"/>
      <c r="AE159" s="103"/>
      <c r="AJ159" s="103"/>
      <c r="AO159" s="103"/>
      <c r="AT159" s="103"/>
      <c r="AY159" s="103"/>
      <c r="BD159" s="103"/>
    </row>
    <row r="160" spans="2:56" x14ac:dyDescent="0.25">
      <c r="B160" s="105">
        <v>95641</v>
      </c>
      <c r="C160" s="106">
        <v>7.8917700112739603E-3</v>
      </c>
      <c r="D160" s="107"/>
      <c r="E160" s="105">
        <v>93630</v>
      </c>
      <c r="F160" s="108">
        <v>49</v>
      </c>
      <c r="K160" s="103"/>
      <c r="P160" s="103"/>
      <c r="U160" s="103"/>
      <c r="Z160" s="103"/>
      <c r="AE160" s="103"/>
      <c r="AJ160" s="103"/>
      <c r="AO160" s="103"/>
      <c r="AT160" s="103"/>
      <c r="AY160" s="103"/>
      <c r="BD160" s="103"/>
    </row>
    <row r="161" spans="2:56" x14ac:dyDescent="0.25">
      <c r="B161" s="105">
        <v>93461</v>
      </c>
      <c r="C161" s="106">
        <v>7.8895463510848095E-3</v>
      </c>
      <c r="D161" s="107"/>
      <c r="E161" s="105">
        <v>93955</v>
      </c>
      <c r="F161" s="108">
        <v>49</v>
      </c>
      <c r="K161" s="103"/>
      <c r="P161" s="103"/>
      <c r="U161" s="103"/>
      <c r="Z161" s="103"/>
      <c r="AE161" s="103"/>
      <c r="AJ161" s="103"/>
      <c r="AO161" s="103"/>
      <c r="AT161" s="103"/>
      <c r="AY161" s="103"/>
      <c r="BD161" s="103"/>
    </row>
    <row r="162" spans="2:56" x14ac:dyDescent="0.25">
      <c r="B162" s="105">
        <v>95304</v>
      </c>
      <c r="C162" s="106">
        <v>7.8311942571242105E-3</v>
      </c>
      <c r="D162" s="107"/>
      <c r="E162" s="105">
        <v>95945</v>
      </c>
      <c r="F162" s="108">
        <v>49</v>
      </c>
      <c r="K162" s="103"/>
      <c r="P162" s="103"/>
      <c r="U162" s="103"/>
      <c r="Z162" s="103"/>
      <c r="AE162" s="103"/>
      <c r="AJ162" s="103"/>
      <c r="AO162" s="103"/>
      <c r="AT162" s="103"/>
      <c r="AY162" s="103"/>
      <c r="BD162" s="103"/>
    </row>
    <row r="163" spans="2:56" x14ac:dyDescent="0.25">
      <c r="B163" s="105">
        <v>95987</v>
      </c>
      <c r="C163" s="106">
        <v>7.8247261345852897E-3</v>
      </c>
      <c r="D163" s="107"/>
      <c r="E163" s="105">
        <v>95117</v>
      </c>
      <c r="F163" s="108">
        <v>49</v>
      </c>
      <c r="K163" s="103"/>
      <c r="P163" s="103"/>
      <c r="U163" s="103"/>
      <c r="Z163" s="103"/>
      <c r="AE163" s="103"/>
      <c r="AJ163" s="103"/>
      <c r="AO163" s="103"/>
      <c r="AT163" s="103"/>
      <c r="AY163" s="103"/>
      <c r="BD163" s="103"/>
    </row>
    <row r="164" spans="2:56" x14ac:dyDescent="0.25">
      <c r="B164" s="105">
        <v>95301</v>
      </c>
      <c r="C164" s="106">
        <v>7.8093551243861199E-3</v>
      </c>
      <c r="D164" s="107"/>
      <c r="E164" s="105">
        <v>94577</v>
      </c>
      <c r="F164" s="108">
        <v>49</v>
      </c>
      <c r="K164" s="103"/>
      <c r="P164" s="103"/>
      <c r="U164" s="103"/>
      <c r="Z164" s="103"/>
      <c r="AE164" s="103"/>
      <c r="AJ164" s="103"/>
      <c r="AO164" s="103"/>
      <c r="AT164" s="103"/>
      <c r="AY164" s="103"/>
      <c r="BD164" s="103"/>
    </row>
    <row r="165" spans="2:56" x14ac:dyDescent="0.25">
      <c r="B165" s="105">
        <v>94601</v>
      </c>
      <c r="C165" s="106">
        <v>7.7772202709483198E-3</v>
      </c>
      <c r="D165" s="107"/>
      <c r="E165" s="105">
        <v>94704</v>
      </c>
      <c r="F165" s="108">
        <v>48</v>
      </c>
      <c r="K165" s="103"/>
      <c r="P165" s="103"/>
      <c r="U165" s="103"/>
      <c r="Z165" s="103"/>
      <c r="AE165" s="103"/>
      <c r="AJ165" s="103"/>
      <c r="AO165" s="103"/>
      <c r="AT165" s="103"/>
      <c r="AY165" s="103"/>
      <c r="BD165" s="103"/>
    </row>
    <row r="166" spans="2:56" x14ac:dyDescent="0.25">
      <c r="B166" s="105">
        <v>95369</v>
      </c>
      <c r="C166" s="106">
        <v>7.7720207253886E-3</v>
      </c>
      <c r="D166" s="107"/>
      <c r="E166" s="105">
        <v>95111</v>
      </c>
      <c r="F166" s="108">
        <v>48</v>
      </c>
      <c r="K166" s="103"/>
      <c r="P166" s="103"/>
      <c r="U166" s="103"/>
      <c r="Z166" s="103"/>
      <c r="AE166" s="103"/>
      <c r="AJ166" s="103"/>
      <c r="AO166" s="103"/>
      <c r="AT166" s="103"/>
      <c r="AY166" s="103"/>
      <c r="BD166" s="103"/>
    </row>
    <row r="167" spans="2:56" x14ac:dyDescent="0.25">
      <c r="B167" s="105">
        <v>93954</v>
      </c>
      <c r="C167" s="106">
        <v>7.7519379844961196E-3</v>
      </c>
      <c r="D167" s="107"/>
      <c r="E167" s="105">
        <v>93622</v>
      </c>
      <c r="F167" s="108">
        <v>47</v>
      </c>
      <c r="K167" s="103"/>
      <c r="P167" s="103"/>
      <c r="U167" s="103"/>
      <c r="Z167" s="103"/>
      <c r="AE167" s="103"/>
      <c r="AJ167" s="103"/>
      <c r="AO167" s="103"/>
      <c r="AT167" s="103"/>
      <c r="AY167" s="103"/>
      <c r="BD167" s="103"/>
    </row>
    <row r="168" spans="2:56" x14ac:dyDescent="0.25">
      <c r="B168" s="105">
        <v>93656</v>
      </c>
      <c r="C168" s="106">
        <v>7.73349196906603E-3</v>
      </c>
      <c r="D168" s="107"/>
      <c r="E168" s="105">
        <v>94551</v>
      </c>
      <c r="F168" s="108">
        <v>47</v>
      </c>
      <c r="K168" s="103"/>
      <c r="P168" s="103"/>
      <c r="U168" s="103"/>
      <c r="Z168" s="103"/>
      <c r="AE168" s="103"/>
      <c r="AJ168" s="103"/>
      <c r="AO168" s="103"/>
      <c r="AT168" s="103"/>
      <c r="AY168" s="103"/>
      <c r="BD168" s="103"/>
    </row>
    <row r="169" spans="2:56" x14ac:dyDescent="0.25">
      <c r="B169" s="105">
        <v>93906</v>
      </c>
      <c r="C169" s="106">
        <v>7.7104551470165098E-3</v>
      </c>
      <c r="D169" s="107"/>
      <c r="E169" s="105">
        <v>95616</v>
      </c>
      <c r="F169" s="108">
        <v>47</v>
      </c>
      <c r="K169" s="103"/>
      <c r="P169" s="103"/>
      <c r="U169" s="103"/>
      <c r="Z169" s="103"/>
      <c r="AE169" s="103"/>
      <c r="AJ169" s="103"/>
      <c r="AO169" s="103"/>
      <c r="AT169" s="103"/>
      <c r="AY169" s="103"/>
      <c r="BD169" s="103"/>
    </row>
    <row r="170" spans="2:56" x14ac:dyDescent="0.25">
      <c r="B170" s="105">
        <v>93652</v>
      </c>
      <c r="C170" s="106">
        <v>7.6923076923076901E-3</v>
      </c>
      <c r="D170" s="107"/>
      <c r="E170" s="105">
        <v>95620</v>
      </c>
      <c r="F170" s="108">
        <v>46</v>
      </c>
      <c r="K170" s="103"/>
      <c r="P170" s="103"/>
      <c r="U170" s="103"/>
      <c r="Z170" s="103"/>
      <c r="AE170" s="103"/>
      <c r="AJ170" s="103"/>
      <c r="AO170" s="103"/>
      <c r="AT170" s="103"/>
      <c r="AY170" s="103"/>
      <c r="BD170" s="103"/>
    </row>
    <row r="171" spans="2:56" x14ac:dyDescent="0.25">
      <c r="B171" s="105">
        <v>95562</v>
      </c>
      <c r="C171" s="106">
        <v>7.6601671309192198E-3</v>
      </c>
      <c r="D171" s="107"/>
      <c r="E171" s="105">
        <v>94596</v>
      </c>
      <c r="F171" s="108">
        <v>46</v>
      </c>
      <c r="K171" s="103"/>
      <c r="P171" s="103"/>
      <c r="U171" s="103"/>
      <c r="Z171" s="103"/>
      <c r="AE171" s="103"/>
      <c r="AJ171" s="103"/>
      <c r="AO171" s="103"/>
      <c r="AT171" s="103"/>
      <c r="AY171" s="103"/>
      <c r="BD171" s="103"/>
    </row>
    <row r="172" spans="2:56" x14ac:dyDescent="0.25">
      <c r="B172" s="105">
        <v>95237</v>
      </c>
      <c r="C172" s="106">
        <v>7.64655904842821E-3</v>
      </c>
      <c r="D172" s="107"/>
      <c r="E172" s="105">
        <v>94134</v>
      </c>
      <c r="F172" s="108">
        <v>46</v>
      </c>
      <c r="K172" s="103"/>
      <c r="P172" s="103"/>
      <c r="U172" s="103"/>
      <c r="Z172" s="103"/>
      <c r="AE172" s="103"/>
      <c r="AJ172" s="103"/>
      <c r="AO172" s="103"/>
      <c r="AT172" s="103"/>
      <c r="AY172" s="103"/>
      <c r="BD172" s="103"/>
    </row>
    <row r="173" spans="2:56" x14ac:dyDescent="0.25">
      <c r="B173" s="105">
        <v>93210</v>
      </c>
      <c r="C173" s="106">
        <v>7.61200521966072E-3</v>
      </c>
      <c r="D173" s="107"/>
      <c r="E173" s="105">
        <v>95127</v>
      </c>
      <c r="F173" s="108">
        <v>46</v>
      </c>
      <c r="K173" s="103"/>
      <c r="P173" s="103"/>
      <c r="U173" s="103"/>
      <c r="Z173" s="103"/>
      <c r="AE173" s="103"/>
      <c r="AJ173" s="103"/>
      <c r="AO173" s="103"/>
      <c r="AT173" s="103"/>
      <c r="AY173" s="103"/>
      <c r="BD173" s="103"/>
    </row>
    <row r="174" spans="2:56" x14ac:dyDescent="0.25">
      <c r="B174" s="105">
        <v>93637</v>
      </c>
      <c r="C174" s="106">
        <v>7.5702075702075702E-3</v>
      </c>
      <c r="D174" s="107"/>
      <c r="E174" s="105">
        <v>95124</v>
      </c>
      <c r="F174" s="108">
        <v>46</v>
      </c>
      <c r="K174" s="103"/>
      <c r="P174" s="103"/>
      <c r="U174" s="103"/>
      <c r="Z174" s="103"/>
      <c r="AE174" s="103"/>
      <c r="AJ174" s="103"/>
      <c r="AO174" s="103"/>
      <c r="AT174" s="103"/>
      <c r="AY174" s="103"/>
      <c r="BD174" s="103"/>
    </row>
    <row r="175" spans="2:56" x14ac:dyDescent="0.25">
      <c r="B175" s="105">
        <v>95212</v>
      </c>
      <c r="C175" s="106">
        <v>7.5237592397043298E-3</v>
      </c>
      <c r="D175" s="107"/>
      <c r="E175" s="105">
        <v>95388</v>
      </c>
      <c r="F175" s="108">
        <v>45</v>
      </c>
      <c r="K175" s="103"/>
      <c r="P175" s="103"/>
      <c r="U175" s="103"/>
      <c r="Z175" s="103"/>
      <c r="AE175" s="103"/>
      <c r="AJ175" s="103"/>
      <c r="AO175" s="103"/>
      <c r="AT175" s="103"/>
      <c r="AY175" s="103"/>
      <c r="BD175" s="103"/>
    </row>
    <row r="176" spans="2:56" x14ac:dyDescent="0.25">
      <c r="B176" s="105">
        <v>95569</v>
      </c>
      <c r="C176" s="106">
        <v>7.5187969924812E-3</v>
      </c>
      <c r="D176" s="107"/>
      <c r="E176" s="105">
        <v>94010</v>
      </c>
      <c r="F176" s="108">
        <v>45</v>
      </c>
      <c r="K176" s="103"/>
      <c r="P176" s="103"/>
      <c r="U176" s="103"/>
      <c r="Z176" s="103"/>
      <c r="AE176" s="103"/>
      <c r="AJ176" s="103"/>
      <c r="AO176" s="103"/>
      <c r="AT176" s="103"/>
      <c r="AY176" s="103"/>
      <c r="BD176" s="103"/>
    </row>
    <row r="177" spans="2:56" x14ac:dyDescent="0.25">
      <c r="B177" s="105">
        <v>95340</v>
      </c>
      <c r="C177" s="106">
        <v>7.4870974776477398E-3</v>
      </c>
      <c r="D177" s="107"/>
      <c r="E177" s="105">
        <v>94587</v>
      </c>
      <c r="F177" s="108">
        <v>45</v>
      </c>
      <c r="K177" s="103"/>
      <c r="P177" s="103"/>
      <c r="U177" s="103"/>
      <c r="Z177" s="103"/>
      <c r="AE177" s="103"/>
      <c r="AJ177" s="103"/>
      <c r="AO177" s="103"/>
      <c r="AT177" s="103"/>
      <c r="AY177" s="103"/>
      <c r="BD177" s="103"/>
    </row>
    <row r="178" spans="2:56" x14ac:dyDescent="0.25">
      <c r="B178" s="105">
        <v>95252</v>
      </c>
      <c r="C178" s="106">
        <v>7.4503311258278101E-3</v>
      </c>
      <c r="D178" s="107"/>
      <c r="E178" s="105">
        <v>94510</v>
      </c>
      <c r="F178" s="108">
        <v>44</v>
      </c>
      <c r="K178" s="103"/>
      <c r="P178" s="103"/>
      <c r="U178" s="103"/>
      <c r="Z178" s="103"/>
      <c r="AE178" s="103"/>
      <c r="AJ178" s="103"/>
      <c r="AO178" s="103"/>
      <c r="AT178" s="103"/>
      <c r="AY178" s="103"/>
      <c r="BD178" s="103"/>
    </row>
    <row r="179" spans="2:56" x14ac:dyDescent="0.25">
      <c r="B179" s="105">
        <v>93654</v>
      </c>
      <c r="C179" s="106">
        <v>7.42382271468144E-3</v>
      </c>
      <c r="D179" s="107"/>
      <c r="E179" s="105">
        <v>94133</v>
      </c>
      <c r="F179" s="108">
        <v>44</v>
      </c>
      <c r="K179" s="103"/>
      <c r="P179" s="103"/>
      <c r="U179" s="103"/>
      <c r="Z179" s="103"/>
      <c r="AE179" s="103"/>
      <c r="AJ179" s="103"/>
      <c r="AO179" s="103"/>
      <c r="AT179" s="103"/>
      <c r="AY179" s="103"/>
      <c r="BD179" s="103"/>
    </row>
    <row r="180" spans="2:56" x14ac:dyDescent="0.25">
      <c r="B180" s="105">
        <v>95966</v>
      </c>
      <c r="C180" s="106">
        <v>7.4110671936758899E-3</v>
      </c>
      <c r="D180" s="107"/>
      <c r="E180" s="105">
        <v>93446</v>
      </c>
      <c r="F180" s="108">
        <v>44</v>
      </c>
      <c r="K180" s="103"/>
      <c r="P180" s="103"/>
      <c r="U180" s="103"/>
      <c r="Z180" s="103"/>
      <c r="AE180" s="103"/>
      <c r="AJ180" s="103"/>
      <c r="AO180" s="103"/>
      <c r="AT180" s="103"/>
      <c r="AY180" s="103"/>
      <c r="BD180" s="103"/>
    </row>
    <row r="181" spans="2:56" x14ac:dyDescent="0.25">
      <c r="B181" s="105">
        <v>95556</v>
      </c>
      <c r="C181" s="106">
        <v>7.3529411764705899E-3</v>
      </c>
      <c r="D181" s="107"/>
      <c r="E181" s="105">
        <v>95963</v>
      </c>
      <c r="F181" s="108">
        <v>43</v>
      </c>
      <c r="K181" s="103"/>
      <c r="P181" s="103"/>
      <c r="U181" s="103"/>
      <c r="Z181" s="103"/>
      <c r="AE181" s="103"/>
      <c r="AJ181" s="103"/>
      <c r="AO181" s="103"/>
      <c r="AT181" s="103"/>
      <c r="AY181" s="103"/>
      <c r="BD181" s="103"/>
    </row>
    <row r="182" spans="2:56" x14ac:dyDescent="0.25">
      <c r="B182" s="105">
        <v>94806</v>
      </c>
      <c r="C182" s="106">
        <v>7.3179116939246598E-3</v>
      </c>
      <c r="D182" s="107"/>
      <c r="E182" s="105">
        <v>94619</v>
      </c>
      <c r="F182" s="108">
        <v>43</v>
      </c>
      <c r="K182" s="103"/>
      <c r="P182" s="103"/>
      <c r="U182" s="103"/>
      <c r="Z182" s="103"/>
      <c r="AE182" s="103"/>
      <c r="AJ182" s="103"/>
      <c r="AO182" s="103"/>
      <c r="AT182" s="103"/>
      <c r="AY182" s="103"/>
      <c r="BD182" s="103"/>
    </row>
    <row r="183" spans="2:56" x14ac:dyDescent="0.25">
      <c r="B183" s="105">
        <v>95926</v>
      </c>
      <c r="C183" s="106">
        <v>7.2883684807933599E-3</v>
      </c>
      <c r="D183" s="107"/>
      <c r="E183" s="105">
        <v>94303</v>
      </c>
      <c r="F183" s="108">
        <v>42</v>
      </c>
      <c r="K183" s="103"/>
      <c r="P183" s="103"/>
      <c r="U183" s="103"/>
      <c r="Z183" s="103"/>
      <c r="AE183" s="103"/>
      <c r="AJ183" s="103"/>
      <c r="AO183" s="103"/>
      <c r="AT183" s="103"/>
      <c r="AY183" s="103"/>
      <c r="BD183" s="103"/>
    </row>
    <row r="184" spans="2:56" x14ac:dyDescent="0.25">
      <c r="B184" s="105">
        <v>93907</v>
      </c>
      <c r="C184" s="106">
        <v>7.2678331090175003E-3</v>
      </c>
      <c r="D184" s="107"/>
      <c r="E184" s="105">
        <v>94803</v>
      </c>
      <c r="F184" s="108">
        <v>42</v>
      </c>
      <c r="K184" s="103"/>
      <c r="P184" s="103"/>
      <c r="U184" s="103"/>
      <c r="Z184" s="103"/>
      <c r="AE184" s="103"/>
      <c r="AJ184" s="103"/>
      <c r="AO184" s="103"/>
      <c r="AT184" s="103"/>
      <c r="AY184" s="103"/>
      <c r="BD184" s="103"/>
    </row>
    <row r="185" spans="2:56" x14ac:dyDescent="0.25">
      <c r="B185" s="105">
        <v>94542</v>
      </c>
      <c r="C185" s="106">
        <v>7.2506368802665103E-3</v>
      </c>
      <c r="D185" s="107"/>
      <c r="E185" s="105">
        <v>94103</v>
      </c>
      <c r="F185" s="108">
        <v>42</v>
      </c>
      <c r="K185" s="103"/>
      <c r="P185" s="103"/>
      <c r="U185" s="103"/>
      <c r="Z185" s="103"/>
      <c r="AE185" s="103"/>
      <c r="AJ185" s="103"/>
      <c r="AO185" s="103"/>
      <c r="AT185" s="103"/>
      <c r="AY185" s="103"/>
      <c r="BD185" s="103"/>
    </row>
    <row r="186" spans="2:56" x14ac:dyDescent="0.25">
      <c r="B186" s="105">
        <v>93252</v>
      </c>
      <c r="C186" s="106">
        <v>7.2332730560578703E-3</v>
      </c>
      <c r="D186" s="107"/>
      <c r="E186" s="105">
        <v>95037</v>
      </c>
      <c r="F186" s="108">
        <v>42</v>
      </c>
      <c r="K186" s="103"/>
      <c r="P186" s="103"/>
      <c r="U186" s="103"/>
      <c r="Z186" s="103"/>
      <c r="AE186" s="103"/>
      <c r="AJ186" s="103"/>
      <c r="AO186" s="103"/>
      <c r="AT186" s="103"/>
      <c r="AY186" s="103"/>
      <c r="BD186" s="103"/>
    </row>
    <row r="187" spans="2:56" x14ac:dyDescent="0.25">
      <c r="B187" s="105">
        <v>95322</v>
      </c>
      <c r="C187" s="106">
        <v>7.2317037894127903E-3</v>
      </c>
      <c r="D187" s="107"/>
      <c r="E187" s="105">
        <v>93631</v>
      </c>
      <c r="F187" s="108">
        <v>41</v>
      </c>
      <c r="K187" s="103"/>
      <c r="P187" s="103"/>
      <c r="U187" s="103"/>
      <c r="Z187" s="103"/>
      <c r="AE187" s="103"/>
      <c r="AJ187" s="103"/>
      <c r="AO187" s="103"/>
      <c r="AT187" s="103"/>
      <c r="AY187" s="103"/>
      <c r="BD187" s="103"/>
    </row>
    <row r="188" spans="2:56" x14ac:dyDescent="0.25">
      <c r="B188" s="105">
        <v>93930</v>
      </c>
      <c r="C188" s="106">
        <v>7.20092915214866E-3</v>
      </c>
      <c r="D188" s="107"/>
      <c r="E188" s="105">
        <v>94566</v>
      </c>
      <c r="F188" s="108">
        <v>41</v>
      </c>
      <c r="K188" s="103"/>
      <c r="P188" s="103"/>
      <c r="U188" s="103"/>
      <c r="Z188" s="103"/>
      <c r="AE188" s="103"/>
      <c r="AJ188" s="103"/>
      <c r="AO188" s="103"/>
      <c r="AT188" s="103"/>
      <c r="AY188" s="103"/>
      <c r="BD188" s="103"/>
    </row>
    <row r="189" spans="2:56" x14ac:dyDescent="0.25">
      <c r="B189" s="105">
        <v>95552</v>
      </c>
      <c r="C189" s="106">
        <v>7.1942446043165497E-3</v>
      </c>
      <c r="D189" s="107"/>
      <c r="E189" s="105">
        <v>93647</v>
      </c>
      <c r="F189" s="108">
        <v>40</v>
      </c>
      <c r="K189" s="103"/>
      <c r="P189" s="103"/>
      <c r="U189" s="103"/>
      <c r="Z189" s="103"/>
      <c r="AE189" s="103"/>
      <c r="AJ189" s="103"/>
      <c r="AO189" s="103"/>
      <c r="AT189" s="103"/>
      <c r="AY189" s="103"/>
      <c r="BD189" s="103"/>
    </row>
    <row r="190" spans="2:56" x14ac:dyDescent="0.25">
      <c r="B190" s="105">
        <v>95963</v>
      </c>
      <c r="C190" s="106">
        <v>7.17264386989158E-3</v>
      </c>
      <c r="D190" s="107"/>
      <c r="E190" s="105">
        <v>93241</v>
      </c>
      <c r="F190" s="108">
        <v>40</v>
      </c>
      <c r="K190" s="103"/>
      <c r="P190" s="103"/>
      <c r="U190" s="103"/>
      <c r="Z190" s="103"/>
      <c r="AE190" s="103"/>
      <c r="AJ190" s="103"/>
      <c r="AO190" s="103"/>
      <c r="AT190" s="103"/>
      <c r="AY190" s="103"/>
      <c r="BD190" s="103"/>
    </row>
    <row r="191" spans="2:56" x14ac:dyDescent="0.25">
      <c r="B191" s="105">
        <v>95348</v>
      </c>
      <c r="C191" s="106">
        <v>7.1544161485393096E-3</v>
      </c>
      <c r="D191" s="107"/>
      <c r="E191" s="105">
        <v>95519</v>
      </c>
      <c r="F191" s="108">
        <v>40</v>
      </c>
      <c r="K191" s="103"/>
      <c r="P191" s="103"/>
      <c r="U191" s="103"/>
      <c r="Z191" s="103"/>
      <c r="AE191" s="103"/>
      <c r="AJ191" s="103"/>
      <c r="AO191" s="103"/>
      <c r="AT191" s="103"/>
      <c r="AY191" s="103"/>
      <c r="BD191" s="103"/>
    </row>
    <row r="192" spans="2:56" x14ac:dyDescent="0.25">
      <c r="B192" s="105">
        <v>95974</v>
      </c>
      <c r="C192" s="106">
        <v>7.14285714285714E-3</v>
      </c>
      <c r="D192" s="107"/>
      <c r="E192" s="105">
        <v>94947</v>
      </c>
      <c r="F192" s="108">
        <v>40</v>
      </c>
      <c r="K192" s="103"/>
      <c r="P192" s="103"/>
      <c r="U192" s="103"/>
      <c r="Z192" s="103"/>
      <c r="AE192" s="103"/>
      <c r="AJ192" s="103"/>
      <c r="AO192" s="103"/>
      <c r="AT192" s="103"/>
      <c r="AY192" s="103"/>
      <c r="BD192" s="103"/>
    </row>
    <row r="193" spans="2:56" x14ac:dyDescent="0.25">
      <c r="B193" s="105">
        <v>93962</v>
      </c>
      <c r="C193" s="106">
        <v>7.14285714285714E-3</v>
      </c>
      <c r="D193" s="107"/>
      <c r="E193" s="105">
        <v>95677</v>
      </c>
      <c r="F193" s="108">
        <v>40</v>
      </c>
      <c r="K193" s="103"/>
      <c r="P193" s="103"/>
      <c r="U193" s="103"/>
      <c r="Z193" s="103"/>
      <c r="AE193" s="103"/>
      <c r="AJ193" s="103"/>
      <c r="AO193" s="103"/>
      <c r="AT193" s="103"/>
      <c r="AY193" s="103"/>
      <c r="BD193" s="103"/>
    </row>
    <row r="194" spans="2:56" x14ac:dyDescent="0.25">
      <c r="B194" s="105">
        <v>95039</v>
      </c>
      <c r="C194" s="106">
        <v>7.09219858156028E-3</v>
      </c>
      <c r="D194" s="107"/>
      <c r="E194" s="105">
        <v>94066</v>
      </c>
      <c r="F194" s="108">
        <v>40</v>
      </c>
      <c r="K194" s="103"/>
      <c r="P194" s="103"/>
      <c r="U194" s="103"/>
      <c r="Z194" s="103"/>
      <c r="AE194" s="103"/>
      <c r="AJ194" s="103"/>
      <c r="AO194" s="103"/>
      <c r="AT194" s="103"/>
      <c r="AY194" s="103"/>
      <c r="BD194" s="103"/>
    </row>
    <row r="195" spans="2:56" x14ac:dyDescent="0.25">
      <c r="B195" s="105">
        <v>95367</v>
      </c>
      <c r="C195" s="106">
        <v>7.0832279281558301E-3</v>
      </c>
      <c r="D195" s="107"/>
      <c r="E195" s="105">
        <v>94564</v>
      </c>
      <c r="F195" s="108">
        <v>39</v>
      </c>
      <c r="K195" s="103"/>
      <c r="P195" s="103"/>
      <c r="U195" s="103"/>
      <c r="Z195" s="103"/>
      <c r="AE195" s="103"/>
      <c r="AJ195" s="103"/>
      <c r="AO195" s="103"/>
      <c r="AT195" s="103"/>
      <c r="AY195" s="103"/>
      <c r="BD195" s="103"/>
    </row>
    <row r="196" spans="2:56" x14ac:dyDescent="0.25">
      <c r="B196" s="105">
        <v>96080</v>
      </c>
      <c r="C196" s="106">
        <v>7.0756680263048396E-3</v>
      </c>
      <c r="D196" s="107"/>
      <c r="E196" s="105">
        <v>94518</v>
      </c>
      <c r="F196" s="108">
        <v>39</v>
      </c>
      <c r="K196" s="103"/>
      <c r="P196" s="103"/>
      <c r="U196" s="103"/>
      <c r="Z196" s="103"/>
      <c r="AE196" s="103"/>
      <c r="AJ196" s="103"/>
      <c r="AO196" s="103"/>
      <c r="AT196" s="103"/>
      <c r="AY196" s="103"/>
      <c r="BD196" s="103"/>
    </row>
    <row r="197" spans="2:56" x14ac:dyDescent="0.25">
      <c r="B197" s="105">
        <v>95336</v>
      </c>
      <c r="C197" s="106">
        <v>7.0179684191421102E-3</v>
      </c>
      <c r="D197" s="107"/>
      <c r="E197" s="105">
        <v>94609</v>
      </c>
      <c r="F197" s="108">
        <v>39</v>
      </c>
      <c r="K197" s="103"/>
      <c r="P197" s="103"/>
      <c r="U197" s="103"/>
      <c r="Z197" s="103"/>
      <c r="AE197" s="103"/>
      <c r="AJ197" s="103"/>
      <c r="AO197" s="103"/>
      <c r="AT197" s="103"/>
      <c r="AY197" s="103"/>
      <c r="BD197" s="103"/>
    </row>
    <row r="198" spans="2:56" x14ac:dyDescent="0.25">
      <c r="B198" s="105">
        <v>94703</v>
      </c>
      <c r="C198" s="106">
        <v>7.0160052620039503E-3</v>
      </c>
      <c r="D198" s="107"/>
      <c r="E198" s="105">
        <v>95762</v>
      </c>
      <c r="F198" s="108">
        <v>39</v>
      </c>
      <c r="K198" s="103"/>
      <c r="P198" s="103"/>
      <c r="U198" s="103"/>
      <c r="Z198" s="103"/>
      <c r="AE198" s="103"/>
      <c r="AJ198" s="103"/>
      <c r="AO198" s="103"/>
      <c r="AT198" s="103"/>
      <c r="AY198" s="103"/>
      <c r="BD198" s="103"/>
    </row>
    <row r="199" spans="2:56" x14ac:dyDescent="0.25">
      <c r="B199" s="105">
        <v>96007</v>
      </c>
      <c r="C199" s="106">
        <v>6.97895738606323E-3</v>
      </c>
      <c r="D199" s="107"/>
      <c r="E199" s="105">
        <v>94611</v>
      </c>
      <c r="F199" s="108">
        <v>39</v>
      </c>
      <c r="K199" s="103"/>
      <c r="P199" s="103"/>
      <c r="U199" s="103"/>
      <c r="Z199" s="103"/>
      <c r="AE199" s="103"/>
      <c r="AJ199" s="103"/>
      <c r="AO199" s="103"/>
      <c r="AT199" s="103"/>
      <c r="AY199" s="103"/>
      <c r="BD199" s="103"/>
    </row>
    <row r="200" spans="2:56" x14ac:dyDescent="0.25">
      <c r="B200" s="105">
        <v>95377</v>
      </c>
      <c r="C200" s="106">
        <v>6.9757458682120597E-3</v>
      </c>
      <c r="D200" s="107"/>
      <c r="E200" s="105">
        <v>93648</v>
      </c>
      <c r="F200" s="108">
        <v>38</v>
      </c>
      <c r="K200" s="103"/>
      <c r="P200" s="103"/>
      <c r="U200" s="103"/>
      <c r="Z200" s="103"/>
      <c r="AE200" s="103"/>
      <c r="AJ200" s="103"/>
      <c r="AO200" s="103"/>
      <c r="AT200" s="103"/>
      <c r="AY200" s="103"/>
      <c r="BD200" s="103"/>
    </row>
    <row r="201" spans="2:56" x14ac:dyDescent="0.25">
      <c r="B201" s="105">
        <v>93631</v>
      </c>
      <c r="C201" s="106">
        <v>6.97278911564626E-3</v>
      </c>
      <c r="D201" s="107"/>
      <c r="E201" s="105">
        <v>94403</v>
      </c>
      <c r="F201" s="108">
        <v>38</v>
      </c>
      <c r="K201" s="103"/>
      <c r="P201" s="103"/>
      <c r="U201" s="103"/>
      <c r="Z201" s="103"/>
      <c r="AE201" s="103"/>
      <c r="AJ201" s="103"/>
      <c r="AO201" s="103"/>
      <c r="AT201" s="103"/>
      <c r="AY201" s="103"/>
      <c r="BD201" s="103"/>
    </row>
    <row r="202" spans="2:56" x14ac:dyDescent="0.25">
      <c r="B202" s="105">
        <v>95932</v>
      </c>
      <c r="C202" s="106">
        <v>6.9697975439761001E-3</v>
      </c>
      <c r="D202" s="107"/>
      <c r="E202" s="105">
        <v>94550</v>
      </c>
      <c r="F202" s="108">
        <v>38</v>
      </c>
      <c r="K202" s="103"/>
      <c r="P202" s="103"/>
      <c r="U202" s="103"/>
      <c r="Z202" s="103"/>
      <c r="AE202" s="103"/>
      <c r="AJ202" s="103"/>
      <c r="AO202" s="103"/>
      <c r="AT202" s="103"/>
      <c r="AY202" s="103"/>
      <c r="BD202" s="103"/>
    </row>
    <row r="203" spans="2:56" x14ac:dyDescent="0.25">
      <c r="B203" s="105">
        <v>95968</v>
      </c>
      <c r="C203" s="106">
        <v>6.9444444444444397E-3</v>
      </c>
      <c r="D203" s="107"/>
      <c r="E203" s="105">
        <v>94086</v>
      </c>
      <c r="F203" s="108">
        <v>38</v>
      </c>
      <c r="K203" s="103"/>
      <c r="P203" s="103"/>
      <c r="U203" s="103"/>
      <c r="Z203" s="103"/>
      <c r="AE203" s="103"/>
      <c r="AJ203" s="103"/>
      <c r="AO203" s="103"/>
      <c r="AT203" s="103"/>
      <c r="AY203" s="103"/>
      <c r="BD203" s="103"/>
    </row>
    <row r="204" spans="2:56" x14ac:dyDescent="0.25">
      <c r="B204" s="105">
        <v>93242</v>
      </c>
      <c r="C204" s="106">
        <v>6.9238377843719098E-3</v>
      </c>
      <c r="D204" s="107"/>
      <c r="E204" s="105">
        <v>94542</v>
      </c>
      <c r="F204" s="108">
        <v>37</v>
      </c>
      <c r="K204" s="103"/>
      <c r="P204" s="103"/>
      <c r="U204" s="103"/>
      <c r="Z204" s="103"/>
      <c r="AE204" s="103"/>
      <c r="AJ204" s="103"/>
      <c r="AO204" s="103"/>
      <c r="AT204" s="103"/>
      <c r="AY204" s="103"/>
      <c r="BD204" s="103"/>
    </row>
    <row r="205" spans="2:56" x14ac:dyDescent="0.25">
      <c r="B205" s="105">
        <v>94520</v>
      </c>
      <c r="C205" s="106">
        <v>6.9154191047952002E-3</v>
      </c>
      <c r="D205" s="107"/>
      <c r="E205" s="105">
        <v>93444</v>
      </c>
      <c r="F205" s="108">
        <v>37</v>
      </c>
      <c r="K205" s="103"/>
      <c r="P205" s="103"/>
      <c r="U205" s="103"/>
      <c r="Z205" s="103"/>
      <c r="AE205" s="103"/>
      <c r="AJ205" s="103"/>
      <c r="AO205" s="103"/>
      <c r="AT205" s="103"/>
      <c r="AY205" s="103"/>
      <c r="BD205" s="103"/>
    </row>
    <row r="206" spans="2:56" x14ac:dyDescent="0.25">
      <c r="B206" s="105">
        <v>95002</v>
      </c>
      <c r="C206" s="106">
        <v>6.8807339449541297E-3</v>
      </c>
      <c r="D206" s="107"/>
      <c r="E206" s="105">
        <v>93940</v>
      </c>
      <c r="F206" s="108">
        <v>37</v>
      </c>
      <c r="K206" s="103"/>
      <c r="P206" s="103"/>
      <c r="U206" s="103"/>
      <c r="Z206" s="103"/>
      <c r="AE206" s="103"/>
      <c r="AJ206" s="103"/>
      <c r="AO206" s="103"/>
      <c r="AT206" s="103"/>
      <c r="AY206" s="103"/>
      <c r="BD206" s="103"/>
    </row>
    <row r="207" spans="2:56" x14ac:dyDescent="0.25">
      <c r="B207" s="105">
        <v>93455</v>
      </c>
      <c r="C207" s="106">
        <v>6.8519968676585804E-3</v>
      </c>
      <c r="D207" s="107"/>
      <c r="E207" s="105">
        <v>94582</v>
      </c>
      <c r="F207" s="108">
        <v>37</v>
      </c>
      <c r="K207" s="103"/>
      <c r="P207" s="103"/>
      <c r="U207" s="103"/>
      <c r="Z207" s="103"/>
      <c r="AE207" s="103"/>
      <c r="AJ207" s="103"/>
      <c r="AO207" s="103"/>
      <c r="AT207" s="103"/>
      <c r="AY207" s="103"/>
      <c r="BD207" s="103"/>
    </row>
    <row r="208" spans="2:56" x14ac:dyDescent="0.25">
      <c r="B208" s="105">
        <v>95546</v>
      </c>
      <c r="C208" s="106">
        <v>6.7502410800385701E-3</v>
      </c>
      <c r="D208" s="107"/>
      <c r="E208" s="105">
        <v>95304</v>
      </c>
      <c r="F208" s="108">
        <v>36</v>
      </c>
      <c r="K208" s="103"/>
      <c r="P208" s="103"/>
      <c r="U208" s="103"/>
      <c r="Z208" s="103"/>
      <c r="AE208" s="103"/>
      <c r="AJ208" s="103"/>
      <c r="AO208" s="103"/>
      <c r="AT208" s="103"/>
      <c r="AY208" s="103"/>
      <c r="BD208" s="103"/>
    </row>
    <row r="209" spans="2:56" x14ac:dyDescent="0.25">
      <c r="B209" s="105">
        <v>93606</v>
      </c>
      <c r="C209" s="106">
        <v>6.7340067340067302E-3</v>
      </c>
      <c r="D209" s="107"/>
      <c r="E209" s="105">
        <v>95252</v>
      </c>
      <c r="F209" s="108">
        <v>36</v>
      </c>
      <c r="K209" s="103"/>
      <c r="P209" s="103"/>
      <c r="U209" s="103"/>
      <c r="Z209" s="103"/>
      <c r="AE209" s="103"/>
      <c r="AJ209" s="103"/>
      <c r="AO209" s="103"/>
      <c r="AT209" s="103"/>
      <c r="AY209" s="103"/>
      <c r="BD209" s="103"/>
    </row>
    <row r="210" spans="2:56" x14ac:dyDescent="0.25">
      <c r="B210" s="105">
        <v>94605</v>
      </c>
      <c r="C210" s="106">
        <v>6.7230926226064004E-3</v>
      </c>
      <c r="D210" s="107"/>
      <c r="E210" s="105">
        <v>96022</v>
      </c>
      <c r="F210" s="108">
        <v>36</v>
      </c>
      <c r="K210" s="103"/>
      <c r="P210" s="103"/>
      <c r="U210" s="103"/>
      <c r="Z210" s="103"/>
      <c r="AE210" s="103"/>
      <c r="AJ210" s="103"/>
      <c r="AO210" s="103"/>
      <c r="AT210" s="103"/>
      <c r="AY210" s="103"/>
      <c r="BD210" s="103"/>
    </row>
    <row r="211" spans="2:56" x14ac:dyDescent="0.25">
      <c r="B211" s="105">
        <v>95659</v>
      </c>
      <c r="C211" s="106">
        <v>6.6889632107023402E-3</v>
      </c>
      <c r="D211" s="107"/>
      <c r="E211" s="105">
        <v>94547</v>
      </c>
      <c r="F211" s="108">
        <v>36</v>
      </c>
      <c r="K211" s="103"/>
      <c r="P211" s="103"/>
      <c r="U211" s="103"/>
      <c r="Z211" s="103"/>
      <c r="AE211" s="103"/>
      <c r="AJ211" s="103"/>
      <c r="AO211" s="103"/>
      <c r="AT211" s="103"/>
      <c r="AY211" s="103"/>
      <c r="BD211" s="103"/>
    </row>
    <row r="212" spans="2:56" x14ac:dyDescent="0.25">
      <c r="B212" s="105">
        <v>93711</v>
      </c>
      <c r="C212" s="106">
        <v>6.6352997949089198E-3</v>
      </c>
      <c r="D212" s="107"/>
      <c r="E212" s="105">
        <v>94559</v>
      </c>
      <c r="F212" s="108">
        <v>36</v>
      </c>
      <c r="K212" s="103"/>
      <c r="P212" s="103"/>
      <c r="U212" s="103"/>
      <c r="Z212" s="103"/>
      <c r="AE212" s="103"/>
      <c r="AJ212" s="103"/>
      <c r="AO212" s="103"/>
      <c r="AT212" s="103"/>
      <c r="AY212" s="103"/>
      <c r="BD212" s="103"/>
    </row>
    <row r="213" spans="2:56" x14ac:dyDescent="0.25">
      <c r="B213" s="105">
        <v>95454</v>
      </c>
      <c r="C213" s="106">
        <v>6.6152149944873201E-3</v>
      </c>
      <c r="D213" s="107"/>
      <c r="E213" s="105">
        <v>95765</v>
      </c>
      <c r="F213" s="108">
        <v>36</v>
      </c>
      <c r="K213" s="103"/>
      <c r="P213" s="103"/>
      <c r="U213" s="103"/>
      <c r="Z213" s="103"/>
      <c r="AE213" s="103"/>
      <c r="AJ213" s="103"/>
      <c r="AO213" s="103"/>
      <c r="AT213" s="103"/>
      <c r="AY213" s="103"/>
      <c r="BD213" s="103"/>
    </row>
    <row r="214" spans="2:56" x14ac:dyDescent="0.25">
      <c r="B214" s="105">
        <v>93314</v>
      </c>
      <c r="C214" s="106">
        <v>6.5976451481932598E-3</v>
      </c>
      <c r="D214" s="107"/>
      <c r="E214" s="105">
        <v>94025</v>
      </c>
      <c r="F214" s="108">
        <v>36</v>
      </c>
      <c r="K214" s="103"/>
      <c r="P214" s="103"/>
      <c r="U214" s="103"/>
      <c r="Z214" s="103"/>
      <c r="AE214" s="103"/>
      <c r="AJ214" s="103"/>
      <c r="AO214" s="103"/>
      <c r="AT214" s="103"/>
      <c r="AY214" s="103"/>
      <c r="BD214" s="103"/>
    </row>
    <row r="215" spans="2:56" x14ac:dyDescent="0.25">
      <c r="B215" s="105">
        <v>94124</v>
      </c>
      <c r="C215" s="106">
        <v>6.5975494816211096E-3</v>
      </c>
      <c r="D215" s="107"/>
      <c r="E215" s="105">
        <v>94121</v>
      </c>
      <c r="F215" s="108">
        <v>36</v>
      </c>
      <c r="K215" s="103"/>
      <c r="P215" s="103"/>
      <c r="U215" s="103"/>
      <c r="Z215" s="103"/>
      <c r="AE215" s="103"/>
      <c r="AJ215" s="103"/>
      <c r="AO215" s="103"/>
      <c r="AT215" s="103"/>
      <c r="AY215" s="103"/>
      <c r="BD215" s="103"/>
    </row>
    <row r="216" spans="2:56" x14ac:dyDescent="0.25">
      <c r="B216" s="105">
        <v>95466</v>
      </c>
      <c r="C216" s="106">
        <v>6.5075921908893698E-3</v>
      </c>
      <c r="D216" s="107"/>
      <c r="E216" s="105">
        <v>95648</v>
      </c>
      <c r="F216" s="108">
        <v>36</v>
      </c>
      <c r="K216" s="103"/>
      <c r="P216" s="103"/>
      <c r="U216" s="103"/>
      <c r="Z216" s="103"/>
      <c r="AE216" s="103"/>
      <c r="AJ216" s="103"/>
      <c r="AO216" s="103"/>
      <c r="AT216" s="103"/>
      <c r="AY216" s="103"/>
      <c r="BD216" s="103"/>
    </row>
    <row r="217" spans="2:56" x14ac:dyDescent="0.25">
      <c r="B217" s="105">
        <v>93243</v>
      </c>
      <c r="C217" s="106">
        <v>6.4935064935064896E-3</v>
      </c>
      <c r="D217" s="107"/>
      <c r="E217" s="105">
        <v>95014</v>
      </c>
      <c r="F217" s="108">
        <v>36</v>
      </c>
      <c r="K217" s="103"/>
      <c r="P217" s="103"/>
      <c r="U217" s="103"/>
      <c r="Z217" s="103"/>
      <c r="AE217" s="103"/>
      <c r="AJ217" s="103"/>
      <c r="AO217" s="103"/>
      <c r="AT217" s="103"/>
      <c r="AY217" s="103"/>
      <c r="BD217" s="103"/>
    </row>
    <row r="218" spans="2:56" x14ac:dyDescent="0.25">
      <c r="B218" s="105">
        <v>94531</v>
      </c>
      <c r="C218" s="106">
        <v>6.4842041770338497E-3</v>
      </c>
      <c r="D218" s="107"/>
      <c r="E218" s="105">
        <v>93210</v>
      </c>
      <c r="F218" s="108">
        <v>35</v>
      </c>
      <c r="K218" s="103"/>
      <c r="P218" s="103"/>
      <c r="U218" s="103"/>
      <c r="Z218" s="103"/>
      <c r="AE218" s="103"/>
      <c r="AJ218" s="103"/>
      <c r="AO218" s="103"/>
      <c r="AT218" s="103"/>
      <c r="AY218" s="103"/>
      <c r="BD218" s="103"/>
    </row>
    <row r="219" spans="2:56" x14ac:dyDescent="0.25">
      <c r="B219" s="105">
        <v>95334</v>
      </c>
      <c r="C219" s="106">
        <v>6.48189539561913E-3</v>
      </c>
      <c r="D219" s="107"/>
      <c r="E219" s="105">
        <v>93950</v>
      </c>
      <c r="F219" s="108">
        <v>35</v>
      </c>
      <c r="K219" s="103"/>
      <c r="P219" s="103"/>
      <c r="U219" s="103"/>
      <c r="Z219" s="103"/>
      <c r="AE219" s="103"/>
      <c r="AJ219" s="103"/>
      <c r="AO219" s="103"/>
      <c r="AT219" s="103"/>
      <c r="AY219" s="103"/>
      <c r="BD219" s="103"/>
    </row>
    <row r="220" spans="2:56" x14ac:dyDescent="0.25">
      <c r="B220" s="105">
        <v>95691</v>
      </c>
      <c r="C220" s="106">
        <v>6.4511399457517797E-3</v>
      </c>
      <c r="D220" s="107"/>
      <c r="E220" s="105">
        <v>94588</v>
      </c>
      <c r="F220" s="108">
        <v>35</v>
      </c>
      <c r="K220" s="103"/>
      <c r="P220" s="103"/>
      <c r="U220" s="103"/>
      <c r="Z220" s="103"/>
      <c r="AE220" s="103"/>
      <c r="AJ220" s="103"/>
      <c r="AO220" s="103"/>
      <c r="AT220" s="103"/>
      <c r="AY220" s="103"/>
      <c r="BD220" s="103"/>
    </row>
    <row r="221" spans="2:56" x14ac:dyDescent="0.25">
      <c r="B221" s="105">
        <v>94804</v>
      </c>
      <c r="C221" s="106">
        <v>6.3454293079516196E-3</v>
      </c>
      <c r="D221" s="107"/>
      <c r="E221" s="105">
        <v>95330</v>
      </c>
      <c r="F221" s="108">
        <v>34</v>
      </c>
      <c r="K221" s="103"/>
      <c r="P221" s="103"/>
      <c r="U221" s="103"/>
      <c r="Z221" s="103"/>
      <c r="AE221" s="103"/>
      <c r="AJ221" s="103"/>
      <c r="AO221" s="103"/>
      <c r="AT221" s="103"/>
      <c r="AY221" s="103"/>
      <c r="BD221" s="103"/>
    </row>
    <row r="222" spans="2:56" x14ac:dyDescent="0.25">
      <c r="B222" s="105">
        <v>95542</v>
      </c>
      <c r="C222" s="106">
        <v>6.29590766002099E-3</v>
      </c>
      <c r="D222" s="107"/>
      <c r="E222" s="105">
        <v>94702</v>
      </c>
      <c r="F222" s="108">
        <v>34</v>
      </c>
      <c r="K222" s="103"/>
      <c r="P222" s="103"/>
      <c r="U222" s="103"/>
      <c r="Z222" s="103"/>
      <c r="AE222" s="103"/>
      <c r="AJ222" s="103"/>
      <c r="AO222" s="103"/>
      <c r="AT222" s="103"/>
      <c r="AY222" s="103"/>
      <c r="BD222" s="103"/>
    </row>
    <row r="223" spans="2:56" x14ac:dyDescent="0.25">
      <c r="B223" s="105">
        <v>95620</v>
      </c>
      <c r="C223" s="106">
        <v>6.2602068590092499E-3</v>
      </c>
      <c r="D223" s="107"/>
      <c r="E223" s="105">
        <v>93933</v>
      </c>
      <c r="F223" s="108">
        <v>34</v>
      </c>
      <c r="K223" s="103"/>
      <c r="P223" s="103"/>
      <c r="U223" s="103"/>
      <c r="Z223" s="103"/>
      <c r="AE223" s="103"/>
      <c r="AJ223" s="103"/>
      <c r="AO223" s="103"/>
      <c r="AT223" s="103"/>
      <c r="AY223" s="103"/>
      <c r="BD223" s="103"/>
    </row>
    <row r="224" spans="2:56" x14ac:dyDescent="0.25">
      <c r="B224" s="105">
        <v>96062</v>
      </c>
      <c r="C224" s="106">
        <v>6.23700623700624E-3</v>
      </c>
      <c r="D224" s="107"/>
      <c r="E224" s="105">
        <v>94061</v>
      </c>
      <c r="F224" s="108">
        <v>34</v>
      </c>
      <c r="K224" s="103"/>
      <c r="P224" s="103"/>
      <c r="U224" s="103"/>
      <c r="Z224" s="103"/>
      <c r="AE224" s="103"/>
      <c r="AJ224" s="103"/>
      <c r="AO224" s="103"/>
      <c r="AT224" s="103"/>
      <c r="AY224" s="103"/>
      <c r="BD224" s="103"/>
    </row>
    <row r="225" spans="2:56" x14ac:dyDescent="0.25">
      <c r="B225" s="105">
        <v>93230</v>
      </c>
      <c r="C225" s="106">
        <v>6.2047569803515999E-3</v>
      </c>
      <c r="D225" s="107"/>
      <c r="E225" s="105">
        <v>93442</v>
      </c>
      <c r="F225" s="108">
        <v>33</v>
      </c>
      <c r="K225" s="103"/>
      <c r="P225" s="103"/>
      <c r="U225" s="103"/>
      <c r="Z225" s="103"/>
      <c r="AE225" s="103"/>
      <c r="AJ225" s="103"/>
      <c r="AO225" s="103"/>
      <c r="AT225" s="103"/>
      <c r="AY225" s="103"/>
      <c r="BD225" s="103"/>
    </row>
    <row r="226" spans="2:56" x14ac:dyDescent="0.25">
      <c r="B226" s="105">
        <v>93704</v>
      </c>
      <c r="C226" s="106">
        <v>6.1893609902977601E-3</v>
      </c>
      <c r="D226" s="107"/>
      <c r="E226" s="105">
        <v>94545</v>
      </c>
      <c r="F226" s="108">
        <v>33</v>
      </c>
      <c r="K226" s="103"/>
      <c r="P226" s="103"/>
      <c r="U226" s="103"/>
      <c r="Z226" s="103"/>
      <c r="AE226" s="103"/>
      <c r="AJ226" s="103"/>
      <c r="AO226" s="103"/>
      <c r="AT226" s="103"/>
      <c r="AY226" s="103"/>
      <c r="BD226" s="103"/>
    </row>
    <row r="227" spans="2:56" x14ac:dyDescent="0.25">
      <c r="B227" s="105">
        <v>95601</v>
      </c>
      <c r="C227" s="106">
        <v>6.17283950617284E-3</v>
      </c>
      <c r="D227" s="107"/>
      <c r="E227" s="105">
        <v>95503</v>
      </c>
      <c r="F227" s="108">
        <v>33</v>
      </c>
      <c r="K227" s="103"/>
      <c r="P227" s="103"/>
      <c r="U227" s="103"/>
      <c r="Z227" s="103"/>
      <c r="AE227" s="103"/>
      <c r="AJ227" s="103"/>
      <c r="AO227" s="103"/>
      <c r="AT227" s="103"/>
      <c r="AY227" s="103"/>
      <c r="BD227" s="103"/>
    </row>
    <row r="228" spans="2:56" x14ac:dyDescent="0.25">
      <c r="B228" s="105">
        <v>93312</v>
      </c>
      <c r="C228" s="106">
        <v>6.15136388846871E-3</v>
      </c>
      <c r="D228" s="107"/>
      <c r="E228" s="105">
        <v>95148</v>
      </c>
      <c r="F228" s="108">
        <v>33</v>
      </c>
      <c r="K228" s="103"/>
      <c r="P228" s="103"/>
      <c r="U228" s="103"/>
      <c r="Z228" s="103"/>
      <c r="AE228" s="103"/>
      <c r="AJ228" s="103"/>
      <c r="AO228" s="103"/>
      <c r="AT228" s="103"/>
      <c r="AY228" s="103"/>
      <c r="BD228" s="103"/>
    </row>
    <row r="229" spans="2:56" x14ac:dyDescent="0.25">
      <c r="B229" s="105">
        <v>95337</v>
      </c>
      <c r="C229" s="106">
        <v>6.1433447098976097E-3</v>
      </c>
      <c r="D229" s="107"/>
      <c r="E229" s="105">
        <v>95118</v>
      </c>
      <c r="F229" s="108">
        <v>33</v>
      </c>
      <c r="K229" s="103"/>
      <c r="P229" s="103"/>
      <c r="U229" s="103"/>
      <c r="Z229" s="103"/>
      <c r="AE229" s="103"/>
      <c r="AJ229" s="103"/>
      <c r="AO229" s="103"/>
      <c r="AT229" s="103"/>
      <c r="AY229" s="103"/>
      <c r="BD229" s="103"/>
    </row>
    <row r="230" spans="2:56" x14ac:dyDescent="0.25">
      <c r="B230" s="105">
        <v>95012</v>
      </c>
      <c r="C230" s="106">
        <v>6.0354583176159904E-3</v>
      </c>
      <c r="D230" s="107"/>
      <c r="E230" s="105">
        <v>94941</v>
      </c>
      <c r="F230" s="108">
        <v>33</v>
      </c>
      <c r="K230" s="103"/>
      <c r="P230" s="103"/>
      <c r="U230" s="103"/>
      <c r="Z230" s="103"/>
      <c r="AE230" s="103"/>
      <c r="AJ230" s="103"/>
      <c r="AO230" s="103"/>
      <c r="AT230" s="103"/>
      <c r="AY230" s="103"/>
      <c r="BD230" s="103"/>
    </row>
    <row r="231" spans="2:56" x14ac:dyDescent="0.25">
      <c r="B231" s="105">
        <v>94565</v>
      </c>
      <c r="C231" s="106">
        <v>6.0043852251644497E-3</v>
      </c>
      <c r="D231" s="107"/>
      <c r="E231" s="105">
        <v>93721</v>
      </c>
      <c r="F231" s="108">
        <v>32</v>
      </c>
      <c r="K231" s="103"/>
      <c r="P231" s="103"/>
      <c r="U231" s="103"/>
      <c r="Z231" s="103"/>
      <c r="AE231" s="103"/>
      <c r="AJ231" s="103"/>
      <c r="AO231" s="103"/>
      <c r="AT231" s="103"/>
      <c r="AY231" s="103"/>
      <c r="BD231" s="103"/>
    </row>
    <row r="232" spans="2:56" x14ac:dyDescent="0.25">
      <c r="B232" s="105">
        <v>95443</v>
      </c>
      <c r="C232" s="106">
        <v>5.9880239520958096E-3</v>
      </c>
      <c r="D232" s="107"/>
      <c r="E232" s="105">
        <v>94612</v>
      </c>
      <c r="F232" s="108">
        <v>32</v>
      </c>
      <c r="K232" s="103"/>
      <c r="P232" s="103"/>
      <c r="U232" s="103"/>
      <c r="Z232" s="103"/>
      <c r="AE232" s="103"/>
      <c r="AJ232" s="103"/>
      <c r="AO232" s="103"/>
      <c r="AT232" s="103"/>
      <c r="AY232" s="103"/>
      <c r="BD232" s="103"/>
    </row>
    <row r="233" spans="2:56" x14ac:dyDescent="0.25">
      <c r="B233" s="105">
        <v>95551</v>
      </c>
      <c r="C233" s="106">
        <v>5.9790732436472297E-3</v>
      </c>
      <c r="D233" s="107"/>
      <c r="E233" s="105">
        <v>94105</v>
      </c>
      <c r="F233" s="108">
        <v>32</v>
      </c>
      <c r="K233" s="103"/>
      <c r="P233" s="103"/>
      <c r="U233" s="103"/>
      <c r="Z233" s="103"/>
      <c r="AE233" s="103"/>
      <c r="AJ233" s="103"/>
      <c r="AO233" s="103"/>
      <c r="AT233" s="103"/>
      <c r="AY233" s="103"/>
      <c r="BD233" s="103"/>
    </row>
    <row r="234" spans="2:56" x14ac:dyDescent="0.25">
      <c r="B234" s="105">
        <v>95697</v>
      </c>
      <c r="C234" s="106">
        <v>5.9523809523809503E-3</v>
      </c>
      <c r="D234" s="107"/>
      <c r="E234" s="105">
        <v>94580</v>
      </c>
      <c r="F234" s="108">
        <v>32</v>
      </c>
      <c r="K234" s="103"/>
      <c r="P234" s="103"/>
      <c r="U234" s="103"/>
      <c r="Z234" s="103"/>
      <c r="AE234" s="103"/>
      <c r="AJ234" s="103"/>
      <c r="AO234" s="103"/>
      <c r="AT234" s="103"/>
      <c r="AY234" s="103"/>
      <c r="BD234" s="103"/>
    </row>
    <row r="235" spans="2:56" x14ac:dyDescent="0.25">
      <c r="B235" s="105">
        <v>93422</v>
      </c>
      <c r="C235" s="106">
        <v>5.9040024536114099E-3</v>
      </c>
      <c r="D235" s="107"/>
      <c r="E235" s="105">
        <v>95121</v>
      </c>
      <c r="F235" s="108">
        <v>32</v>
      </c>
      <c r="K235" s="103"/>
      <c r="P235" s="103"/>
      <c r="U235" s="103"/>
      <c r="Z235" s="103"/>
      <c r="AE235" s="103"/>
      <c r="AJ235" s="103"/>
      <c r="AO235" s="103"/>
      <c r="AT235" s="103"/>
      <c r="AY235" s="103"/>
      <c r="BD235" s="103"/>
    </row>
    <row r="236" spans="2:56" x14ac:dyDescent="0.25">
      <c r="B236" s="105">
        <v>93653</v>
      </c>
      <c r="C236" s="106">
        <v>5.8939096267190596E-3</v>
      </c>
      <c r="D236" s="107"/>
      <c r="E236" s="105">
        <v>95618</v>
      </c>
      <c r="F236" s="108">
        <v>32</v>
      </c>
      <c r="K236" s="103"/>
      <c r="P236" s="103"/>
      <c r="U236" s="103"/>
      <c r="Z236" s="103"/>
      <c r="AE236" s="103"/>
      <c r="AJ236" s="103"/>
      <c r="AO236" s="103"/>
      <c r="AT236" s="103"/>
      <c r="AY236" s="103"/>
      <c r="BD236" s="103"/>
    </row>
    <row r="237" spans="2:56" x14ac:dyDescent="0.25">
      <c r="B237" s="105">
        <v>95023</v>
      </c>
      <c r="C237" s="106">
        <v>5.85677007828356E-3</v>
      </c>
      <c r="D237" s="107"/>
      <c r="E237" s="105">
        <v>94602</v>
      </c>
      <c r="F237" s="108">
        <v>32</v>
      </c>
      <c r="K237" s="103"/>
      <c r="P237" s="103"/>
      <c r="U237" s="103"/>
      <c r="Z237" s="103"/>
      <c r="AE237" s="103"/>
      <c r="AJ237" s="103"/>
      <c r="AO237" s="103"/>
      <c r="AT237" s="103"/>
      <c r="AY237" s="103"/>
      <c r="BD237" s="103"/>
    </row>
    <row r="238" spans="2:56" x14ac:dyDescent="0.25">
      <c r="B238" s="105">
        <v>93901</v>
      </c>
      <c r="C238" s="106">
        <v>5.8524417154370099E-3</v>
      </c>
      <c r="D238" s="107"/>
      <c r="E238" s="105">
        <v>95953</v>
      </c>
      <c r="F238" s="108">
        <v>31</v>
      </c>
      <c r="K238" s="103"/>
      <c r="P238" s="103"/>
      <c r="U238" s="103"/>
      <c r="Z238" s="103"/>
      <c r="AE238" s="103"/>
      <c r="AJ238" s="103"/>
      <c r="AO238" s="103"/>
      <c r="AT238" s="103"/>
      <c r="AY238" s="103"/>
      <c r="BD238" s="103"/>
    </row>
    <row r="239" spans="2:56" x14ac:dyDescent="0.25">
      <c r="B239" s="105">
        <v>94303</v>
      </c>
      <c r="C239" s="106">
        <v>5.8381984987489598E-3</v>
      </c>
      <c r="D239" s="107"/>
      <c r="E239" s="105">
        <v>95988</v>
      </c>
      <c r="F239" s="108">
        <v>31</v>
      </c>
      <c r="K239" s="103"/>
      <c r="P239" s="103"/>
      <c r="U239" s="103"/>
      <c r="Z239" s="103"/>
      <c r="AE239" s="103"/>
      <c r="AJ239" s="103"/>
      <c r="AO239" s="103"/>
      <c r="AT239" s="103"/>
      <c r="AY239" s="103"/>
      <c r="BD239" s="103"/>
    </row>
    <row r="240" spans="2:56" x14ac:dyDescent="0.25">
      <c r="B240" s="105">
        <v>95573</v>
      </c>
      <c r="C240" s="106">
        <v>5.8365758754863797E-3</v>
      </c>
      <c r="D240" s="107"/>
      <c r="E240" s="105">
        <v>93930</v>
      </c>
      <c r="F240" s="108">
        <v>31</v>
      </c>
      <c r="K240" s="103"/>
      <c r="P240" s="103"/>
      <c r="U240" s="103"/>
      <c r="Z240" s="103"/>
      <c r="AE240" s="103"/>
      <c r="AJ240" s="103"/>
      <c r="AO240" s="103"/>
      <c r="AT240" s="103"/>
      <c r="AY240" s="103"/>
      <c r="BD240" s="103"/>
    </row>
    <row r="241" spans="2:56" x14ac:dyDescent="0.25">
      <c r="B241" s="105">
        <v>95485</v>
      </c>
      <c r="C241" s="106">
        <v>5.83090379008746E-3</v>
      </c>
      <c r="D241" s="107"/>
      <c r="E241" s="105">
        <v>95490</v>
      </c>
      <c r="F241" s="108">
        <v>31</v>
      </c>
      <c r="K241" s="103"/>
      <c r="P241" s="103"/>
      <c r="U241" s="103"/>
      <c r="Z241" s="103"/>
      <c r="AE241" s="103"/>
      <c r="AJ241" s="103"/>
      <c r="AO241" s="103"/>
      <c r="AT241" s="103"/>
      <c r="AY241" s="103"/>
      <c r="BD241" s="103"/>
    </row>
    <row r="242" spans="2:56" x14ac:dyDescent="0.25">
      <c r="B242" s="105">
        <v>93611</v>
      </c>
      <c r="C242" s="106">
        <v>5.8270900225948401E-3</v>
      </c>
      <c r="D242" s="107"/>
      <c r="E242" s="105">
        <v>93420</v>
      </c>
      <c r="F242" s="108">
        <v>31</v>
      </c>
      <c r="K242" s="103"/>
      <c r="P242" s="103"/>
      <c r="U242" s="103"/>
      <c r="Z242" s="103"/>
      <c r="AE242" s="103"/>
      <c r="AJ242" s="103"/>
      <c r="AO242" s="103"/>
      <c r="AT242" s="103"/>
      <c r="AY242" s="103"/>
      <c r="BD242" s="103"/>
    </row>
    <row r="243" spans="2:56" x14ac:dyDescent="0.25">
      <c r="B243" s="105">
        <v>95560</v>
      </c>
      <c r="C243" s="106">
        <v>5.78034682080925E-3</v>
      </c>
      <c r="D243" s="107"/>
      <c r="E243" s="105">
        <v>95134</v>
      </c>
      <c r="F243" s="108">
        <v>31</v>
      </c>
      <c r="K243" s="103"/>
      <c r="P243" s="103"/>
      <c r="U243" s="103"/>
      <c r="Z243" s="103"/>
      <c r="AE243" s="103"/>
      <c r="AJ243" s="103"/>
      <c r="AO243" s="103"/>
      <c r="AT243" s="103"/>
      <c r="AY243" s="103"/>
      <c r="BD243" s="103"/>
    </row>
    <row r="244" spans="2:56" x14ac:dyDescent="0.25">
      <c r="B244" s="105">
        <v>95547</v>
      </c>
      <c r="C244" s="106">
        <v>5.7581573896353204E-3</v>
      </c>
      <c r="D244" s="107"/>
      <c r="E244" s="105">
        <v>94070</v>
      </c>
      <c r="F244" s="108">
        <v>31</v>
      </c>
      <c r="K244" s="103"/>
      <c r="P244" s="103"/>
      <c r="U244" s="103"/>
      <c r="Z244" s="103"/>
      <c r="AE244" s="103"/>
      <c r="AJ244" s="103"/>
      <c r="AO244" s="103"/>
      <c r="AT244" s="103"/>
      <c r="AY244" s="103"/>
      <c r="BD244" s="103"/>
    </row>
    <row r="245" spans="2:56" x14ac:dyDescent="0.25">
      <c r="B245" s="105">
        <v>95361</v>
      </c>
      <c r="C245" s="106">
        <v>5.7206419831558903E-3</v>
      </c>
      <c r="D245" s="107"/>
      <c r="E245" s="105">
        <v>94040</v>
      </c>
      <c r="F245" s="108">
        <v>31</v>
      </c>
      <c r="K245" s="103"/>
      <c r="P245" s="103"/>
      <c r="U245" s="103"/>
      <c r="Z245" s="103"/>
      <c r="AE245" s="103"/>
      <c r="AJ245" s="103"/>
      <c r="AO245" s="103"/>
      <c r="AT245" s="103"/>
      <c r="AY245" s="103"/>
      <c r="BD245" s="103"/>
    </row>
    <row r="246" spans="2:56" x14ac:dyDescent="0.25">
      <c r="B246" s="105">
        <v>94931</v>
      </c>
      <c r="C246" s="106">
        <v>5.7065217391304296E-3</v>
      </c>
      <c r="D246" s="107"/>
      <c r="E246" s="105">
        <v>95521</v>
      </c>
      <c r="F246" s="108">
        <v>30</v>
      </c>
      <c r="K246" s="103"/>
      <c r="P246" s="103"/>
      <c r="U246" s="103"/>
      <c r="Z246" s="103"/>
      <c r="AE246" s="103"/>
      <c r="AJ246" s="103"/>
      <c r="AO246" s="103"/>
      <c r="AT246" s="103"/>
      <c r="AY246" s="103"/>
      <c r="BD246" s="103"/>
    </row>
    <row r="247" spans="2:56" x14ac:dyDescent="0.25">
      <c r="B247" s="105">
        <v>94710</v>
      </c>
      <c r="C247" s="106">
        <v>5.6915196357427396E-3</v>
      </c>
      <c r="D247" s="107"/>
      <c r="E247" s="105">
        <v>95682</v>
      </c>
      <c r="F247" s="108">
        <v>30</v>
      </c>
      <c r="K247" s="103"/>
      <c r="P247" s="103"/>
      <c r="U247" s="103"/>
      <c r="Z247" s="103"/>
      <c r="AE247" s="103"/>
      <c r="AJ247" s="103"/>
      <c r="AO247" s="103"/>
      <c r="AT247" s="103"/>
      <c r="AY247" s="103"/>
      <c r="BD247" s="103"/>
    </row>
    <row r="248" spans="2:56" x14ac:dyDescent="0.25">
      <c r="B248" s="105">
        <v>95519</v>
      </c>
      <c r="C248" s="106">
        <v>5.68909116768596E-3</v>
      </c>
      <c r="D248" s="107"/>
      <c r="E248" s="105">
        <v>95132</v>
      </c>
      <c r="F248" s="108">
        <v>30</v>
      </c>
      <c r="K248" s="103"/>
      <c r="P248" s="103"/>
      <c r="U248" s="103"/>
      <c r="Z248" s="103"/>
      <c r="AE248" s="103"/>
      <c r="AJ248" s="103"/>
      <c r="AO248" s="103"/>
      <c r="AT248" s="103"/>
      <c r="AY248" s="103"/>
      <c r="BD248" s="103"/>
    </row>
    <row r="249" spans="2:56" x14ac:dyDescent="0.25">
      <c r="B249" s="105">
        <v>95563</v>
      </c>
      <c r="C249" s="106">
        <v>5.6818181818181802E-3</v>
      </c>
      <c r="D249" s="107"/>
      <c r="E249" s="105">
        <v>93650</v>
      </c>
      <c r="F249" s="108">
        <v>29</v>
      </c>
      <c r="K249" s="103"/>
      <c r="P249" s="103"/>
      <c r="U249" s="103"/>
      <c r="Z249" s="103"/>
      <c r="AE249" s="103"/>
      <c r="AJ249" s="103"/>
      <c r="AO249" s="103"/>
      <c r="AT249" s="103"/>
      <c r="AY249" s="103"/>
      <c r="BD249" s="103"/>
    </row>
    <row r="250" spans="2:56" x14ac:dyDescent="0.25">
      <c r="B250" s="105">
        <v>94585</v>
      </c>
      <c r="C250" s="106">
        <v>5.6777856635911996E-3</v>
      </c>
      <c r="D250" s="107"/>
      <c r="E250" s="105">
        <v>93434</v>
      </c>
      <c r="F250" s="108">
        <v>29</v>
      </c>
      <c r="K250" s="103"/>
      <c r="P250" s="103"/>
      <c r="U250" s="103"/>
      <c r="Z250" s="103"/>
      <c r="AE250" s="103"/>
      <c r="AJ250" s="103"/>
      <c r="AO250" s="103"/>
      <c r="AT250" s="103"/>
      <c r="AY250" s="103"/>
      <c r="BD250" s="103"/>
    </row>
    <row r="251" spans="2:56" x14ac:dyDescent="0.25">
      <c r="B251" s="105">
        <v>95490</v>
      </c>
      <c r="C251" s="106">
        <v>5.6734992679355802E-3</v>
      </c>
      <c r="D251" s="107"/>
      <c r="E251" s="105">
        <v>95334</v>
      </c>
      <c r="F251" s="108">
        <v>29</v>
      </c>
      <c r="K251" s="103"/>
      <c r="P251" s="103"/>
      <c r="U251" s="103"/>
      <c r="Z251" s="103"/>
      <c r="AE251" s="103"/>
      <c r="AJ251" s="103"/>
      <c r="AO251" s="103"/>
      <c r="AT251" s="103"/>
      <c r="AY251" s="103"/>
      <c r="BD251" s="103"/>
    </row>
    <row r="252" spans="2:56" x14ac:dyDescent="0.25">
      <c r="B252" s="105">
        <v>94525</v>
      </c>
      <c r="C252" s="106">
        <v>5.6568196103079799E-3</v>
      </c>
      <c r="D252" s="107"/>
      <c r="E252" s="105">
        <v>94945</v>
      </c>
      <c r="F252" s="108">
        <v>29</v>
      </c>
      <c r="K252" s="103"/>
      <c r="P252" s="103"/>
      <c r="U252" s="103"/>
      <c r="Z252" s="103"/>
      <c r="AE252" s="103"/>
      <c r="AJ252" s="103"/>
      <c r="AO252" s="103"/>
      <c r="AT252" s="103"/>
      <c r="AY252" s="103"/>
      <c r="BD252" s="103"/>
    </row>
    <row r="253" spans="2:56" x14ac:dyDescent="0.25">
      <c r="B253" s="105">
        <v>95637</v>
      </c>
      <c r="C253" s="106">
        <v>5.6497175141242903E-3</v>
      </c>
      <c r="D253" s="107"/>
      <c r="E253" s="105">
        <v>94063</v>
      </c>
      <c r="F253" s="108">
        <v>29</v>
      </c>
      <c r="K253" s="103"/>
      <c r="P253" s="103"/>
      <c r="U253" s="103"/>
      <c r="Z253" s="103"/>
      <c r="AE253" s="103"/>
      <c r="AJ253" s="103"/>
      <c r="AO253" s="103"/>
      <c r="AT253" s="103"/>
      <c r="AY253" s="103"/>
      <c r="BD253" s="103"/>
    </row>
    <row r="254" spans="2:56" x14ac:dyDescent="0.25">
      <c r="B254" s="105">
        <v>95982</v>
      </c>
      <c r="C254" s="106">
        <v>5.6360708534621603E-3</v>
      </c>
      <c r="D254" s="107"/>
      <c r="E254" s="105">
        <v>94597</v>
      </c>
      <c r="F254" s="108">
        <v>29</v>
      </c>
      <c r="K254" s="103"/>
      <c r="P254" s="103"/>
      <c r="U254" s="103"/>
      <c r="Z254" s="103"/>
      <c r="AE254" s="103"/>
      <c r="AJ254" s="103"/>
      <c r="AO254" s="103"/>
      <c r="AT254" s="103"/>
      <c r="AY254" s="103"/>
      <c r="BD254" s="103"/>
    </row>
    <row r="255" spans="2:56" x14ac:dyDescent="0.25">
      <c r="B255" s="105">
        <v>94607</v>
      </c>
      <c r="C255" s="106">
        <v>5.6257573134845104E-3</v>
      </c>
      <c r="D255" s="107"/>
      <c r="E255" s="105">
        <v>94555</v>
      </c>
      <c r="F255" s="108">
        <v>29</v>
      </c>
      <c r="K255" s="103"/>
      <c r="P255" s="103"/>
      <c r="U255" s="103"/>
      <c r="Z255" s="103"/>
      <c r="AE255" s="103"/>
      <c r="AJ255" s="103"/>
      <c r="AO255" s="103"/>
      <c r="AT255" s="103"/>
      <c r="AY255" s="103"/>
      <c r="BD255" s="103"/>
    </row>
    <row r="256" spans="2:56" x14ac:dyDescent="0.25">
      <c r="B256" s="105">
        <v>94541</v>
      </c>
      <c r="C256" s="106">
        <v>5.61924027871432E-3</v>
      </c>
      <c r="D256" s="107"/>
      <c r="E256" s="105">
        <v>94903</v>
      </c>
      <c r="F256" s="108">
        <v>29</v>
      </c>
      <c r="K256" s="103"/>
      <c r="P256" s="103"/>
      <c r="U256" s="103"/>
      <c r="Z256" s="103"/>
      <c r="AE256" s="103"/>
      <c r="AJ256" s="103"/>
      <c r="AO256" s="103"/>
      <c r="AT256" s="103"/>
      <c r="AY256" s="103"/>
      <c r="BD256" s="103"/>
    </row>
    <row r="257" spans="2:56" x14ac:dyDescent="0.25">
      <c r="B257" s="105">
        <v>95518</v>
      </c>
      <c r="C257" s="106">
        <v>5.60224089635854E-3</v>
      </c>
      <c r="D257" s="107"/>
      <c r="E257" s="105">
        <v>94404</v>
      </c>
      <c r="F257" s="108">
        <v>29</v>
      </c>
      <c r="K257" s="103"/>
      <c r="P257" s="103"/>
      <c r="U257" s="103"/>
      <c r="Z257" s="103"/>
      <c r="AE257" s="103"/>
      <c r="AJ257" s="103"/>
      <c r="AO257" s="103"/>
      <c r="AT257" s="103"/>
      <c r="AY257" s="103"/>
      <c r="BD257" s="103"/>
    </row>
    <row r="258" spans="2:56" x14ac:dyDescent="0.25">
      <c r="B258" s="105">
        <v>95230</v>
      </c>
      <c r="C258" s="106">
        <v>5.5865921787709499E-3</v>
      </c>
      <c r="D258" s="107"/>
      <c r="E258" s="105">
        <v>94123</v>
      </c>
      <c r="F258" s="108">
        <v>29</v>
      </c>
      <c r="K258" s="103"/>
      <c r="P258" s="103"/>
      <c r="U258" s="103"/>
      <c r="Z258" s="103"/>
      <c r="AE258" s="103"/>
      <c r="AJ258" s="103"/>
      <c r="AO258" s="103"/>
      <c r="AT258" s="103"/>
      <c r="AY258" s="103"/>
      <c r="BD258" s="103"/>
    </row>
    <row r="259" spans="2:56" x14ac:dyDescent="0.25">
      <c r="B259" s="105">
        <v>94564</v>
      </c>
      <c r="C259" s="106">
        <v>5.5778032036613301E-3</v>
      </c>
      <c r="D259" s="107"/>
      <c r="E259" s="105">
        <v>95110</v>
      </c>
      <c r="F259" s="108">
        <v>28</v>
      </c>
      <c r="K259" s="103"/>
      <c r="P259" s="103"/>
      <c r="U259" s="103"/>
      <c r="Z259" s="103"/>
      <c r="AE259" s="103"/>
      <c r="AJ259" s="103"/>
      <c r="AO259" s="103"/>
      <c r="AT259" s="103"/>
      <c r="AY259" s="103"/>
      <c r="BD259" s="103"/>
    </row>
    <row r="260" spans="2:56" x14ac:dyDescent="0.25">
      <c r="B260" s="105">
        <v>96022</v>
      </c>
      <c r="C260" s="106">
        <v>5.5564130267016501E-3</v>
      </c>
      <c r="D260" s="107"/>
      <c r="E260" s="105">
        <v>95776</v>
      </c>
      <c r="F260" s="108">
        <v>28</v>
      </c>
      <c r="K260" s="103"/>
      <c r="P260" s="103"/>
      <c r="U260" s="103"/>
      <c r="Z260" s="103"/>
      <c r="AE260" s="103"/>
      <c r="AJ260" s="103"/>
      <c r="AO260" s="103"/>
      <c r="AT260" s="103"/>
      <c r="AY260" s="103"/>
      <c r="BD260" s="103"/>
    </row>
    <row r="261" spans="2:56" x14ac:dyDescent="0.25">
      <c r="B261" s="105">
        <v>94560</v>
      </c>
      <c r="C261" s="106">
        <v>5.50242368662387E-3</v>
      </c>
      <c r="D261" s="107"/>
      <c r="E261" s="105">
        <v>93405</v>
      </c>
      <c r="F261" s="108">
        <v>28</v>
      </c>
      <c r="K261" s="103"/>
      <c r="P261" s="103"/>
      <c r="U261" s="103"/>
      <c r="Z261" s="103"/>
      <c r="AE261" s="103"/>
      <c r="AJ261" s="103"/>
      <c r="AO261" s="103"/>
      <c r="AT261" s="103"/>
      <c r="AY261" s="103"/>
      <c r="BD261" s="103"/>
    </row>
    <row r="262" spans="2:56" x14ac:dyDescent="0.25">
      <c r="B262" s="105">
        <v>93442</v>
      </c>
      <c r="C262" s="106">
        <v>5.4981672775741399E-3</v>
      </c>
      <c r="D262" s="107"/>
      <c r="E262" s="105">
        <v>93646</v>
      </c>
      <c r="F262" s="108">
        <v>27</v>
      </c>
      <c r="K262" s="103"/>
      <c r="P262" s="103"/>
      <c r="U262" s="103"/>
      <c r="Z262" s="103"/>
      <c r="AE262" s="103"/>
      <c r="AJ262" s="103"/>
      <c r="AO262" s="103"/>
      <c r="AT262" s="103"/>
      <c r="AY262" s="103"/>
      <c r="BD262" s="103"/>
    </row>
    <row r="263" spans="2:56" x14ac:dyDescent="0.25">
      <c r="B263" s="105">
        <v>93454</v>
      </c>
      <c r="C263" s="106">
        <v>5.4615926708949996E-3</v>
      </c>
      <c r="D263" s="107"/>
      <c r="E263" s="105">
        <v>93250</v>
      </c>
      <c r="F263" s="108">
        <v>27</v>
      </c>
      <c r="K263" s="103"/>
      <c r="P263" s="103"/>
      <c r="U263" s="103"/>
      <c r="Z263" s="103"/>
      <c r="AE263" s="103"/>
      <c r="AJ263" s="103"/>
      <c r="AO263" s="103"/>
      <c r="AT263" s="103"/>
      <c r="AY263" s="103"/>
      <c r="BD263" s="103"/>
    </row>
    <row r="264" spans="2:56" x14ac:dyDescent="0.25">
      <c r="B264" s="105">
        <v>94704</v>
      </c>
      <c r="C264" s="106">
        <v>5.45516535969997E-3</v>
      </c>
      <c r="D264" s="107"/>
      <c r="E264" s="105">
        <v>93620</v>
      </c>
      <c r="F264" s="108">
        <v>27</v>
      </c>
      <c r="K264" s="103"/>
      <c r="P264" s="103"/>
      <c r="U264" s="103"/>
      <c r="Z264" s="103"/>
      <c r="AE264" s="103"/>
      <c r="AJ264" s="103"/>
      <c r="AO264" s="103"/>
      <c r="AT264" s="103"/>
      <c r="AY264" s="103"/>
      <c r="BD264" s="103"/>
    </row>
    <row r="265" spans="2:56" x14ac:dyDescent="0.25">
      <c r="B265" s="105">
        <v>93723</v>
      </c>
      <c r="C265" s="106">
        <v>5.4462934947049901E-3</v>
      </c>
      <c r="D265" s="107"/>
      <c r="E265" s="105">
        <v>94132</v>
      </c>
      <c r="F265" s="108">
        <v>27</v>
      </c>
      <c r="K265" s="103"/>
      <c r="P265" s="103"/>
      <c r="U265" s="103"/>
      <c r="Z265" s="103"/>
      <c r="AE265" s="103"/>
      <c r="AJ265" s="103"/>
      <c r="AO265" s="103"/>
      <c r="AT265" s="103"/>
      <c r="AY265" s="103"/>
      <c r="BD265" s="103"/>
    </row>
    <row r="266" spans="2:56" x14ac:dyDescent="0.25">
      <c r="B266" s="105">
        <v>93465</v>
      </c>
      <c r="C266" s="106">
        <v>5.4193548387096802E-3</v>
      </c>
      <c r="D266" s="107"/>
      <c r="E266" s="105">
        <v>94116</v>
      </c>
      <c r="F266" s="108">
        <v>27</v>
      </c>
      <c r="K266" s="103"/>
      <c r="P266" s="103"/>
      <c r="U266" s="103"/>
      <c r="Z266" s="103"/>
      <c r="AE266" s="103"/>
      <c r="AJ266" s="103"/>
      <c r="AO266" s="103"/>
      <c r="AT266" s="103"/>
      <c r="AY266" s="103"/>
      <c r="BD266" s="103"/>
    </row>
    <row r="267" spans="2:56" x14ac:dyDescent="0.25">
      <c r="B267" s="105">
        <v>93432</v>
      </c>
      <c r="C267" s="106">
        <v>5.40540540540541E-3</v>
      </c>
      <c r="D267" s="107"/>
      <c r="E267" s="105">
        <v>94107</v>
      </c>
      <c r="F267" s="108">
        <v>27</v>
      </c>
      <c r="K267" s="103"/>
      <c r="P267" s="103"/>
      <c r="U267" s="103"/>
      <c r="Z267" s="103"/>
      <c r="AE267" s="103"/>
      <c r="AJ267" s="103"/>
      <c r="AO267" s="103"/>
      <c r="AT267" s="103"/>
      <c r="AY267" s="103"/>
      <c r="BD267" s="103"/>
    </row>
    <row r="268" spans="2:56" x14ac:dyDescent="0.25">
      <c r="B268" s="105">
        <v>95633</v>
      </c>
      <c r="C268" s="106">
        <v>5.3887605850654304E-3</v>
      </c>
      <c r="D268" s="107"/>
      <c r="E268" s="105">
        <v>95464</v>
      </c>
      <c r="F268" s="108">
        <v>26</v>
      </c>
      <c r="K268" s="103"/>
      <c r="P268" s="103"/>
      <c r="U268" s="103"/>
      <c r="Z268" s="103"/>
      <c r="AE268" s="103"/>
      <c r="AJ268" s="103"/>
      <c r="AO268" s="103"/>
      <c r="AT268" s="103"/>
      <c r="AY268" s="103"/>
      <c r="BD268" s="103"/>
    </row>
    <row r="269" spans="2:56" x14ac:dyDescent="0.25">
      <c r="B269" s="105">
        <v>95919</v>
      </c>
      <c r="C269" s="106">
        <v>5.3571428571428598E-3</v>
      </c>
      <c r="D269" s="107"/>
      <c r="E269" s="105">
        <v>94610</v>
      </c>
      <c r="F269" s="108">
        <v>26</v>
      </c>
      <c r="K269" s="103"/>
      <c r="P269" s="103"/>
      <c r="U269" s="103"/>
      <c r="Z269" s="103"/>
      <c r="AE269" s="103"/>
      <c r="AJ269" s="103"/>
      <c r="AO269" s="103"/>
      <c r="AT269" s="103"/>
      <c r="AY269" s="103"/>
      <c r="BD269" s="103"/>
    </row>
    <row r="270" spans="2:56" x14ac:dyDescent="0.25">
      <c r="B270" s="105">
        <v>94544</v>
      </c>
      <c r="C270" s="106">
        <v>5.3524804177545703E-3</v>
      </c>
      <c r="D270" s="107"/>
      <c r="E270" s="105">
        <v>93640</v>
      </c>
      <c r="F270" s="108">
        <v>25</v>
      </c>
      <c r="K270" s="103"/>
      <c r="P270" s="103"/>
      <c r="U270" s="103"/>
      <c r="Z270" s="103"/>
      <c r="AE270" s="103"/>
      <c r="AJ270" s="103"/>
      <c r="AO270" s="103"/>
      <c r="AT270" s="103"/>
      <c r="AY270" s="103"/>
      <c r="BD270" s="103"/>
    </row>
    <row r="271" spans="2:56" x14ac:dyDescent="0.25">
      <c r="B271" s="105">
        <v>95993</v>
      </c>
      <c r="C271" s="106">
        <v>5.3041870931447403E-3</v>
      </c>
      <c r="D271" s="107"/>
      <c r="E271" s="105">
        <v>95322</v>
      </c>
      <c r="F271" s="108">
        <v>25</v>
      </c>
      <c r="K271" s="103"/>
      <c r="P271" s="103"/>
      <c r="U271" s="103"/>
      <c r="Z271" s="103"/>
      <c r="AE271" s="103"/>
      <c r="AJ271" s="103"/>
      <c r="AO271" s="103"/>
      <c r="AT271" s="103"/>
      <c r="AY271" s="103"/>
      <c r="BD271" s="103"/>
    </row>
    <row r="272" spans="2:56" x14ac:dyDescent="0.25">
      <c r="B272" s="105">
        <v>93720</v>
      </c>
      <c r="C272" s="106">
        <v>5.2950853382685596E-3</v>
      </c>
      <c r="D272" s="107"/>
      <c r="E272" s="105">
        <v>93433</v>
      </c>
      <c r="F272" s="108">
        <v>25</v>
      </c>
      <c r="K272" s="103"/>
      <c r="P272" s="103"/>
      <c r="U272" s="103"/>
      <c r="Z272" s="103"/>
      <c r="AE272" s="103"/>
      <c r="AJ272" s="103"/>
      <c r="AO272" s="103"/>
      <c r="AT272" s="103"/>
      <c r="AY272" s="103"/>
      <c r="BD272" s="103"/>
    </row>
    <row r="273" spans="2:56" x14ac:dyDescent="0.25">
      <c r="B273" s="105">
        <v>93673</v>
      </c>
      <c r="C273" s="106">
        <v>5.2910052910052898E-3</v>
      </c>
      <c r="D273" s="107"/>
      <c r="E273" s="105">
        <v>95501</v>
      </c>
      <c r="F273" s="108">
        <v>25</v>
      </c>
      <c r="K273" s="103"/>
      <c r="P273" s="103"/>
      <c r="U273" s="103"/>
      <c r="Z273" s="103"/>
      <c r="AE273" s="103"/>
      <c r="AJ273" s="103"/>
      <c r="AO273" s="103"/>
      <c r="AT273" s="103"/>
      <c r="AY273" s="103"/>
      <c r="BD273" s="103"/>
    </row>
    <row r="274" spans="2:56" x14ac:dyDescent="0.25">
      <c r="B274" s="105">
        <v>94606</v>
      </c>
      <c r="C274" s="106">
        <v>5.2674484229008603E-3</v>
      </c>
      <c r="D274" s="107"/>
      <c r="E274" s="105">
        <v>94131</v>
      </c>
      <c r="F274" s="108">
        <v>25</v>
      </c>
      <c r="K274" s="103"/>
      <c r="P274" s="103"/>
      <c r="U274" s="103"/>
      <c r="Z274" s="103"/>
      <c r="AE274" s="103"/>
      <c r="AJ274" s="103"/>
      <c r="AO274" s="103"/>
      <c r="AT274" s="103"/>
      <c r="AY274" s="103"/>
      <c r="BD274" s="103"/>
    </row>
    <row r="275" spans="2:56" x14ac:dyDescent="0.25">
      <c r="B275" s="105">
        <v>96090</v>
      </c>
      <c r="C275" s="106">
        <v>5.2631578947368403E-3</v>
      </c>
      <c r="D275" s="107"/>
      <c r="E275" s="105">
        <v>93234</v>
      </c>
      <c r="F275" s="108">
        <v>24</v>
      </c>
      <c r="K275" s="103"/>
      <c r="P275" s="103"/>
      <c r="U275" s="103"/>
      <c r="Z275" s="103"/>
      <c r="AE275" s="103"/>
      <c r="AJ275" s="103"/>
      <c r="AO275" s="103"/>
      <c r="AT275" s="103"/>
      <c r="AY275" s="103"/>
      <c r="BD275" s="103"/>
    </row>
    <row r="276" spans="2:56" x14ac:dyDescent="0.25">
      <c r="B276" s="105">
        <v>94578</v>
      </c>
      <c r="C276" s="106">
        <v>5.2523874488403796E-3</v>
      </c>
      <c r="D276" s="107"/>
      <c r="E276" s="105">
        <v>93436</v>
      </c>
      <c r="F276" s="108">
        <v>24</v>
      </c>
      <c r="K276" s="103"/>
      <c r="P276" s="103"/>
      <c r="U276" s="103"/>
      <c r="Z276" s="103"/>
      <c r="AE276" s="103"/>
      <c r="AJ276" s="103"/>
      <c r="AO276" s="103"/>
      <c r="AT276" s="103"/>
      <c r="AY276" s="103"/>
      <c r="BD276" s="103"/>
    </row>
    <row r="277" spans="2:56" x14ac:dyDescent="0.25">
      <c r="B277" s="105">
        <v>95423</v>
      </c>
      <c r="C277" s="106">
        <v>5.2482842147759399E-3</v>
      </c>
      <c r="D277" s="107"/>
      <c r="E277" s="105">
        <v>94519</v>
      </c>
      <c r="F277" s="108">
        <v>24</v>
      </c>
      <c r="K277" s="103"/>
      <c r="P277" s="103"/>
      <c r="U277" s="103"/>
      <c r="Z277" s="103"/>
      <c r="AE277" s="103"/>
      <c r="AJ277" s="103"/>
      <c r="AO277" s="103"/>
      <c r="AT277" s="103"/>
      <c r="AY277" s="103"/>
      <c r="BD277" s="103"/>
    </row>
    <row r="278" spans="2:56" x14ac:dyDescent="0.25">
      <c r="B278" s="105">
        <v>93955</v>
      </c>
      <c r="C278" s="106">
        <v>5.2468144340935899E-3</v>
      </c>
      <c r="D278" s="107"/>
      <c r="E278" s="105">
        <v>94043</v>
      </c>
      <c r="F278" s="108">
        <v>24</v>
      </c>
      <c r="K278" s="103"/>
      <c r="P278" s="103"/>
      <c r="U278" s="103"/>
      <c r="Z278" s="103"/>
      <c r="AE278" s="103"/>
      <c r="AJ278" s="103"/>
      <c r="AO278" s="103"/>
      <c r="AT278" s="103"/>
      <c r="AY278" s="103"/>
      <c r="BD278" s="103"/>
    </row>
    <row r="279" spans="2:56" x14ac:dyDescent="0.25">
      <c r="B279" s="105">
        <v>96033</v>
      </c>
      <c r="C279" s="106">
        <v>5.2356020942408397E-3</v>
      </c>
      <c r="D279" s="107"/>
      <c r="E279" s="105">
        <v>95476</v>
      </c>
      <c r="F279" s="108">
        <v>24</v>
      </c>
      <c r="K279" s="103"/>
      <c r="P279" s="103"/>
      <c r="U279" s="103"/>
      <c r="Z279" s="103"/>
      <c r="AE279" s="103"/>
      <c r="AJ279" s="103"/>
      <c r="AO279" s="103"/>
      <c r="AT279" s="103"/>
      <c r="AY279" s="103"/>
      <c r="BD279" s="103"/>
    </row>
    <row r="280" spans="2:56" x14ac:dyDescent="0.25">
      <c r="B280" s="105">
        <v>93436</v>
      </c>
      <c r="C280" s="106">
        <v>5.1635111876075701E-3</v>
      </c>
      <c r="D280" s="107"/>
      <c r="E280" s="105">
        <v>95428</v>
      </c>
      <c r="F280" s="108">
        <v>23</v>
      </c>
      <c r="K280" s="103"/>
      <c r="P280" s="103"/>
      <c r="U280" s="103"/>
      <c r="Z280" s="103"/>
      <c r="AE280" s="103"/>
      <c r="AJ280" s="103"/>
      <c r="AO280" s="103"/>
      <c r="AT280" s="103"/>
      <c r="AY280" s="103"/>
      <c r="BD280" s="103"/>
    </row>
    <row r="281" spans="2:56" x14ac:dyDescent="0.25">
      <c r="B281" s="105">
        <v>95232</v>
      </c>
      <c r="C281" s="106">
        <v>5.1546391752577301E-3</v>
      </c>
      <c r="D281" s="107"/>
      <c r="E281" s="105">
        <v>93204</v>
      </c>
      <c r="F281" s="108">
        <v>23</v>
      </c>
      <c r="K281" s="103"/>
      <c r="P281" s="103"/>
      <c r="U281" s="103"/>
      <c r="Z281" s="103"/>
      <c r="AE281" s="103"/>
      <c r="AJ281" s="103"/>
      <c r="AO281" s="103"/>
      <c r="AT281" s="103"/>
      <c r="AY281" s="103"/>
      <c r="BD281" s="103"/>
    </row>
    <row r="282" spans="2:56" x14ac:dyDescent="0.25">
      <c r="B282" s="105">
        <v>95220</v>
      </c>
      <c r="C282" s="106">
        <v>5.1525961157352397E-3</v>
      </c>
      <c r="D282" s="107"/>
      <c r="E282" s="105">
        <v>95366</v>
      </c>
      <c r="F282" s="108">
        <v>23</v>
      </c>
      <c r="K282" s="103"/>
      <c r="P282" s="103"/>
      <c r="U282" s="103"/>
      <c r="Z282" s="103"/>
      <c r="AE282" s="103"/>
      <c r="AJ282" s="103"/>
      <c r="AO282" s="103"/>
      <c r="AT282" s="103"/>
      <c r="AY282" s="103"/>
      <c r="BD282" s="103"/>
    </row>
    <row r="283" spans="2:56" x14ac:dyDescent="0.25">
      <c r="B283" s="105">
        <v>94528</v>
      </c>
      <c r="C283" s="106">
        <v>5.1020408163265302E-3</v>
      </c>
      <c r="D283" s="107"/>
      <c r="E283" s="105">
        <v>95133</v>
      </c>
      <c r="F283" s="108">
        <v>23</v>
      </c>
      <c r="K283" s="103"/>
      <c r="P283" s="103"/>
      <c r="U283" s="103"/>
      <c r="Z283" s="103"/>
      <c r="AE283" s="103"/>
      <c r="AJ283" s="103"/>
      <c r="AO283" s="103"/>
      <c r="AT283" s="103"/>
      <c r="AY283" s="103"/>
      <c r="BD283" s="103"/>
    </row>
    <row r="284" spans="2:56" x14ac:dyDescent="0.25">
      <c r="B284" s="105">
        <v>95225</v>
      </c>
      <c r="C284" s="106">
        <v>5.0955414012738903E-3</v>
      </c>
      <c r="D284" s="107"/>
      <c r="E284" s="105">
        <v>95032</v>
      </c>
      <c r="F284" s="108">
        <v>23</v>
      </c>
      <c r="K284" s="103"/>
      <c r="P284" s="103"/>
      <c r="U284" s="103"/>
      <c r="Z284" s="103"/>
      <c r="AE284" s="103"/>
      <c r="AJ284" s="103"/>
      <c r="AO284" s="103"/>
      <c r="AT284" s="103"/>
      <c r="AY284" s="103"/>
      <c r="BD284" s="103"/>
    </row>
    <row r="285" spans="2:56" x14ac:dyDescent="0.25">
      <c r="B285" s="105">
        <v>96075</v>
      </c>
      <c r="C285" s="106">
        <v>5.0761421319797002E-3</v>
      </c>
      <c r="D285" s="107"/>
      <c r="E285" s="105">
        <v>95603</v>
      </c>
      <c r="F285" s="108">
        <v>23</v>
      </c>
      <c r="K285" s="103"/>
      <c r="P285" s="103"/>
      <c r="U285" s="103"/>
      <c r="Z285" s="103"/>
      <c r="AE285" s="103"/>
      <c r="AJ285" s="103"/>
      <c r="AO285" s="103"/>
      <c r="AT285" s="103"/>
      <c r="AY285" s="103"/>
      <c r="BD285" s="103"/>
    </row>
    <row r="286" spans="2:56" x14ac:dyDescent="0.25">
      <c r="B286" s="105">
        <v>96055</v>
      </c>
      <c r="C286" s="106">
        <v>5.0632911392405099E-3</v>
      </c>
      <c r="D286" s="107"/>
      <c r="E286" s="105">
        <v>95129</v>
      </c>
      <c r="F286" s="108">
        <v>23</v>
      </c>
      <c r="K286" s="103"/>
      <c r="P286" s="103"/>
      <c r="U286" s="103"/>
      <c r="Z286" s="103"/>
      <c r="AE286" s="103"/>
      <c r="AJ286" s="103"/>
      <c r="AO286" s="103"/>
      <c r="AT286" s="103"/>
      <c r="AY286" s="103"/>
      <c r="BD286" s="103"/>
    </row>
    <row r="287" spans="2:56" x14ac:dyDescent="0.25">
      <c r="B287" s="105">
        <v>95686</v>
      </c>
      <c r="C287" s="106">
        <v>5.0377833753148596E-3</v>
      </c>
      <c r="D287" s="107"/>
      <c r="E287" s="105">
        <v>96003</v>
      </c>
      <c r="F287" s="108">
        <v>23</v>
      </c>
      <c r="K287" s="103"/>
      <c r="P287" s="103"/>
      <c r="U287" s="103"/>
      <c r="Z287" s="103"/>
      <c r="AE287" s="103"/>
      <c r="AJ287" s="103"/>
      <c r="AO287" s="103"/>
      <c r="AT287" s="103"/>
      <c r="AY287" s="103"/>
      <c r="BD287" s="103"/>
    </row>
    <row r="288" spans="2:56" x14ac:dyDescent="0.25">
      <c r="B288" s="105">
        <v>95619</v>
      </c>
      <c r="C288" s="106">
        <v>5.03524672708963E-3</v>
      </c>
      <c r="D288" s="107"/>
      <c r="E288" s="105">
        <v>94087</v>
      </c>
      <c r="F288" s="108">
        <v>23</v>
      </c>
      <c r="K288" s="103"/>
      <c r="P288" s="103"/>
      <c r="U288" s="103"/>
      <c r="Z288" s="103"/>
      <c r="AE288" s="103"/>
      <c r="AJ288" s="103"/>
      <c r="AO288" s="103"/>
      <c r="AT288" s="103"/>
      <c r="AY288" s="103"/>
      <c r="BD288" s="103"/>
    </row>
    <row r="289" spans="2:56" x14ac:dyDescent="0.25">
      <c r="B289" s="105">
        <v>95449</v>
      </c>
      <c r="C289" s="106">
        <v>5.0000000000000001E-3</v>
      </c>
      <c r="D289" s="107"/>
      <c r="E289" s="105">
        <v>94503</v>
      </c>
      <c r="F289" s="108">
        <v>22</v>
      </c>
      <c r="K289" s="103"/>
      <c r="P289" s="103"/>
      <c r="U289" s="103"/>
      <c r="Z289" s="103"/>
      <c r="AE289" s="103"/>
      <c r="AJ289" s="103"/>
      <c r="AO289" s="103"/>
      <c r="AT289" s="103"/>
      <c r="AY289" s="103"/>
      <c r="BD289" s="103"/>
    </row>
    <row r="290" spans="2:56" x14ac:dyDescent="0.25">
      <c r="B290" s="105">
        <v>95912</v>
      </c>
      <c r="C290" s="106">
        <v>4.9813200498131996E-3</v>
      </c>
      <c r="D290" s="107"/>
      <c r="E290" s="105">
        <v>94114</v>
      </c>
      <c r="F290" s="108">
        <v>22</v>
      </c>
      <c r="K290" s="103"/>
      <c r="P290" s="103"/>
      <c r="U290" s="103"/>
      <c r="Z290" s="103"/>
      <c r="AE290" s="103"/>
      <c r="AJ290" s="103"/>
      <c r="AO290" s="103"/>
      <c r="AT290" s="103"/>
      <c r="AY290" s="103"/>
      <c r="BD290" s="103"/>
    </row>
    <row r="291" spans="2:56" x14ac:dyDescent="0.25">
      <c r="B291" s="105">
        <v>95558</v>
      </c>
      <c r="C291" s="106">
        <v>4.97512437810945E-3</v>
      </c>
      <c r="D291" s="107"/>
      <c r="E291" s="105">
        <v>93615</v>
      </c>
      <c r="F291" s="108">
        <v>21</v>
      </c>
      <c r="K291" s="103"/>
      <c r="P291" s="103"/>
      <c r="U291" s="103"/>
      <c r="Z291" s="103"/>
      <c r="AE291" s="103"/>
      <c r="AJ291" s="103"/>
      <c r="AO291" s="103"/>
      <c r="AT291" s="103"/>
      <c r="AY291" s="103"/>
      <c r="BD291" s="103"/>
    </row>
    <row r="292" spans="2:56" x14ac:dyDescent="0.25">
      <c r="B292" s="105">
        <v>95642</v>
      </c>
      <c r="C292" s="106">
        <v>4.95771361913094E-3</v>
      </c>
      <c r="D292" s="107"/>
      <c r="E292" s="105">
        <v>95249</v>
      </c>
      <c r="F292" s="108">
        <v>21</v>
      </c>
      <c r="K292" s="103"/>
      <c r="P292" s="103"/>
      <c r="U292" s="103"/>
      <c r="Z292" s="103"/>
      <c r="AE292" s="103"/>
      <c r="AJ292" s="103"/>
      <c r="AO292" s="103"/>
      <c r="AT292" s="103"/>
      <c r="AY292" s="103"/>
      <c r="BD292" s="103"/>
    </row>
    <row r="293" spans="2:56" x14ac:dyDescent="0.25">
      <c r="B293" s="105">
        <v>95458</v>
      </c>
      <c r="C293" s="106">
        <v>4.9170251997541501E-3</v>
      </c>
      <c r="D293" s="107"/>
      <c r="E293" s="105">
        <v>93445</v>
      </c>
      <c r="F293" s="108">
        <v>21</v>
      </c>
      <c r="K293" s="103"/>
      <c r="P293" s="103"/>
      <c r="U293" s="103"/>
      <c r="Z293" s="103"/>
      <c r="AE293" s="103"/>
      <c r="AJ293" s="103"/>
      <c r="AO293" s="103"/>
      <c r="AT293" s="103"/>
      <c r="AY293" s="103"/>
      <c r="BD293" s="103"/>
    </row>
    <row r="294" spans="2:56" x14ac:dyDescent="0.25">
      <c r="B294" s="105">
        <v>93926</v>
      </c>
      <c r="C294" s="106">
        <v>4.8888888888888897E-3</v>
      </c>
      <c r="D294" s="107"/>
      <c r="E294" s="105">
        <v>95932</v>
      </c>
      <c r="F294" s="108">
        <v>21</v>
      </c>
      <c r="K294" s="103"/>
      <c r="P294" s="103"/>
      <c r="U294" s="103"/>
      <c r="Z294" s="103"/>
      <c r="AE294" s="103"/>
      <c r="AJ294" s="103"/>
      <c r="AO294" s="103"/>
      <c r="AT294" s="103"/>
      <c r="AY294" s="103"/>
      <c r="BD294" s="103"/>
    </row>
    <row r="295" spans="2:56" x14ac:dyDescent="0.25">
      <c r="B295" s="105">
        <v>94608</v>
      </c>
      <c r="C295" s="106">
        <v>4.8655401407061601E-3</v>
      </c>
      <c r="D295" s="107"/>
      <c r="E295" s="105">
        <v>94931</v>
      </c>
      <c r="F295" s="108">
        <v>21</v>
      </c>
      <c r="K295" s="103"/>
      <c r="P295" s="103"/>
      <c r="U295" s="103"/>
      <c r="Z295" s="103"/>
      <c r="AE295" s="103"/>
      <c r="AJ295" s="103"/>
      <c r="AO295" s="103"/>
      <c r="AT295" s="103"/>
      <c r="AY295" s="103"/>
      <c r="BD295" s="103"/>
    </row>
    <row r="296" spans="2:56" x14ac:dyDescent="0.25">
      <c r="B296" s="105">
        <v>95979</v>
      </c>
      <c r="C296" s="106">
        <v>4.8426150121065404E-3</v>
      </c>
      <c r="D296" s="107"/>
      <c r="E296" s="105">
        <v>93465</v>
      </c>
      <c r="F296" s="108">
        <v>21</v>
      </c>
      <c r="K296" s="103"/>
      <c r="P296" s="103"/>
      <c r="U296" s="103"/>
      <c r="Z296" s="103"/>
      <c r="AE296" s="103"/>
      <c r="AJ296" s="103"/>
      <c r="AO296" s="103"/>
      <c r="AT296" s="103"/>
      <c r="AY296" s="103"/>
      <c r="BD296" s="103"/>
    </row>
    <row r="297" spans="2:56" x14ac:dyDescent="0.25">
      <c r="B297" s="105">
        <v>93660</v>
      </c>
      <c r="C297" s="106">
        <v>4.8262548262548296E-3</v>
      </c>
      <c r="D297" s="107"/>
      <c r="E297" s="105">
        <v>94505</v>
      </c>
      <c r="F297" s="108">
        <v>21</v>
      </c>
      <c r="K297" s="103"/>
      <c r="P297" s="103"/>
      <c r="U297" s="103"/>
      <c r="Z297" s="103"/>
      <c r="AE297" s="103"/>
      <c r="AJ297" s="103"/>
      <c r="AO297" s="103"/>
      <c r="AT297" s="103"/>
      <c r="AY297" s="103"/>
      <c r="BD297" s="103"/>
    </row>
    <row r="298" spans="2:56" x14ac:dyDescent="0.25">
      <c r="B298" s="105">
        <v>94561</v>
      </c>
      <c r="C298" s="106">
        <v>4.8020954598370202E-3</v>
      </c>
      <c r="D298" s="107"/>
      <c r="E298" s="105">
        <v>95540</v>
      </c>
      <c r="F298" s="108">
        <v>21</v>
      </c>
      <c r="K298" s="103"/>
      <c r="P298" s="103"/>
      <c r="U298" s="103"/>
      <c r="Z298" s="103"/>
      <c r="AE298" s="103"/>
      <c r="AJ298" s="103"/>
      <c r="AO298" s="103"/>
      <c r="AT298" s="103"/>
      <c r="AY298" s="103"/>
      <c r="BD298" s="103"/>
    </row>
    <row r="299" spans="2:56" x14ac:dyDescent="0.25">
      <c r="B299" s="105">
        <v>95468</v>
      </c>
      <c r="C299" s="106">
        <v>4.78468899521531E-3</v>
      </c>
      <c r="D299" s="107"/>
      <c r="E299" s="105">
        <v>94579</v>
      </c>
      <c r="F299" s="108">
        <v>21</v>
      </c>
      <c r="K299" s="103"/>
      <c r="P299" s="103"/>
      <c r="U299" s="103"/>
      <c r="Z299" s="103"/>
      <c r="AE299" s="103"/>
      <c r="AJ299" s="103"/>
      <c r="AO299" s="103"/>
      <c r="AT299" s="103"/>
      <c r="AY299" s="103"/>
      <c r="BD299" s="103"/>
    </row>
    <row r="300" spans="2:56" x14ac:dyDescent="0.25">
      <c r="B300" s="105">
        <v>94523</v>
      </c>
      <c r="C300" s="106">
        <v>4.7684865238424301E-3</v>
      </c>
      <c r="D300" s="107"/>
      <c r="E300" s="105">
        <v>95131</v>
      </c>
      <c r="F300" s="108">
        <v>21</v>
      </c>
      <c r="K300" s="103"/>
      <c r="P300" s="103"/>
      <c r="U300" s="103"/>
      <c r="Z300" s="103"/>
      <c r="AE300" s="103"/>
      <c r="AJ300" s="103"/>
      <c r="AO300" s="103"/>
      <c r="AT300" s="103"/>
      <c r="AY300" s="103"/>
      <c r="BD300" s="103"/>
    </row>
    <row r="301" spans="2:56" x14ac:dyDescent="0.25">
      <c r="B301" s="105">
        <v>95330</v>
      </c>
      <c r="C301" s="106">
        <v>4.76724621424565E-3</v>
      </c>
      <c r="D301" s="107"/>
      <c r="E301" s="105">
        <v>95070</v>
      </c>
      <c r="F301" s="108">
        <v>21</v>
      </c>
      <c r="K301" s="103"/>
      <c r="P301" s="103"/>
      <c r="U301" s="103"/>
      <c r="Z301" s="103"/>
      <c r="AE301" s="103"/>
      <c r="AJ301" s="103"/>
      <c r="AO301" s="103"/>
      <c r="AT301" s="103"/>
      <c r="AY301" s="103"/>
      <c r="BD301" s="103"/>
    </row>
    <row r="302" spans="2:56" x14ac:dyDescent="0.25">
      <c r="B302" s="105">
        <v>93905</v>
      </c>
      <c r="C302" s="106">
        <v>4.7633224173861304E-3</v>
      </c>
      <c r="D302" s="107"/>
      <c r="E302" s="105">
        <v>95482</v>
      </c>
      <c r="F302" s="108">
        <v>21</v>
      </c>
      <c r="K302" s="103"/>
      <c r="P302" s="103"/>
      <c r="U302" s="103"/>
      <c r="Z302" s="103"/>
      <c r="AE302" s="103"/>
      <c r="AJ302" s="103"/>
      <c r="AO302" s="103"/>
      <c r="AT302" s="103"/>
      <c r="AY302" s="103"/>
      <c r="BD302" s="103"/>
    </row>
    <row r="303" spans="2:56" x14ac:dyDescent="0.25">
      <c r="B303" s="105">
        <v>93626</v>
      </c>
      <c r="C303" s="106">
        <v>4.7619047619047597E-3</v>
      </c>
      <c r="D303" s="107"/>
      <c r="E303" s="105">
        <v>94539</v>
      </c>
      <c r="F303" s="108">
        <v>21</v>
      </c>
      <c r="K303" s="103"/>
      <c r="P303" s="103"/>
      <c r="U303" s="103"/>
      <c r="Z303" s="103"/>
      <c r="AE303" s="103"/>
      <c r="AJ303" s="103"/>
      <c r="AO303" s="103"/>
      <c r="AT303" s="103"/>
      <c r="AY303" s="103"/>
      <c r="BD303" s="103"/>
    </row>
    <row r="304" spans="2:56" x14ac:dyDescent="0.25">
      <c r="B304" s="105">
        <v>94901</v>
      </c>
      <c r="C304" s="106">
        <v>4.7603935258648004E-3</v>
      </c>
      <c r="D304" s="107"/>
      <c r="E304" s="105">
        <v>94710</v>
      </c>
      <c r="F304" s="108">
        <v>20</v>
      </c>
      <c r="K304" s="103"/>
      <c r="P304" s="103"/>
      <c r="U304" s="103"/>
      <c r="Z304" s="103"/>
      <c r="AE304" s="103"/>
      <c r="AJ304" s="103"/>
      <c r="AO304" s="103"/>
      <c r="AT304" s="103"/>
      <c r="AY304" s="103"/>
      <c r="BD304" s="103"/>
    </row>
    <row r="305" spans="2:56" x14ac:dyDescent="0.25">
      <c r="B305" s="105">
        <v>95116</v>
      </c>
      <c r="C305" s="106">
        <v>4.7481902389663001E-3</v>
      </c>
      <c r="D305" s="107"/>
      <c r="E305" s="105">
        <v>94920</v>
      </c>
      <c r="F305" s="108">
        <v>20</v>
      </c>
      <c r="K305" s="103"/>
      <c r="P305" s="103"/>
      <c r="U305" s="103"/>
      <c r="Z305" s="103"/>
      <c r="AE305" s="103"/>
      <c r="AJ305" s="103"/>
      <c r="AO305" s="103"/>
      <c r="AT305" s="103"/>
      <c r="AY305" s="103"/>
      <c r="BD305" s="103"/>
    </row>
    <row r="306" spans="2:56" x14ac:dyDescent="0.25">
      <c r="B306" s="105">
        <v>94546</v>
      </c>
      <c r="C306" s="106">
        <v>4.6717918391484302E-3</v>
      </c>
      <c r="D306" s="107"/>
      <c r="E306" s="105">
        <v>94949</v>
      </c>
      <c r="F306" s="108">
        <v>20</v>
      </c>
      <c r="K306" s="103"/>
      <c r="P306" s="103"/>
      <c r="U306" s="103"/>
      <c r="Z306" s="103"/>
      <c r="AE306" s="103"/>
      <c r="AJ306" s="103"/>
      <c r="AO306" s="103"/>
      <c r="AT306" s="103"/>
      <c r="AY306" s="103"/>
      <c r="BD306" s="103"/>
    </row>
    <row r="307" spans="2:56" x14ac:dyDescent="0.25">
      <c r="B307" s="105">
        <v>93453</v>
      </c>
      <c r="C307" s="106">
        <v>4.6547711404189302E-3</v>
      </c>
      <c r="D307" s="107"/>
      <c r="E307" s="105">
        <v>94041</v>
      </c>
      <c r="F307" s="108">
        <v>20</v>
      </c>
      <c r="K307" s="103"/>
      <c r="P307" s="103"/>
      <c r="U307" s="103"/>
      <c r="Z307" s="103"/>
      <c r="AE307" s="103"/>
      <c r="AJ307" s="103"/>
      <c r="AO307" s="103"/>
      <c r="AT307" s="103"/>
      <c r="AY307" s="103"/>
      <c r="BD307" s="103"/>
    </row>
    <row r="308" spans="2:56" x14ac:dyDescent="0.25">
      <c r="B308" s="105">
        <v>95327</v>
      </c>
      <c r="C308" s="106">
        <v>4.64396284829721E-3</v>
      </c>
      <c r="D308" s="107"/>
      <c r="E308" s="105">
        <v>94583</v>
      </c>
      <c r="F308" s="108">
        <v>20</v>
      </c>
      <c r="K308" s="103"/>
      <c r="P308" s="103"/>
      <c r="U308" s="103"/>
      <c r="Z308" s="103"/>
      <c r="AE308" s="103"/>
      <c r="AJ308" s="103"/>
      <c r="AO308" s="103"/>
      <c r="AT308" s="103"/>
      <c r="AY308" s="103"/>
      <c r="BD308" s="103"/>
    </row>
    <row r="309" spans="2:56" x14ac:dyDescent="0.25">
      <c r="B309" s="105">
        <v>93444</v>
      </c>
      <c r="C309" s="106">
        <v>4.6163443543356204E-3</v>
      </c>
      <c r="D309" s="107"/>
      <c r="E309" s="105">
        <v>95360</v>
      </c>
      <c r="F309" s="108">
        <v>19</v>
      </c>
      <c r="K309" s="103"/>
      <c r="P309" s="103"/>
      <c r="U309" s="103"/>
      <c r="Z309" s="103"/>
      <c r="AE309" s="103"/>
      <c r="AJ309" s="103"/>
      <c r="AO309" s="103"/>
      <c r="AT309" s="103"/>
      <c r="AY309" s="103"/>
      <c r="BD309" s="103"/>
    </row>
    <row r="310" spans="2:56" x14ac:dyDescent="0.25">
      <c r="B310" s="105">
        <v>95432</v>
      </c>
      <c r="C310" s="106">
        <v>4.6082949308755804E-3</v>
      </c>
      <c r="D310" s="107"/>
      <c r="E310" s="105">
        <v>94960</v>
      </c>
      <c r="F310" s="108">
        <v>19</v>
      </c>
      <c r="K310" s="103"/>
      <c r="P310" s="103"/>
      <c r="U310" s="103"/>
      <c r="Z310" s="103"/>
      <c r="AE310" s="103"/>
      <c r="AJ310" s="103"/>
      <c r="AO310" s="103"/>
      <c r="AT310" s="103"/>
      <c r="AY310" s="103"/>
      <c r="BD310" s="103"/>
    </row>
    <row r="311" spans="2:56" x14ac:dyDescent="0.25">
      <c r="B311" s="105">
        <v>95113</v>
      </c>
      <c r="C311" s="106">
        <v>4.60034502587694E-3</v>
      </c>
      <c r="D311" s="107"/>
      <c r="E311" s="105">
        <v>94127</v>
      </c>
      <c r="F311" s="108">
        <v>19</v>
      </c>
      <c r="K311" s="103"/>
      <c r="P311" s="103"/>
      <c r="U311" s="103"/>
      <c r="Z311" s="103"/>
      <c r="AE311" s="103"/>
      <c r="AJ311" s="103"/>
      <c r="AO311" s="103"/>
      <c r="AT311" s="103"/>
      <c r="AY311" s="103"/>
      <c r="BD311" s="103"/>
    </row>
    <row r="312" spans="2:56" x14ac:dyDescent="0.25">
      <c r="B312" s="105">
        <v>94596</v>
      </c>
      <c r="C312" s="106">
        <v>4.5917348772209999E-3</v>
      </c>
      <c r="D312" s="107"/>
      <c r="E312" s="105">
        <v>95949</v>
      </c>
      <c r="F312" s="108">
        <v>19</v>
      </c>
      <c r="K312" s="103"/>
      <c r="P312" s="103"/>
      <c r="U312" s="103"/>
      <c r="Z312" s="103"/>
      <c r="AE312" s="103"/>
      <c r="AJ312" s="103"/>
      <c r="AO312" s="103"/>
      <c r="AT312" s="103"/>
      <c r="AY312" s="103"/>
      <c r="BD312" s="103"/>
    </row>
    <row r="313" spans="2:56" x14ac:dyDescent="0.25">
      <c r="B313" s="105">
        <v>95360</v>
      </c>
      <c r="C313" s="106">
        <v>4.5629202689721404E-3</v>
      </c>
      <c r="D313" s="107"/>
      <c r="E313" s="105">
        <v>94530</v>
      </c>
      <c r="F313" s="108">
        <v>19</v>
      </c>
      <c r="K313" s="103"/>
      <c r="P313" s="103"/>
      <c r="U313" s="103"/>
      <c r="Z313" s="103"/>
      <c r="AE313" s="103"/>
      <c r="AJ313" s="103"/>
      <c r="AO313" s="103"/>
      <c r="AT313" s="103"/>
      <c r="AY313" s="103"/>
      <c r="BD313" s="103"/>
    </row>
    <row r="314" spans="2:56" x14ac:dyDescent="0.25">
      <c r="B314" s="105">
        <v>93625</v>
      </c>
      <c r="C314" s="106">
        <v>4.5592705167173302E-3</v>
      </c>
      <c r="D314" s="107"/>
      <c r="E314" s="105">
        <v>95365</v>
      </c>
      <c r="F314" s="108">
        <v>18</v>
      </c>
      <c r="K314" s="103"/>
      <c r="P314" s="103"/>
      <c r="U314" s="103"/>
      <c r="Z314" s="103"/>
      <c r="AE314" s="103"/>
      <c r="AJ314" s="103"/>
      <c r="AO314" s="103"/>
      <c r="AT314" s="103"/>
      <c r="AY314" s="103"/>
      <c r="BD314" s="103"/>
    </row>
    <row r="315" spans="2:56" x14ac:dyDescent="0.25">
      <c r="B315" s="105">
        <v>96065</v>
      </c>
      <c r="C315" s="106">
        <v>4.5454545454545496E-3</v>
      </c>
      <c r="D315" s="107"/>
      <c r="E315" s="105">
        <v>93723</v>
      </c>
      <c r="F315" s="108">
        <v>18</v>
      </c>
      <c r="K315" s="103"/>
      <c r="P315" s="103"/>
      <c r="U315" s="103"/>
      <c r="Z315" s="103"/>
      <c r="AE315" s="103"/>
      <c r="AJ315" s="103"/>
      <c r="AO315" s="103"/>
      <c r="AT315" s="103"/>
      <c r="AY315" s="103"/>
      <c r="BD315" s="103"/>
    </row>
    <row r="316" spans="2:56" x14ac:dyDescent="0.25">
      <c r="B316" s="105">
        <v>93950</v>
      </c>
      <c r="C316" s="106">
        <v>4.5425048669694998E-3</v>
      </c>
      <c r="D316" s="107"/>
      <c r="E316" s="105">
        <v>94805</v>
      </c>
      <c r="F316" s="108">
        <v>18</v>
      </c>
      <c r="K316" s="103"/>
      <c r="P316" s="103"/>
      <c r="U316" s="103"/>
      <c r="Z316" s="103"/>
      <c r="AE316" s="103"/>
      <c r="AJ316" s="103"/>
      <c r="AO316" s="103"/>
      <c r="AT316" s="103"/>
      <c r="AY316" s="103"/>
      <c r="BD316" s="103"/>
    </row>
    <row r="317" spans="2:56" x14ac:dyDescent="0.25">
      <c r="B317" s="105">
        <v>95623</v>
      </c>
      <c r="C317" s="106">
        <v>4.5402951191827502E-3</v>
      </c>
      <c r="D317" s="107"/>
      <c r="E317" s="105">
        <v>95437</v>
      </c>
      <c r="F317" s="108">
        <v>18</v>
      </c>
      <c r="K317" s="103"/>
      <c r="P317" s="103"/>
      <c r="U317" s="103"/>
      <c r="Z317" s="103"/>
      <c r="AE317" s="103"/>
      <c r="AJ317" s="103"/>
      <c r="AO317" s="103"/>
      <c r="AT317" s="103"/>
      <c r="AY317" s="103"/>
      <c r="BD317" s="103"/>
    </row>
    <row r="318" spans="2:56" x14ac:dyDescent="0.25">
      <c r="B318" s="105">
        <v>94401</v>
      </c>
      <c r="C318" s="106">
        <v>4.53624949372215E-3</v>
      </c>
      <c r="D318" s="107"/>
      <c r="E318" s="105">
        <v>94085</v>
      </c>
      <c r="F318" s="108">
        <v>18</v>
      </c>
      <c r="K318" s="103"/>
      <c r="P318" s="103"/>
      <c r="U318" s="103"/>
      <c r="Z318" s="103"/>
      <c r="AE318" s="103"/>
      <c r="AJ318" s="103"/>
      <c r="AO318" s="103"/>
      <c r="AT318" s="103"/>
      <c r="AY318" s="103"/>
      <c r="BD318" s="103"/>
    </row>
    <row r="319" spans="2:56" x14ac:dyDescent="0.25">
      <c r="B319" s="105">
        <v>95928</v>
      </c>
      <c r="C319" s="106">
        <v>4.5234248788368304E-3</v>
      </c>
      <c r="D319" s="107"/>
      <c r="E319" s="105">
        <v>94002</v>
      </c>
      <c r="F319" s="108">
        <v>18</v>
      </c>
      <c r="K319" s="103"/>
      <c r="P319" s="103"/>
      <c r="U319" s="103"/>
      <c r="Z319" s="103"/>
      <c r="AE319" s="103"/>
      <c r="AJ319" s="103"/>
      <c r="AO319" s="103"/>
      <c r="AT319" s="103"/>
      <c r="AY319" s="103"/>
      <c r="BD319" s="103"/>
    </row>
    <row r="320" spans="2:56" x14ac:dyDescent="0.25">
      <c r="B320" s="105">
        <v>95060</v>
      </c>
      <c r="C320" s="106">
        <v>4.51938119242135E-3</v>
      </c>
      <c r="D320" s="107"/>
      <c r="E320" s="105">
        <v>95240</v>
      </c>
      <c r="F320" s="108">
        <v>18</v>
      </c>
      <c r="K320" s="103"/>
      <c r="P320" s="103"/>
      <c r="U320" s="103"/>
      <c r="Z320" s="103"/>
      <c r="AE320" s="103"/>
      <c r="AJ320" s="103"/>
      <c r="AO320" s="103"/>
      <c r="AT320" s="103"/>
      <c r="AY320" s="103"/>
      <c r="BD320" s="103"/>
    </row>
    <row r="321" spans="2:56" x14ac:dyDescent="0.25">
      <c r="B321" s="105">
        <v>93433</v>
      </c>
      <c r="C321" s="106">
        <v>4.5101930362619501E-3</v>
      </c>
      <c r="D321" s="107"/>
      <c r="E321" s="105">
        <v>95642</v>
      </c>
      <c r="F321" s="108">
        <v>17</v>
      </c>
      <c r="K321" s="103"/>
      <c r="P321" s="103"/>
      <c r="U321" s="103"/>
      <c r="Z321" s="103"/>
      <c r="AE321" s="103"/>
      <c r="AJ321" s="103"/>
      <c r="AO321" s="103"/>
      <c r="AT321" s="103"/>
      <c r="AY321" s="103"/>
      <c r="BD321" s="103"/>
    </row>
    <row r="322" spans="2:56" x14ac:dyDescent="0.25">
      <c r="B322" s="105">
        <v>94572</v>
      </c>
      <c r="C322" s="106">
        <v>4.4757033248081796E-3</v>
      </c>
      <c r="D322" s="107"/>
      <c r="E322" s="105">
        <v>93636</v>
      </c>
      <c r="F322" s="108">
        <v>17</v>
      </c>
      <c r="K322" s="103"/>
      <c r="P322" s="103"/>
      <c r="U322" s="103"/>
      <c r="Z322" s="103"/>
      <c r="AE322" s="103"/>
      <c r="AJ322" s="103"/>
      <c r="AO322" s="103"/>
      <c r="AT322" s="103"/>
      <c r="AY322" s="103"/>
      <c r="BD322" s="103"/>
    </row>
    <row r="323" spans="2:56" x14ac:dyDescent="0.25">
      <c r="B323" s="105">
        <v>94702</v>
      </c>
      <c r="C323" s="106">
        <v>4.4713308784850104E-3</v>
      </c>
      <c r="D323" s="107"/>
      <c r="E323" s="105">
        <v>95946</v>
      </c>
      <c r="F323" s="108">
        <v>17</v>
      </c>
      <c r="K323" s="103"/>
      <c r="P323" s="103"/>
      <c r="U323" s="103"/>
      <c r="Z323" s="103"/>
      <c r="AE323" s="103"/>
      <c r="AJ323" s="103"/>
      <c r="AO323" s="103"/>
      <c r="AT323" s="103"/>
      <c r="AY323" s="103"/>
      <c r="BD323" s="103"/>
    </row>
    <row r="324" spans="2:56" x14ac:dyDescent="0.25">
      <c r="B324" s="105">
        <v>94015</v>
      </c>
      <c r="C324" s="106">
        <v>4.4686931670563802E-3</v>
      </c>
      <c r="D324" s="107"/>
      <c r="E324" s="105">
        <v>94571</v>
      </c>
      <c r="F324" s="108">
        <v>17</v>
      </c>
      <c r="K324" s="103"/>
      <c r="P324" s="103"/>
      <c r="U324" s="103"/>
      <c r="Z324" s="103"/>
      <c r="AE324" s="103"/>
      <c r="AJ324" s="103"/>
      <c r="AO324" s="103"/>
      <c r="AT324" s="103"/>
      <c r="AY324" s="103"/>
      <c r="BD324" s="103"/>
    </row>
    <row r="325" spans="2:56" x14ac:dyDescent="0.25">
      <c r="B325" s="105">
        <v>95136</v>
      </c>
      <c r="C325" s="106">
        <v>4.4669250476252996E-3</v>
      </c>
      <c r="D325" s="107"/>
      <c r="E325" s="105">
        <v>94030</v>
      </c>
      <c r="F325" s="108">
        <v>17</v>
      </c>
      <c r="K325" s="103"/>
      <c r="P325" s="103"/>
      <c r="U325" s="103"/>
      <c r="Z325" s="103"/>
      <c r="AE325" s="103"/>
      <c r="AJ325" s="103"/>
      <c r="AO325" s="103"/>
      <c r="AT325" s="103"/>
      <c r="AY325" s="103"/>
      <c r="BD325" s="103"/>
    </row>
    <row r="326" spans="2:56" x14ac:dyDescent="0.25">
      <c r="B326" s="105">
        <v>94619</v>
      </c>
      <c r="C326" s="106">
        <v>4.4261451363870304E-3</v>
      </c>
      <c r="D326" s="107"/>
      <c r="E326" s="105">
        <v>94062</v>
      </c>
      <c r="F326" s="108">
        <v>17</v>
      </c>
      <c r="K326" s="103"/>
      <c r="P326" s="103"/>
      <c r="U326" s="103"/>
      <c r="Z326" s="103"/>
      <c r="AE326" s="103"/>
      <c r="AJ326" s="103"/>
      <c r="AO326" s="103"/>
      <c r="AT326" s="103"/>
      <c r="AY326" s="103"/>
      <c r="BD326" s="103"/>
    </row>
    <row r="327" spans="2:56" x14ac:dyDescent="0.25">
      <c r="B327" s="105">
        <v>95112</v>
      </c>
      <c r="C327" s="106">
        <v>4.4112656939260296E-3</v>
      </c>
      <c r="D327" s="107"/>
      <c r="E327" s="105">
        <v>94526</v>
      </c>
      <c r="F327" s="108">
        <v>17</v>
      </c>
      <c r="K327" s="103"/>
      <c r="P327" s="103"/>
      <c r="U327" s="103"/>
      <c r="Z327" s="103"/>
      <c r="AE327" s="103"/>
      <c r="AJ327" s="103"/>
      <c r="AO327" s="103"/>
      <c r="AT327" s="103"/>
      <c r="AY327" s="103"/>
      <c r="BD327" s="103"/>
    </row>
    <row r="328" spans="2:56" x14ac:dyDescent="0.25">
      <c r="B328" s="105">
        <v>94513</v>
      </c>
      <c r="C328" s="106">
        <v>4.3970136948655704E-3</v>
      </c>
      <c r="D328" s="107"/>
      <c r="E328" s="105">
        <v>95012</v>
      </c>
      <c r="F328" s="108">
        <v>16</v>
      </c>
      <c r="K328" s="103"/>
      <c r="P328" s="103"/>
      <c r="U328" s="103"/>
      <c r="Z328" s="103"/>
      <c r="AE328" s="103"/>
      <c r="AJ328" s="103"/>
      <c r="AO328" s="103"/>
      <c r="AT328" s="103"/>
      <c r="AY328" s="103"/>
      <c r="BD328" s="103"/>
    </row>
    <row r="329" spans="2:56" x14ac:dyDescent="0.25">
      <c r="B329" s="105">
        <v>95236</v>
      </c>
      <c r="C329" s="106">
        <v>4.3586550435865496E-3</v>
      </c>
      <c r="D329" s="107"/>
      <c r="E329" s="105">
        <v>93927</v>
      </c>
      <c r="F329" s="108">
        <v>16</v>
      </c>
      <c r="K329" s="103"/>
      <c r="P329" s="103"/>
      <c r="U329" s="103"/>
      <c r="Z329" s="103"/>
      <c r="AE329" s="103"/>
      <c r="AJ329" s="103"/>
      <c r="AO329" s="103"/>
      <c r="AT329" s="103"/>
      <c r="AY329" s="103"/>
      <c r="BD329" s="103"/>
    </row>
    <row r="330" spans="2:56" x14ac:dyDescent="0.25">
      <c r="B330" s="105">
        <v>94803</v>
      </c>
      <c r="C330" s="106">
        <v>4.3559427504667103E-3</v>
      </c>
      <c r="D330" s="107"/>
      <c r="E330" s="105">
        <v>95320</v>
      </c>
      <c r="F330" s="108">
        <v>16</v>
      </c>
      <c r="K330" s="103"/>
      <c r="P330" s="103"/>
      <c r="U330" s="103"/>
      <c r="Z330" s="103"/>
      <c r="AE330" s="103"/>
      <c r="AJ330" s="103"/>
      <c r="AO330" s="103"/>
      <c r="AT330" s="103"/>
      <c r="AY330" s="103"/>
      <c r="BD330" s="103"/>
    </row>
    <row r="331" spans="2:56" x14ac:dyDescent="0.25">
      <c r="B331" s="105">
        <v>95020</v>
      </c>
      <c r="C331" s="106">
        <v>4.3502738113516603E-3</v>
      </c>
      <c r="D331" s="107"/>
      <c r="E331" s="105">
        <v>95987</v>
      </c>
      <c r="F331" s="108">
        <v>15</v>
      </c>
      <c r="K331" s="103"/>
      <c r="P331" s="103"/>
      <c r="U331" s="103"/>
      <c r="Z331" s="103"/>
      <c r="AE331" s="103"/>
      <c r="AJ331" s="103"/>
      <c r="AO331" s="103"/>
      <c r="AT331" s="103"/>
      <c r="AY331" s="103"/>
      <c r="BD331" s="103"/>
    </row>
    <row r="332" spans="2:56" x14ac:dyDescent="0.25">
      <c r="B332" s="105">
        <v>95945</v>
      </c>
      <c r="C332" s="106">
        <v>4.32709290003532E-3</v>
      </c>
      <c r="D332" s="107"/>
      <c r="E332" s="105">
        <v>93644</v>
      </c>
      <c r="F332" s="108">
        <v>15</v>
      </c>
      <c r="K332" s="103"/>
      <c r="P332" s="103"/>
      <c r="U332" s="103"/>
      <c r="Z332" s="103"/>
      <c r="AE332" s="103"/>
      <c r="AJ332" s="103"/>
      <c r="AO332" s="103"/>
      <c r="AT332" s="103"/>
      <c r="AY332" s="103"/>
      <c r="BD332" s="103"/>
    </row>
    <row r="333" spans="2:56" x14ac:dyDescent="0.25">
      <c r="B333" s="105">
        <v>94134</v>
      </c>
      <c r="C333" s="106">
        <v>4.3261544249035997E-3</v>
      </c>
      <c r="D333" s="107"/>
      <c r="E333" s="105">
        <v>95138</v>
      </c>
      <c r="F333" s="108">
        <v>15</v>
      </c>
      <c r="K333" s="103"/>
      <c r="P333" s="103"/>
      <c r="U333" s="103"/>
      <c r="Z333" s="103"/>
      <c r="AE333" s="103"/>
      <c r="AJ333" s="103"/>
      <c r="AO333" s="103"/>
      <c r="AT333" s="103"/>
      <c r="AY333" s="103"/>
      <c r="BD333" s="103"/>
    </row>
    <row r="334" spans="2:56" x14ac:dyDescent="0.25">
      <c r="B334" s="105">
        <v>95122</v>
      </c>
      <c r="C334" s="106">
        <v>4.3162017424666303E-3</v>
      </c>
      <c r="D334" s="107"/>
      <c r="E334" s="105">
        <v>93402</v>
      </c>
      <c r="F334" s="108">
        <v>15</v>
      </c>
      <c r="K334" s="103"/>
      <c r="P334" s="103"/>
      <c r="U334" s="103"/>
      <c r="Z334" s="103"/>
      <c r="AE334" s="103"/>
      <c r="AJ334" s="103"/>
      <c r="AO334" s="103"/>
      <c r="AT334" s="103"/>
      <c r="AY334" s="103"/>
      <c r="BD334" s="103"/>
    </row>
    <row r="335" spans="2:56" x14ac:dyDescent="0.25">
      <c r="B335" s="105">
        <v>94534</v>
      </c>
      <c r="C335" s="106">
        <v>4.3094003359871397E-3</v>
      </c>
      <c r="D335" s="107"/>
      <c r="E335" s="105">
        <v>94563</v>
      </c>
      <c r="F335" s="108">
        <v>15</v>
      </c>
      <c r="K335" s="103"/>
      <c r="P335" s="103"/>
      <c r="U335" s="103"/>
      <c r="Z335" s="103"/>
      <c r="AE335" s="103"/>
      <c r="AJ335" s="103"/>
      <c r="AO335" s="103"/>
      <c r="AT335" s="103"/>
      <c r="AY335" s="103"/>
      <c r="BD335" s="103"/>
    </row>
    <row r="336" spans="2:56" x14ac:dyDescent="0.25">
      <c r="B336" s="105">
        <v>95062</v>
      </c>
      <c r="C336" s="106">
        <v>4.2988019732205802E-3</v>
      </c>
      <c r="D336" s="107"/>
      <c r="E336" s="105">
        <v>95135</v>
      </c>
      <c r="F336" s="108">
        <v>15</v>
      </c>
      <c r="K336" s="103"/>
      <c r="P336" s="103"/>
      <c r="U336" s="103"/>
      <c r="Z336" s="103"/>
      <c r="AE336" s="103"/>
      <c r="AJ336" s="103"/>
      <c r="AO336" s="103"/>
      <c r="AT336" s="103"/>
      <c r="AY336" s="103"/>
      <c r="BD336" s="103"/>
    </row>
    <row r="337" spans="2:56" x14ac:dyDescent="0.25">
      <c r="B337" s="105">
        <v>95977</v>
      </c>
      <c r="C337" s="106">
        <v>4.29799426934097E-3</v>
      </c>
      <c r="D337" s="107"/>
      <c r="E337" s="105">
        <v>93609</v>
      </c>
      <c r="F337" s="108">
        <v>14</v>
      </c>
      <c r="K337" s="103"/>
      <c r="P337" s="103"/>
      <c r="U337" s="103"/>
      <c r="Z337" s="103"/>
      <c r="AE337" s="103"/>
      <c r="AJ337" s="103"/>
      <c r="AO337" s="103"/>
      <c r="AT337" s="103"/>
      <c r="AY337" s="103"/>
      <c r="BD337" s="103"/>
    </row>
    <row r="338" spans="2:56" x14ac:dyDescent="0.25">
      <c r="B338" s="105">
        <v>95254</v>
      </c>
      <c r="C338" s="106">
        <v>4.2553191489361703E-3</v>
      </c>
      <c r="D338" s="107"/>
      <c r="E338" s="105">
        <v>93451</v>
      </c>
      <c r="F338" s="108">
        <v>14</v>
      </c>
      <c r="K338" s="103"/>
      <c r="P338" s="103"/>
      <c r="U338" s="103"/>
      <c r="Z338" s="103"/>
      <c r="AE338" s="103"/>
      <c r="AJ338" s="103"/>
      <c r="AO338" s="103"/>
      <c r="AT338" s="103"/>
      <c r="AY338" s="103"/>
      <c r="BD338" s="103"/>
    </row>
    <row r="339" spans="2:56" x14ac:dyDescent="0.25">
      <c r="B339" s="105">
        <v>95227</v>
      </c>
      <c r="C339" s="106">
        <v>4.2105263157894701E-3</v>
      </c>
      <c r="D339" s="107"/>
      <c r="E339" s="105">
        <v>94572</v>
      </c>
      <c r="F339" s="108">
        <v>14</v>
      </c>
      <c r="K339" s="103"/>
      <c r="P339" s="103"/>
      <c r="U339" s="103"/>
      <c r="Z339" s="103"/>
      <c r="AE339" s="103"/>
      <c r="AJ339" s="103"/>
      <c r="AO339" s="103"/>
      <c r="AT339" s="103"/>
      <c r="AY339" s="103"/>
      <c r="BD339" s="103"/>
    </row>
    <row r="340" spans="2:56" x14ac:dyDescent="0.25">
      <c r="B340" s="105">
        <v>94947</v>
      </c>
      <c r="C340" s="106">
        <v>4.20742610707899E-3</v>
      </c>
      <c r="D340" s="107"/>
      <c r="E340" s="105">
        <v>95453</v>
      </c>
      <c r="F340" s="108">
        <v>14</v>
      </c>
      <c r="K340" s="103"/>
      <c r="P340" s="103"/>
      <c r="U340" s="103"/>
      <c r="Z340" s="103"/>
      <c r="AE340" s="103"/>
      <c r="AJ340" s="103"/>
      <c r="AO340" s="103"/>
      <c r="AT340" s="103"/>
      <c r="AY340" s="103"/>
      <c r="BD340" s="103"/>
    </row>
    <row r="341" spans="2:56" x14ac:dyDescent="0.25">
      <c r="B341" s="105">
        <v>95117</v>
      </c>
      <c r="C341" s="106">
        <v>4.1919753614509401E-3</v>
      </c>
      <c r="D341" s="107"/>
      <c r="E341" s="105">
        <v>94709</v>
      </c>
      <c r="F341" s="108">
        <v>14</v>
      </c>
      <c r="K341" s="103"/>
      <c r="P341" s="103"/>
      <c r="U341" s="103"/>
      <c r="Z341" s="103"/>
      <c r="AE341" s="103"/>
      <c r="AJ341" s="103"/>
      <c r="AO341" s="103"/>
      <c r="AT341" s="103"/>
      <c r="AY341" s="103"/>
      <c r="BD341" s="103"/>
    </row>
    <row r="342" spans="2:56" x14ac:dyDescent="0.25">
      <c r="B342" s="105">
        <v>93452</v>
      </c>
      <c r="C342" s="106">
        <v>4.1841004184100397E-3</v>
      </c>
      <c r="D342" s="107"/>
      <c r="E342" s="105">
        <v>94089</v>
      </c>
      <c r="F342" s="108">
        <v>14</v>
      </c>
      <c r="K342" s="103"/>
      <c r="P342" s="103"/>
      <c r="U342" s="103"/>
      <c r="Z342" s="103"/>
      <c r="AE342" s="103"/>
      <c r="AJ342" s="103"/>
      <c r="AO342" s="103"/>
      <c r="AT342" s="103"/>
      <c r="AY342" s="103"/>
      <c r="BD342" s="103"/>
    </row>
    <row r="343" spans="2:56" x14ac:dyDescent="0.25">
      <c r="B343" s="105">
        <v>95524</v>
      </c>
      <c r="C343" s="106">
        <v>4.1608876560332896E-3</v>
      </c>
      <c r="D343" s="107"/>
      <c r="E343" s="105">
        <v>94965</v>
      </c>
      <c r="F343" s="108">
        <v>14</v>
      </c>
      <c r="K343" s="103"/>
      <c r="P343" s="103"/>
      <c r="U343" s="103"/>
      <c r="Z343" s="103"/>
      <c r="AE343" s="103"/>
      <c r="AJ343" s="103"/>
      <c r="AO343" s="103"/>
      <c r="AT343" s="103"/>
      <c r="AY343" s="103"/>
      <c r="BD343" s="103"/>
    </row>
    <row r="344" spans="2:56" x14ac:dyDescent="0.25">
      <c r="B344" s="105">
        <v>94945</v>
      </c>
      <c r="C344" s="106">
        <v>4.1553231121937203E-3</v>
      </c>
      <c r="D344" s="107"/>
      <c r="E344" s="105">
        <v>93923</v>
      </c>
      <c r="F344" s="108">
        <v>14</v>
      </c>
      <c r="K344" s="103"/>
      <c r="P344" s="103"/>
      <c r="U344" s="103"/>
      <c r="Z344" s="103"/>
      <c r="AE344" s="103"/>
      <c r="AJ344" s="103"/>
      <c r="AO344" s="103"/>
      <c r="AT344" s="103"/>
      <c r="AY344" s="103"/>
      <c r="BD344" s="103"/>
    </row>
    <row r="345" spans="2:56" x14ac:dyDescent="0.25">
      <c r="B345" s="105">
        <v>94044</v>
      </c>
      <c r="C345" s="106">
        <v>4.1293874741913303E-3</v>
      </c>
      <c r="D345" s="107"/>
      <c r="E345" s="105">
        <v>94706</v>
      </c>
      <c r="F345" s="108">
        <v>14</v>
      </c>
      <c r="K345" s="103"/>
      <c r="P345" s="103"/>
      <c r="U345" s="103"/>
      <c r="Z345" s="103"/>
      <c r="AE345" s="103"/>
      <c r="AJ345" s="103"/>
      <c r="AO345" s="103"/>
      <c r="AT345" s="103"/>
      <c r="AY345" s="103"/>
      <c r="BD345" s="103"/>
    </row>
    <row r="346" spans="2:56" x14ac:dyDescent="0.25">
      <c r="B346" s="105">
        <v>95110</v>
      </c>
      <c r="C346" s="106">
        <v>4.1146216017634097E-3</v>
      </c>
      <c r="D346" s="107"/>
      <c r="E346" s="105">
        <v>94618</v>
      </c>
      <c r="F346" s="108">
        <v>14</v>
      </c>
      <c r="K346" s="103"/>
      <c r="P346" s="103"/>
      <c r="U346" s="103"/>
      <c r="Z346" s="103"/>
      <c r="AE346" s="103"/>
      <c r="AJ346" s="103"/>
      <c r="AO346" s="103"/>
      <c r="AT346" s="103"/>
      <c r="AY346" s="103"/>
      <c r="BD346" s="103"/>
    </row>
    <row r="347" spans="2:56" x14ac:dyDescent="0.25">
      <c r="B347" s="105">
        <v>94547</v>
      </c>
      <c r="C347" s="106">
        <v>4.0641228268232096E-3</v>
      </c>
      <c r="D347" s="107"/>
      <c r="E347" s="105">
        <v>94506</v>
      </c>
      <c r="F347" s="108">
        <v>14</v>
      </c>
      <c r="K347" s="103"/>
      <c r="P347" s="103"/>
      <c r="U347" s="103"/>
      <c r="Z347" s="103"/>
      <c r="AE347" s="103"/>
      <c r="AJ347" s="103"/>
      <c r="AO347" s="103"/>
      <c r="AT347" s="103"/>
      <c r="AY347" s="103"/>
      <c r="BD347" s="103"/>
    </row>
    <row r="348" spans="2:56" x14ac:dyDescent="0.25">
      <c r="B348" s="105">
        <v>95627</v>
      </c>
      <c r="C348" s="106">
        <v>4.0453074433656998E-3</v>
      </c>
      <c r="D348" s="107"/>
      <c r="E348" s="105">
        <v>94402</v>
      </c>
      <c r="F348" s="108">
        <v>14</v>
      </c>
      <c r="K348" s="103"/>
      <c r="P348" s="103"/>
      <c r="U348" s="103"/>
      <c r="Z348" s="103"/>
      <c r="AE348" s="103"/>
      <c r="AJ348" s="103"/>
      <c r="AO348" s="103"/>
      <c r="AT348" s="103"/>
      <c r="AY348" s="103"/>
      <c r="BD348" s="103"/>
    </row>
    <row r="349" spans="2:56" x14ac:dyDescent="0.25">
      <c r="B349" s="105">
        <v>95470</v>
      </c>
      <c r="C349" s="106">
        <v>4.0394973070018002E-3</v>
      </c>
      <c r="D349" s="107"/>
      <c r="E349" s="105">
        <v>95120</v>
      </c>
      <c r="F349" s="108">
        <v>14</v>
      </c>
      <c r="K349" s="103"/>
      <c r="P349" s="103"/>
      <c r="U349" s="103"/>
      <c r="Z349" s="103"/>
      <c r="AE349" s="103"/>
      <c r="AJ349" s="103"/>
      <c r="AO349" s="103"/>
      <c r="AT349" s="103"/>
      <c r="AY349" s="103"/>
      <c r="BD349" s="103"/>
    </row>
    <row r="350" spans="2:56" x14ac:dyDescent="0.25">
      <c r="B350" s="105">
        <v>93401</v>
      </c>
      <c r="C350" s="106">
        <v>3.9862435516648401E-3</v>
      </c>
      <c r="D350" s="107"/>
      <c r="E350" s="105">
        <v>95951</v>
      </c>
      <c r="F350" s="108">
        <v>13</v>
      </c>
      <c r="K350" s="103"/>
      <c r="P350" s="103"/>
      <c r="U350" s="103"/>
      <c r="Z350" s="103"/>
      <c r="AE350" s="103"/>
      <c r="AJ350" s="103"/>
      <c r="AO350" s="103"/>
      <c r="AT350" s="103"/>
      <c r="AY350" s="103"/>
      <c r="BD350" s="103"/>
    </row>
    <row r="351" spans="2:56" x14ac:dyDescent="0.25">
      <c r="B351" s="105">
        <v>95554</v>
      </c>
      <c r="C351" s="106">
        <v>3.9840637450199202E-3</v>
      </c>
      <c r="D351" s="107"/>
      <c r="E351" s="105">
        <v>93656</v>
      </c>
      <c r="F351" s="108">
        <v>13</v>
      </c>
      <c r="K351" s="103"/>
      <c r="P351" s="103"/>
      <c r="U351" s="103"/>
      <c r="Z351" s="103"/>
      <c r="AE351" s="103"/>
      <c r="AJ351" s="103"/>
      <c r="AO351" s="103"/>
      <c r="AT351" s="103"/>
      <c r="AY351" s="103"/>
      <c r="BD351" s="103"/>
    </row>
    <row r="352" spans="2:56" x14ac:dyDescent="0.25">
      <c r="B352" s="105">
        <v>93441</v>
      </c>
      <c r="C352" s="106">
        <v>3.9761431411530802E-3</v>
      </c>
      <c r="D352" s="107"/>
      <c r="E352" s="105">
        <v>95423</v>
      </c>
      <c r="F352" s="108">
        <v>13</v>
      </c>
      <c r="K352" s="103"/>
      <c r="P352" s="103"/>
      <c r="U352" s="103"/>
      <c r="Z352" s="103"/>
      <c r="AE352" s="103"/>
      <c r="AJ352" s="103"/>
      <c r="AO352" s="103"/>
      <c r="AT352" s="103"/>
      <c r="AY352" s="103"/>
      <c r="BD352" s="103"/>
    </row>
    <row r="353" spans="2:56" x14ac:dyDescent="0.25">
      <c r="B353" s="105">
        <v>95346</v>
      </c>
      <c r="C353" s="106">
        <v>3.9761431411530802E-3</v>
      </c>
      <c r="D353" s="107"/>
      <c r="E353" s="105">
        <v>95220</v>
      </c>
      <c r="F353" s="108">
        <v>13</v>
      </c>
      <c r="K353" s="103"/>
      <c r="P353" s="103"/>
      <c r="U353" s="103"/>
      <c r="Z353" s="103"/>
      <c r="AE353" s="103"/>
      <c r="AJ353" s="103"/>
      <c r="AO353" s="103"/>
      <c r="AT353" s="103"/>
      <c r="AY353" s="103"/>
      <c r="BD353" s="103"/>
    </row>
    <row r="354" spans="2:56" x14ac:dyDescent="0.25">
      <c r="B354" s="105">
        <v>94112</v>
      </c>
      <c r="C354" s="106">
        <v>3.9422437541559796E-3</v>
      </c>
      <c r="D354" s="107"/>
      <c r="E354" s="105">
        <v>95694</v>
      </c>
      <c r="F354" s="108">
        <v>13</v>
      </c>
      <c r="K354" s="103"/>
      <c r="P354" s="103"/>
      <c r="U354" s="103"/>
      <c r="Z354" s="103"/>
      <c r="AE354" s="103"/>
      <c r="AJ354" s="103"/>
      <c r="AO354" s="103"/>
      <c r="AT354" s="103"/>
      <c r="AY354" s="103"/>
      <c r="BD354" s="103"/>
    </row>
    <row r="355" spans="2:56" x14ac:dyDescent="0.25">
      <c r="B355" s="105">
        <v>94612</v>
      </c>
      <c r="C355" s="106">
        <v>3.9321700663553696E-3</v>
      </c>
      <c r="D355" s="107"/>
      <c r="E355" s="105">
        <v>95640</v>
      </c>
      <c r="F355" s="108">
        <v>13</v>
      </c>
      <c r="K355" s="103"/>
      <c r="P355" s="103"/>
      <c r="U355" s="103"/>
      <c r="Z355" s="103"/>
      <c r="AE355" s="103"/>
      <c r="AJ355" s="103"/>
      <c r="AO355" s="103"/>
      <c r="AT355" s="103"/>
      <c r="AY355" s="103"/>
      <c r="BD355" s="103"/>
    </row>
    <row r="356" spans="2:56" x14ac:dyDescent="0.25">
      <c r="B356" s="105">
        <v>94510</v>
      </c>
      <c r="C356" s="106">
        <v>3.9313795568262999E-3</v>
      </c>
      <c r="D356" s="107"/>
      <c r="E356" s="105">
        <v>93730</v>
      </c>
      <c r="F356" s="108">
        <v>13</v>
      </c>
      <c r="K356" s="103"/>
      <c r="P356" s="103"/>
      <c r="U356" s="103"/>
      <c r="Z356" s="103"/>
      <c r="AE356" s="103"/>
      <c r="AJ356" s="103"/>
      <c r="AO356" s="103"/>
      <c r="AT356" s="103"/>
      <c r="AY356" s="103"/>
      <c r="BD356" s="103"/>
    </row>
    <row r="357" spans="2:56" x14ac:dyDescent="0.25">
      <c r="B357" s="105">
        <v>95128</v>
      </c>
      <c r="C357" s="106">
        <v>3.9313795568262999E-3</v>
      </c>
      <c r="D357" s="107"/>
      <c r="E357" s="105">
        <v>94939</v>
      </c>
      <c r="F357" s="108">
        <v>13</v>
      </c>
      <c r="K357" s="103"/>
      <c r="P357" s="103"/>
      <c r="U357" s="103"/>
      <c r="Z357" s="103"/>
      <c r="AE357" s="103"/>
      <c r="AJ357" s="103"/>
      <c r="AO357" s="103"/>
      <c r="AT357" s="103"/>
      <c r="AY357" s="103"/>
      <c r="BD357" s="103"/>
    </row>
    <row r="358" spans="2:56" x14ac:dyDescent="0.25">
      <c r="B358" s="105">
        <v>94938</v>
      </c>
      <c r="C358" s="106">
        <v>3.9215686274509803E-3</v>
      </c>
      <c r="D358" s="107"/>
      <c r="E358" s="105">
        <v>94158</v>
      </c>
      <c r="F358" s="108">
        <v>13</v>
      </c>
      <c r="K358" s="103"/>
      <c r="P358" s="103"/>
      <c r="U358" s="103"/>
      <c r="Z358" s="103"/>
      <c r="AE358" s="103"/>
      <c r="AJ358" s="103"/>
      <c r="AO358" s="103"/>
      <c r="AT358" s="103"/>
      <c r="AY358" s="103"/>
      <c r="BD358" s="103"/>
    </row>
    <row r="359" spans="2:56" x14ac:dyDescent="0.25">
      <c r="B359" s="105">
        <v>95694</v>
      </c>
      <c r="C359" s="106">
        <v>3.9156626506024099E-3</v>
      </c>
      <c r="D359" s="107"/>
      <c r="E359" s="105">
        <v>95130</v>
      </c>
      <c r="F359" s="108">
        <v>13</v>
      </c>
      <c r="K359" s="103"/>
      <c r="P359" s="103"/>
      <c r="U359" s="103"/>
      <c r="Z359" s="103"/>
      <c r="AE359" s="103"/>
      <c r="AJ359" s="103"/>
      <c r="AO359" s="103"/>
      <c r="AT359" s="103"/>
      <c r="AY359" s="103"/>
      <c r="BD359" s="103"/>
    </row>
    <row r="360" spans="2:56" x14ac:dyDescent="0.25">
      <c r="B360" s="105">
        <v>94508</v>
      </c>
      <c r="C360" s="106">
        <v>3.8986354775828501E-3</v>
      </c>
      <c r="D360" s="107"/>
      <c r="E360" s="105">
        <v>95066</v>
      </c>
      <c r="F360" s="108">
        <v>13</v>
      </c>
      <c r="K360" s="103"/>
      <c r="P360" s="103"/>
      <c r="U360" s="103"/>
      <c r="Z360" s="103"/>
      <c r="AE360" s="103"/>
      <c r="AJ360" s="103"/>
      <c r="AO360" s="103"/>
      <c r="AT360" s="103"/>
      <c r="AY360" s="103"/>
      <c r="BD360" s="103"/>
    </row>
    <row r="361" spans="2:56" x14ac:dyDescent="0.25">
      <c r="B361" s="105">
        <v>94518</v>
      </c>
      <c r="C361" s="106">
        <v>3.87019946412623E-3</v>
      </c>
      <c r="D361" s="107"/>
      <c r="E361" s="105">
        <v>94108</v>
      </c>
      <c r="F361" s="108">
        <v>13</v>
      </c>
      <c r="K361" s="103"/>
      <c r="P361" s="103"/>
      <c r="U361" s="103"/>
      <c r="Z361" s="103"/>
      <c r="AE361" s="103"/>
      <c r="AJ361" s="103"/>
      <c r="AO361" s="103"/>
      <c r="AT361" s="103"/>
      <c r="AY361" s="103"/>
      <c r="BD361" s="103"/>
    </row>
    <row r="362" spans="2:56" x14ac:dyDescent="0.25">
      <c r="B362" s="105">
        <v>95938</v>
      </c>
      <c r="C362" s="106">
        <v>3.8610038610038598E-3</v>
      </c>
      <c r="D362" s="107"/>
      <c r="E362" s="105">
        <v>94598</v>
      </c>
      <c r="F362" s="108">
        <v>13</v>
      </c>
      <c r="K362" s="103"/>
      <c r="P362" s="103"/>
      <c r="U362" s="103"/>
      <c r="Z362" s="103"/>
      <c r="AE362" s="103"/>
      <c r="AJ362" s="103"/>
      <c r="AO362" s="103"/>
      <c r="AT362" s="103"/>
      <c r="AY362" s="103"/>
      <c r="BD362" s="103"/>
    </row>
    <row r="363" spans="2:56" x14ac:dyDescent="0.25">
      <c r="B363" s="105">
        <v>96087</v>
      </c>
      <c r="C363" s="106">
        <v>3.8461538461538498E-3</v>
      </c>
      <c r="D363" s="107"/>
      <c r="E363" s="105">
        <v>95327</v>
      </c>
      <c r="F363" s="108">
        <v>12</v>
      </c>
      <c r="K363" s="103"/>
      <c r="P363" s="103"/>
      <c r="U363" s="103"/>
      <c r="Z363" s="103"/>
      <c r="AE363" s="103"/>
      <c r="AJ363" s="103"/>
      <c r="AO363" s="103"/>
      <c r="AT363" s="103"/>
      <c r="AY363" s="103"/>
      <c r="BD363" s="103"/>
    </row>
    <row r="364" spans="2:56" x14ac:dyDescent="0.25">
      <c r="B364" s="105">
        <v>95677</v>
      </c>
      <c r="C364" s="106">
        <v>3.8087983241287399E-3</v>
      </c>
      <c r="D364" s="107"/>
      <c r="E364" s="105">
        <v>93625</v>
      </c>
      <c r="F364" s="108">
        <v>12</v>
      </c>
      <c r="K364" s="103"/>
      <c r="P364" s="103"/>
      <c r="U364" s="103"/>
      <c r="Z364" s="103"/>
      <c r="AE364" s="103"/>
      <c r="AJ364" s="103"/>
      <c r="AO364" s="103"/>
      <c r="AT364" s="103"/>
      <c r="AY364" s="103"/>
      <c r="BD364" s="103"/>
    </row>
    <row r="365" spans="2:56" x14ac:dyDescent="0.25">
      <c r="B365" s="105">
        <v>94609</v>
      </c>
      <c r="C365" s="106">
        <v>3.8019107038409E-3</v>
      </c>
      <c r="D365" s="107"/>
      <c r="E365" s="105">
        <v>93960</v>
      </c>
      <c r="F365" s="108">
        <v>12</v>
      </c>
      <c r="K365" s="103"/>
      <c r="P365" s="103"/>
      <c r="U365" s="103"/>
      <c r="Z365" s="103"/>
      <c r="AE365" s="103"/>
      <c r="AJ365" s="103"/>
      <c r="AO365" s="103"/>
      <c r="AT365" s="103"/>
      <c r="AY365" s="103"/>
      <c r="BD365" s="103"/>
    </row>
    <row r="366" spans="2:56" x14ac:dyDescent="0.25">
      <c r="B366" s="105">
        <v>95640</v>
      </c>
      <c r="C366" s="106">
        <v>3.7867754150888401E-3</v>
      </c>
      <c r="D366" s="107"/>
      <c r="E366" s="105">
        <v>95650</v>
      </c>
      <c r="F366" s="108">
        <v>12</v>
      </c>
      <c r="K366" s="103"/>
      <c r="P366" s="103"/>
      <c r="U366" s="103"/>
      <c r="Z366" s="103"/>
      <c r="AE366" s="103"/>
      <c r="AJ366" s="103"/>
      <c r="AO366" s="103"/>
      <c r="AT366" s="103"/>
      <c r="AY366" s="103"/>
      <c r="BD366" s="103"/>
    </row>
    <row r="367" spans="2:56" x14ac:dyDescent="0.25">
      <c r="B367" s="105">
        <v>94503</v>
      </c>
      <c r="C367" s="106">
        <v>3.7807183364839299E-3</v>
      </c>
      <c r="D367" s="107"/>
      <c r="E367" s="105">
        <v>95451</v>
      </c>
      <c r="F367" s="108">
        <v>12</v>
      </c>
      <c r="K367" s="103"/>
      <c r="P367" s="103"/>
      <c r="U367" s="103"/>
      <c r="Z367" s="103"/>
      <c r="AE367" s="103"/>
      <c r="AJ367" s="103"/>
      <c r="AO367" s="103"/>
      <c r="AT367" s="103"/>
      <c r="AY367" s="103"/>
      <c r="BD367" s="103"/>
    </row>
    <row r="368" spans="2:56" x14ac:dyDescent="0.25">
      <c r="B368" s="105">
        <v>94505</v>
      </c>
      <c r="C368" s="106">
        <v>3.76816795262875E-3</v>
      </c>
      <c r="D368" s="107"/>
      <c r="E368" s="105">
        <v>96002</v>
      </c>
      <c r="F368" s="108">
        <v>12</v>
      </c>
      <c r="K368" s="103"/>
      <c r="P368" s="103"/>
      <c r="U368" s="103"/>
      <c r="Z368" s="103"/>
      <c r="AE368" s="103"/>
      <c r="AJ368" s="103"/>
      <c r="AO368" s="103"/>
      <c r="AT368" s="103"/>
      <c r="AY368" s="103"/>
      <c r="BD368" s="103"/>
    </row>
    <row r="369" spans="2:56" x14ac:dyDescent="0.25">
      <c r="B369" s="105">
        <v>94105</v>
      </c>
      <c r="C369" s="106">
        <v>3.7669217186580301E-3</v>
      </c>
      <c r="D369" s="107"/>
      <c r="E369" s="105">
        <v>94549</v>
      </c>
      <c r="F369" s="108">
        <v>12</v>
      </c>
      <c r="K369" s="103"/>
      <c r="P369" s="103"/>
      <c r="U369" s="103"/>
      <c r="Z369" s="103"/>
      <c r="AE369" s="103"/>
      <c r="AJ369" s="103"/>
      <c r="AO369" s="103"/>
      <c r="AT369" s="103"/>
      <c r="AY369" s="103"/>
      <c r="BD369" s="103"/>
    </row>
    <row r="370" spans="2:56" x14ac:dyDescent="0.25">
      <c r="B370" s="105">
        <v>95526</v>
      </c>
      <c r="C370" s="106">
        <v>3.7664783427495299E-3</v>
      </c>
      <c r="D370" s="107"/>
      <c r="E370" s="105">
        <v>95003</v>
      </c>
      <c r="F370" s="108">
        <v>12</v>
      </c>
      <c r="K370" s="103"/>
      <c r="P370" s="103"/>
      <c r="U370" s="103"/>
      <c r="Z370" s="103"/>
      <c r="AE370" s="103"/>
      <c r="AJ370" s="103"/>
      <c r="AO370" s="103"/>
      <c r="AT370" s="103"/>
      <c r="AY370" s="103"/>
      <c r="BD370" s="103"/>
    </row>
    <row r="371" spans="2:56" x14ac:dyDescent="0.25">
      <c r="B371" s="105">
        <v>95222</v>
      </c>
      <c r="C371" s="106">
        <v>3.7515631513130501E-3</v>
      </c>
      <c r="D371" s="107"/>
      <c r="E371" s="105">
        <v>95562</v>
      </c>
      <c r="F371" s="108">
        <v>11</v>
      </c>
      <c r="K371" s="103"/>
      <c r="P371" s="103"/>
      <c r="U371" s="103"/>
      <c r="Z371" s="103"/>
      <c r="AE371" s="103"/>
      <c r="AJ371" s="103"/>
      <c r="AO371" s="103"/>
      <c r="AT371" s="103"/>
      <c r="AY371" s="103"/>
      <c r="BD371" s="103"/>
    </row>
    <row r="372" spans="2:56" x14ac:dyDescent="0.25">
      <c r="B372" s="105">
        <v>95656</v>
      </c>
      <c r="C372" s="106">
        <v>3.7313432835820899E-3</v>
      </c>
      <c r="D372" s="107"/>
      <c r="E372" s="105">
        <v>93926</v>
      </c>
      <c r="F372" s="108">
        <v>11</v>
      </c>
      <c r="K372" s="103"/>
      <c r="P372" s="103"/>
      <c r="U372" s="103"/>
      <c r="Z372" s="103"/>
      <c r="AE372" s="103"/>
      <c r="AJ372" s="103"/>
      <c r="AO372" s="103"/>
      <c r="AT372" s="103"/>
      <c r="AY372" s="103"/>
      <c r="BD372" s="103"/>
    </row>
    <row r="373" spans="2:56" x14ac:dyDescent="0.25">
      <c r="B373" s="105">
        <v>94102</v>
      </c>
      <c r="C373" s="106">
        <v>3.7207266360253901E-3</v>
      </c>
      <c r="D373" s="107"/>
      <c r="E373" s="105">
        <v>95065</v>
      </c>
      <c r="F373" s="108">
        <v>11</v>
      </c>
      <c r="K373" s="103"/>
      <c r="P373" s="103"/>
      <c r="U373" s="103"/>
      <c r="Z373" s="103"/>
      <c r="AE373" s="103"/>
      <c r="AJ373" s="103"/>
      <c r="AO373" s="103"/>
      <c r="AT373" s="103"/>
      <c r="AY373" s="103"/>
      <c r="BD373" s="103"/>
    </row>
    <row r="374" spans="2:56" x14ac:dyDescent="0.25">
      <c r="B374" s="105">
        <v>95540</v>
      </c>
      <c r="C374" s="106">
        <v>3.7194473963868199E-3</v>
      </c>
      <c r="D374" s="107"/>
      <c r="E374" s="105">
        <v>95948</v>
      </c>
      <c r="F374" s="108">
        <v>11</v>
      </c>
      <c r="K374" s="103"/>
      <c r="P374" s="103"/>
      <c r="U374" s="103"/>
      <c r="Z374" s="103"/>
      <c r="AE374" s="103"/>
      <c r="AJ374" s="103"/>
      <c r="AO374" s="103"/>
      <c r="AT374" s="103"/>
      <c r="AY374" s="103"/>
      <c r="BD374" s="103"/>
    </row>
    <row r="375" spans="2:56" x14ac:dyDescent="0.25">
      <c r="B375" s="105">
        <v>95674</v>
      </c>
      <c r="C375" s="106">
        <v>3.7037037037036999E-3</v>
      </c>
      <c r="D375" s="107"/>
      <c r="E375" s="105">
        <v>95959</v>
      </c>
      <c r="F375" s="108">
        <v>11</v>
      </c>
      <c r="K375" s="103"/>
      <c r="P375" s="103"/>
      <c r="U375" s="103"/>
      <c r="Z375" s="103"/>
      <c r="AE375" s="103"/>
      <c r="AJ375" s="103"/>
      <c r="AO375" s="103"/>
      <c r="AT375" s="103"/>
      <c r="AY375" s="103"/>
      <c r="BD375" s="103"/>
    </row>
    <row r="376" spans="2:56" x14ac:dyDescent="0.25">
      <c r="B376" s="105">
        <v>93636</v>
      </c>
      <c r="C376" s="106">
        <v>3.69565217391304E-3</v>
      </c>
      <c r="D376" s="107"/>
      <c r="E376" s="105">
        <v>94553</v>
      </c>
      <c r="F376" s="108">
        <v>11</v>
      </c>
      <c r="K376" s="103"/>
      <c r="P376" s="103"/>
      <c r="U376" s="103"/>
      <c r="Z376" s="103"/>
      <c r="AE376" s="103"/>
      <c r="AJ376" s="103"/>
      <c r="AO376" s="103"/>
      <c r="AT376" s="103"/>
      <c r="AY376" s="103"/>
      <c r="BD376" s="103"/>
    </row>
    <row r="377" spans="2:56" x14ac:dyDescent="0.25">
      <c r="B377" s="105">
        <v>95366</v>
      </c>
      <c r="C377" s="106">
        <v>3.6647546207775701E-3</v>
      </c>
      <c r="D377" s="107"/>
      <c r="E377" s="105">
        <v>96035</v>
      </c>
      <c r="F377" s="108">
        <v>10</v>
      </c>
      <c r="K377" s="103"/>
      <c r="P377" s="103"/>
      <c r="U377" s="103"/>
      <c r="Z377" s="103"/>
      <c r="AE377" s="103"/>
      <c r="AJ377" s="103"/>
      <c r="AO377" s="103"/>
      <c r="AT377" s="103"/>
      <c r="AY377" s="103"/>
      <c r="BD377" s="103"/>
    </row>
    <row r="378" spans="2:56" x14ac:dyDescent="0.25">
      <c r="B378" s="105">
        <v>95123</v>
      </c>
      <c r="C378" s="106">
        <v>3.6614441416893701E-3</v>
      </c>
      <c r="D378" s="107"/>
      <c r="E378" s="105">
        <v>95619</v>
      </c>
      <c r="F378" s="108">
        <v>10</v>
      </c>
      <c r="K378" s="103"/>
      <c r="P378" s="103"/>
      <c r="U378" s="103"/>
      <c r="Z378" s="103"/>
      <c r="AE378" s="103"/>
      <c r="AJ378" s="103"/>
      <c r="AO378" s="103"/>
      <c r="AT378" s="103"/>
      <c r="AY378" s="103"/>
      <c r="BD378" s="103"/>
    </row>
    <row r="379" spans="2:56" x14ac:dyDescent="0.25">
      <c r="B379" s="105">
        <v>94014</v>
      </c>
      <c r="C379" s="106">
        <v>3.6257146841444702E-3</v>
      </c>
      <c r="D379" s="107"/>
      <c r="E379" s="105">
        <v>95726</v>
      </c>
      <c r="F379" s="108">
        <v>10</v>
      </c>
      <c r="K379" s="103"/>
      <c r="P379" s="103"/>
      <c r="U379" s="103"/>
      <c r="Z379" s="103"/>
      <c r="AE379" s="103"/>
      <c r="AJ379" s="103"/>
      <c r="AO379" s="103"/>
      <c r="AT379" s="103"/>
      <c r="AY379" s="103"/>
      <c r="BD379" s="103"/>
    </row>
    <row r="380" spans="2:56" x14ac:dyDescent="0.25">
      <c r="B380" s="105">
        <v>95946</v>
      </c>
      <c r="C380" s="106">
        <v>3.62164465274819E-3</v>
      </c>
      <c r="D380" s="107"/>
      <c r="E380" s="105">
        <v>94517</v>
      </c>
      <c r="F380" s="108">
        <v>10</v>
      </c>
      <c r="K380" s="103"/>
      <c r="P380" s="103"/>
      <c r="U380" s="103"/>
      <c r="Z380" s="103"/>
      <c r="AE380" s="103"/>
      <c r="AJ380" s="103"/>
      <c r="AO380" s="103"/>
      <c r="AT380" s="103"/>
      <c r="AY380" s="103"/>
      <c r="BD380" s="103"/>
    </row>
    <row r="381" spans="2:56" x14ac:dyDescent="0.25">
      <c r="B381" s="105">
        <v>95258</v>
      </c>
      <c r="C381" s="106">
        <v>3.59195402298851E-3</v>
      </c>
      <c r="D381" s="107"/>
      <c r="E381" s="105">
        <v>93449</v>
      </c>
      <c r="F381" s="108">
        <v>10</v>
      </c>
      <c r="K381" s="103"/>
      <c r="P381" s="103"/>
      <c r="U381" s="103"/>
      <c r="Z381" s="103"/>
      <c r="AE381" s="103"/>
      <c r="AJ381" s="103"/>
      <c r="AO381" s="103"/>
      <c r="AT381" s="103"/>
      <c r="AY381" s="103"/>
      <c r="BD381" s="103"/>
    </row>
    <row r="382" spans="2:56" x14ac:dyDescent="0.25">
      <c r="B382" s="105">
        <v>95973</v>
      </c>
      <c r="C382" s="106">
        <v>3.56213179887656E-3</v>
      </c>
      <c r="D382" s="107"/>
      <c r="E382" s="105">
        <v>95010</v>
      </c>
      <c r="F382" s="108">
        <v>10</v>
      </c>
      <c r="K382" s="103"/>
      <c r="P382" s="103"/>
      <c r="U382" s="103"/>
      <c r="Z382" s="103"/>
      <c r="AE382" s="103"/>
      <c r="AJ382" s="103"/>
      <c r="AO382" s="103"/>
      <c r="AT382" s="103"/>
      <c r="AY382" s="103"/>
      <c r="BD382" s="103"/>
    </row>
    <row r="383" spans="2:56" x14ac:dyDescent="0.25">
      <c r="B383" s="105">
        <v>94545</v>
      </c>
      <c r="C383" s="106">
        <v>3.5583351304722898E-3</v>
      </c>
      <c r="D383" s="107"/>
      <c r="E383" s="105">
        <v>94595</v>
      </c>
      <c r="F383" s="108">
        <v>10</v>
      </c>
      <c r="K383" s="103"/>
      <c r="P383" s="103"/>
      <c r="U383" s="103"/>
      <c r="Z383" s="103"/>
      <c r="AE383" s="103"/>
      <c r="AJ383" s="103"/>
      <c r="AO383" s="103"/>
      <c r="AT383" s="103"/>
      <c r="AY383" s="103"/>
      <c r="BD383" s="103"/>
    </row>
    <row r="384" spans="2:56" x14ac:dyDescent="0.25">
      <c r="B384" s="105">
        <v>95695</v>
      </c>
      <c r="C384" s="106">
        <v>3.5448905855886598E-3</v>
      </c>
      <c r="D384" s="107"/>
      <c r="E384" s="105">
        <v>93206</v>
      </c>
      <c r="F384" s="108">
        <v>9</v>
      </c>
      <c r="K384" s="103"/>
      <c r="P384" s="103"/>
      <c r="U384" s="103"/>
      <c r="Z384" s="103"/>
      <c r="AE384" s="103"/>
      <c r="AJ384" s="103"/>
      <c r="AO384" s="103"/>
      <c r="AT384" s="103"/>
      <c r="AY384" s="103"/>
      <c r="BD384" s="103"/>
    </row>
    <row r="385" spans="2:56" x14ac:dyDescent="0.25">
      <c r="B385" s="105">
        <v>93933</v>
      </c>
      <c r="C385" s="106">
        <v>3.5446205170975801E-3</v>
      </c>
      <c r="D385" s="107"/>
      <c r="E385" s="105">
        <v>95231</v>
      </c>
      <c r="F385" s="108">
        <v>9</v>
      </c>
      <c r="K385" s="103"/>
      <c r="P385" s="103"/>
      <c r="U385" s="103"/>
      <c r="Z385" s="103"/>
      <c r="AE385" s="103"/>
      <c r="AJ385" s="103"/>
      <c r="AO385" s="103"/>
      <c r="AT385" s="103"/>
      <c r="AY385" s="103"/>
      <c r="BD385" s="103"/>
    </row>
    <row r="386" spans="2:56" x14ac:dyDescent="0.25">
      <c r="B386" s="105">
        <v>93644</v>
      </c>
      <c r="C386" s="106">
        <v>3.5435861091424499E-3</v>
      </c>
      <c r="D386" s="107"/>
      <c r="E386" s="105">
        <v>95237</v>
      </c>
      <c r="F386" s="108">
        <v>9</v>
      </c>
      <c r="K386" s="103"/>
      <c r="P386" s="103"/>
      <c r="U386" s="103"/>
      <c r="Z386" s="103"/>
      <c r="AE386" s="103"/>
      <c r="AJ386" s="103"/>
      <c r="AO386" s="103"/>
      <c r="AT386" s="103"/>
      <c r="AY386" s="103"/>
      <c r="BD386" s="103"/>
    </row>
    <row r="387" spans="2:56" x14ac:dyDescent="0.25">
      <c r="B387" s="105">
        <v>93927</v>
      </c>
      <c r="C387" s="106">
        <v>3.52811466372657E-3</v>
      </c>
      <c r="D387" s="107"/>
      <c r="E387" s="105">
        <v>94525</v>
      </c>
      <c r="F387" s="108">
        <v>9</v>
      </c>
      <c r="K387" s="103"/>
      <c r="P387" s="103"/>
      <c r="U387" s="103"/>
      <c r="Z387" s="103"/>
      <c r="AE387" s="103"/>
      <c r="AJ387" s="103"/>
      <c r="AO387" s="103"/>
      <c r="AT387" s="103"/>
      <c r="AY387" s="103"/>
      <c r="BD387" s="103"/>
    </row>
    <row r="388" spans="2:56" x14ac:dyDescent="0.25">
      <c r="B388" s="105">
        <v>95320</v>
      </c>
      <c r="C388" s="106">
        <v>3.5273368606701899E-3</v>
      </c>
      <c r="D388" s="107"/>
      <c r="E388" s="105">
        <v>95470</v>
      </c>
      <c r="F388" s="108">
        <v>9</v>
      </c>
      <c r="K388" s="103"/>
      <c r="P388" s="103"/>
      <c r="U388" s="103"/>
      <c r="Z388" s="103"/>
      <c r="AE388" s="103"/>
      <c r="AJ388" s="103"/>
      <c r="AO388" s="103"/>
      <c r="AT388" s="103"/>
      <c r="AY388" s="103"/>
      <c r="BD388" s="103"/>
    </row>
    <row r="389" spans="2:56" x14ac:dyDescent="0.25">
      <c r="B389" s="105">
        <v>95065</v>
      </c>
      <c r="C389" s="106">
        <v>3.5065349059611099E-3</v>
      </c>
      <c r="D389" s="107"/>
      <c r="E389" s="105">
        <v>95222</v>
      </c>
      <c r="F389" s="108">
        <v>9</v>
      </c>
      <c r="K389" s="103"/>
      <c r="P389" s="103"/>
      <c r="U389" s="103"/>
      <c r="Z389" s="103"/>
      <c r="AE389" s="103"/>
      <c r="AJ389" s="103"/>
      <c r="AO389" s="103"/>
      <c r="AT389" s="103"/>
      <c r="AY389" s="103"/>
      <c r="BD389" s="103"/>
    </row>
    <row r="390" spans="2:56" x14ac:dyDescent="0.25">
      <c r="B390" s="105">
        <v>93619</v>
      </c>
      <c r="C390" s="106">
        <v>3.5013044075243699E-3</v>
      </c>
      <c r="D390" s="107"/>
      <c r="E390" s="105">
        <v>94904</v>
      </c>
      <c r="F390" s="108">
        <v>9</v>
      </c>
      <c r="K390" s="103"/>
      <c r="P390" s="103"/>
      <c r="U390" s="103"/>
      <c r="Z390" s="103"/>
      <c r="AE390" s="103"/>
      <c r="AJ390" s="103"/>
      <c r="AO390" s="103"/>
      <c r="AT390" s="103"/>
      <c r="AY390" s="103"/>
      <c r="BD390" s="103"/>
    </row>
    <row r="391" spans="2:56" x14ac:dyDescent="0.25">
      <c r="B391" s="105">
        <v>95521</v>
      </c>
      <c r="C391" s="106">
        <v>3.49772647778944E-3</v>
      </c>
      <c r="D391" s="107"/>
      <c r="E391" s="105">
        <v>94507</v>
      </c>
      <c r="F391" s="108">
        <v>9</v>
      </c>
      <c r="K391" s="103"/>
      <c r="P391" s="103"/>
      <c r="U391" s="103"/>
      <c r="Z391" s="103"/>
      <c r="AE391" s="103"/>
      <c r="AJ391" s="103"/>
      <c r="AO391" s="103"/>
      <c r="AT391" s="103"/>
      <c r="AY391" s="103"/>
      <c r="BD391" s="103"/>
    </row>
    <row r="392" spans="2:56" x14ac:dyDescent="0.25">
      <c r="B392" s="105">
        <v>94519</v>
      </c>
      <c r="C392" s="106">
        <v>3.47876503841136E-3</v>
      </c>
      <c r="D392" s="107"/>
      <c r="E392" s="105">
        <v>94705</v>
      </c>
      <c r="F392" s="108">
        <v>9</v>
      </c>
      <c r="K392" s="103"/>
      <c r="P392" s="103"/>
      <c r="U392" s="103"/>
      <c r="Z392" s="103"/>
      <c r="AE392" s="103"/>
      <c r="AJ392" s="103"/>
      <c r="AO392" s="103"/>
      <c r="AT392" s="103"/>
      <c r="AY392" s="103"/>
      <c r="BD392" s="103"/>
    </row>
    <row r="393" spans="2:56" x14ac:dyDescent="0.25">
      <c r="B393" s="105">
        <v>95776</v>
      </c>
      <c r="C393" s="106">
        <v>3.4786930053422802E-3</v>
      </c>
      <c r="D393" s="107"/>
      <c r="E393" s="105">
        <v>93249</v>
      </c>
      <c r="F393" s="108">
        <v>8</v>
      </c>
      <c r="K393" s="103"/>
      <c r="P393" s="103"/>
      <c r="U393" s="103"/>
      <c r="Z393" s="103"/>
      <c r="AE393" s="103"/>
      <c r="AJ393" s="103"/>
      <c r="AO393" s="103"/>
      <c r="AT393" s="103"/>
      <c r="AY393" s="103"/>
      <c r="BD393" s="103"/>
    </row>
    <row r="394" spans="2:56" x14ac:dyDescent="0.25">
      <c r="B394" s="105">
        <v>94580</v>
      </c>
      <c r="C394" s="106">
        <v>3.4579641236222201E-3</v>
      </c>
      <c r="D394" s="107"/>
      <c r="E394" s="105">
        <v>93616</v>
      </c>
      <c r="F394" s="108">
        <v>8</v>
      </c>
      <c r="K394" s="103"/>
      <c r="P394" s="103"/>
      <c r="U394" s="103"/>
      <c r="Z394" s="103"/>
      <c r="AE394" s="103"/>
      <c r="AJ394" s="103"/>
      <c r="AO394" s="103"/>
      <c r="AT394" s="103"/>
      <c r="AY394" s="103"/>
      <c r="BD394" s="103"/>
    </row>
    <row r="395" spans="2:56" x14ac:dyDescent="0.25">
      <c r="B395" s="105">
        <v>95457</v>
      </c>
      <c r="C395" s="106">
        <v>3.4530386740331499E-3</v>
      </c>
      <c r="D395" s="107"/>
      <c r="E395" s="105">
        <v>96055</v>
      </c>
      <c r="F395" s="108">
        <v>8</v>
      </c>
      <c r="K395" s="103"/>
      <c r="P395" s="103"/>
      <c r="U395" s="103"/>
      <c r="Z395" s="103"/>
      <c r="AE395" s="103"/>
      <c r="AJ395" s="103"/>
      <c r="AO395" s="103"/>
      <c r="AT395" s="103"/>
      <c r="AY395" s="103"/>
      <c r="BD395" s="103"/>
    </row>
    <row r="396" spans="2:56" x14ac:dyDescent="0.25">
      <c r="B396" s="105">
        <v>94805</v>
      </c>
      <c r="C396" s="106">
        <v>3.4390523500191098E-3</v>
      </c>
      <c r="D396" s="107"/>
      <c r="E396" s="105">
        <v>95912</v>
      </c>
      <c r="F396" s="108">
        <v>8</v>
      </c>
      <c r="K396" s="103"/>
      <c r="P396" s="103"/>
      <c r="U396" s="103"/>
      <c r="Z396" s="103"/>
      <c r="AE396" s="103"/>
      <c r="AJ396" s="103"/>
      <c r="AO396" s="103"/>
      <c r="AT396" s="103"/>
      <c r="AY396" s="103"/>
      <c r="BD396" s="103"/>
    </row>
    <row r="397" spans="2:56" x14ac:dyDescent="0.25">
      <c r="B397" s="105">
        <v>94920</v>
      </c>
      <c r="C397" s="106">
        <v>3.4205575508807901E-3</v>
      </c>
      <c r="D397" s="107"/>
      <c r="E397" s="105">
        <v>95458</v>
      </c>
      <c r="F397" s="108">
        <v>8</v>
      </c>
      <c r="K397" s="103"/>
      <c r="P397" s="103"/>
      <c r="U397" s="103"/>
      <c r="Z397" s="103"/>
      <c r="AE397" s="103"/>
      <c r="AJ397" s="103"/>
      <c r="AO397" s="103"/>
      <c r="AT397" s="103"/>
      <c r="AY397" s="103"/>
      <c r="BD397" s="103"/>
    </row>
    <row r="398" spans="2:56" x14ac:dyDescent="0.25">
      <c r="B398" s="105">
        <v>95046</v>
      </c>
      <c r="C398" s="106">
        <v>3.4129692832764501E-3</v>
      </c>
      <c r="D398" s="107"/>
      <c r="E398" s="105">
        <v>95113</v>
      </c>
      <c r="F398" s="108">
        <v>8</v>
      </c>
      <c r="K398" s="103"/>
      <c r="P398" s="103"/>
      <c r="U398" s="103"/>
      <c r="Z398" s="103"/>
      <c r="AE398" s="103"/>
      <c r="AJ398" s="103"/>
      <c r="AO398" s="103"/>
      <c r="AT398" s="103"/>
      <c r="AY398" s="103"/>
      <c r="BD398" s="103"/>
    </row>
    <row r="399" spans="2:56" x14ac:dyDescent="0.25">
      <c r="B399" s="105">
        <v>93405</v>
      </c>
      <c r="C399" s="106">
        <v>3.3890099249576401E-3</v>
      </c>
      <c r="D399" s="107"/>
      <c r="E399" s="105">
        <v>95623</v>
      </c>
      <c r="F399" s="108">
        <v>8</v>
      </c>
      <c r="K399" s="103"/>
      <c r="P399" s="103"/>
      <c r="U399" s="103"/>
      <c r="Z399" s="103"/>
      <c r="AE399" s="103"/>
      <c r="AJ399" s="103"/>
      <c r="AO399" s="103"/>
      <c r="AT399" s="103"/>
      <c r="AY399" s="103"/>
      <c r="BD399" s="103"/>
    </row>
    <row r="400" spans="2:56" x14ac:dyDescent="0.25">
      <c r="B400" s="105">
        <v>94133</v>
      </c>
      <c r="C400" s="106">
        <v>3.3838344997308301E-3</v>
      </c>
      <c r="D400" s="107"/>
      <c r="E400" s="105">
        <v>95467</v>
      </c>
      <c r="F400" s="108">
        <v>8</v>
      </c>
      <c r="K400" s="103"/>
      <c r="P400" s="103"/>
      <c r="U400" s="103"/>
      <c r="Z400" s="103"/>
      <c r="AE400" s="103"/>
      <c r="AJ400" s="103"/>
      <c r="AO400" s="103"/>
      <c r="AT400" s="103"/>
      <c r="AY400" s="103"/>
      <c r="BD400" s="103"/>
    </row>
    <row r="401" spans="2:56" x14ac:dyDescent="0.25">
      <c r="B401" s="105">
        <v>95121</v>
      </c>
      <c r="C401" s="106">
        <v>3.3755274261603398E-3</v>
      </c>
      <c r="D401" s="107"/>
      <c r="E401" s="105">
        <v>95228</v>
      </c>
      <c r="F401" s="108">
        <v>8</v>
      </c>
      <c r="K401" s="103"/>
      <c r="P401" s="103"/>
      <c r="U401" s="103"/>
      <c r="Z401" s="103"/>
      <c r="AE401" s="103"/>
      <c r="AJ401" s="103"/>
      <c r="AO401" s="103"/>
      <c r="AT401" s="103"/>
      <c r="AY401" s="103"/>
      <c r="BD401" s="103"/>
    </row>
    <row r="402" spans="2:56" x14ac:dyDescent="0.25">
      <c r="B402" s="105">
        <v>95667</v>
      </c>
      <c r="C402" s="106">
        <v>3.3724625462092199E-3</v>
      </c>
      <c r="D402" s="107"/>
      <c r="E402" s="105">
        <v>95006</v>
      </c>
      <c r="F402" s="108">
        <v>8</v>
      </c>
      <c r="K402" s="103"/>
      <c r="P402" s="103"/>
      <c r="U402" s="103"/>
      <c r="Z402" s="103"/>
      <c r="AE402" s="103"/>
      <c r="AJ402" s="103"/>
      <c r="AO402" s="103"/>
      <c r="AT402" s="103"/>
      <c r="AY402" s="103"/>
      <c r="BD402" s="103"/>
    </row>
    <row r="403" spans="2:56" x14ac:dyDescent="0.25">
      <c r="B403" s="105">
        <v>94973</v>
      </c>
      <c r="C403" s="106">
        <v>3.3670033670033699E-3</v>
      </c>
      <c r="D403" s="107"/>
      <c r="E403" s="105">
        <v>93908</v>
      </c>
      <c r="F403" s="108">
        <v>8</v>
      </c>
      <c r="K403" s="103"/>
      <c r="P403" s="103"/>
      <c r="U403" s="103"/>
      <c r="Z403" s="103"/>
      <c r="AE403" s="103"/>
      <c r="AJ403" s="103"/>
      <c r="AO403" s="103"/>
      <c r="AT403" s="103"/>
      <c r="AY403" s="103"/>
      <c r="BD403" s="103"/>
    </row>
    <row r="404" spans="2:56" x14ac:dyDescent="0.25">
      <c r="B404" s="105">
        <v>95333</v>
      </c>
      <c r="C404" s="106">
        <v>3.3670033670033699E-3</v>
      </c>
      <c r="D404" s="107"/>
      <c r="E404" s="105">
        <v>95602</v>
      </c>
      <c r="F404" s="108">
        <v>8</v>
      </c>
      <c r="K404" s="103"/>
      <c r="P404" s="103"/>
      <c r="U404" s="103"/>
      <c r="Z404" s="103"/>
      <c r="AE404" s="103"/>
      <c r="AJ404" s="103"/>
      <c r="AO404" s="103"/>
      <c r="AT404" s="103"/>
      <c r="AY404" s="103"/>
      <c r="BD404" s="103"/>
    </row>
    <row r="405" spans="2:56" x14ac:dyDescent="0.25">
      <c r="B405" s="105">
        <v>95111</v>
      </c>
      <c r="C405" s="106">
        <v>3.3627574611181199E-3</v>
      </c>
      <c r="D405" s="107"/>
      <c r="E405" s="105">
        <v>93266</v>
      </c>
      <c r="F405" s="108">
        <v>7</v>
      </c>
      <c r="K405" s="103"/>
      <c r="P405" s="103"/>
      <c r="U405" s="103"/>
      <c r="Z405" s="103"/>
      <c r="AE405" s="103"/>
      <c r="AJ405" s="103"/>
      <c r="AO405" s="103"/>
      <c r="AT405" s="103"/>
      <c r="AY405" s="103"/>
      <c r="BD405" s="103"/>
    </row>
    <row r="406" spans="2:56" x14ac:dyDescent="0.25">
      <c r="B406" s="105">
        <v>95922</v>
      </c>
      <c r="C406" s="106">
        <v>3.3557046979865801E-3</v>
      </c>
      <c r="D406" s="107"/>
      <c r="E406" s="105">
        <v>95374</v>
      </c>
      <c r="F406" s="108">
        <v>7</v>
      </c>
      <c r="K406" s="103"/>
      <c r="P406" s="103"/>
      <c r="U406" s="103"/>
      <c r="Z406" s="103"/>
      <c r="AE406" s="103"/>
      <c r="AJ406" s="103"/>
      <c r="AO406" s="103"/>
      <c r="AT406" s="103"/>
      <c r="AY406" s="103"/>
      <c r="BD406" s="103"/>
    </row>
    <row r="407" spans="2:56" x14ac:dyDescent="0.25">
      <c r="B407" s="105">
        <v>95503</v>
      </c>
      <c r="C407" s="106">
        <v>3.3102618116160102E-3</v>
      </c>
      <c r="D407" s="107"/>
      <c r="E407" s="105">
        <v>93440</v>
      </c>
      <c r="F407" s="108">
        <v>7</v>
      </c>
      <c r="K407" s="103"/>
      <c r="P407" s="103"/>
      <c r="U407" s="103"/>
      <c r="Z407" s="103"/>
      <c r="AE407" s="103"/>
      <c r="AJ407" s="103"/>
      <c r="AO407" s="103"/>
      <c r="AT407" s="103"/>
      <c r="AY407" s="103"/>
      <c r="BD407" s="103"/>
    </row>
    <row r="408" spans="2:56" x14ac:dyDescent="0.25">
      <c r="B408" s="105">
        <v>94521</v>
      </c>
      <c r="C408" s="106">
        <v>3.2954050861157698E-3</v>
      </c>
      <c r="D408" s="107"/>
      <c r="E408" s="105">
        <v>95641</v>
      </c>
      <c r="F408" s="108">
        <v>7</v>
      </c>
      <c r="K408" s="103"/>
      <c r="P408" s="103"/>
      <c r="U408" s="103"/>
      <c r="Z408" s="103"/>
      <c r="AE408" s="103"/>
      <c r="AJ408" s="103"/>
      <c r="AO408" s="103"/>
      <c r="AT408" s="103"/>
      <c r="AY408" s="103"/>
      <c r="BD408" s="103"/>
    </row>
    <row r="409" spans="2:56" x14ac:dyDescent="0.25">
      <c r="B409" s="105">
        <v>95415</v>
      </c>
      <c r="C409" s="106">
        <v>3.2948929159802298E-3</v>
      </c>
      <c r="D409" s="107"/>
      <c r="E409" s="105">
        <v>93242</v>
      </c>
      <c r="F409" s="108">
        <v>7</v>
      </c>
      <c r="K409" s="103"/>
      <c r="P409" s="103"/>
      <c r="U409" s="103"/>
      <c r="Z409" s="103"/>
      <c r="AE409" s="103"/>
      <c r="AJ409" s="103"/>
      <c r="AO409" s="103"/>
      <c r="AT409" s="103"/>
      <c r="AY409" s="103"/>
      <c r="BD409" s="103"/>
    </row>
    <row r="410" spans="2:56" x14ac:dyDescent="0.25">
      <c r="B410" s="105">
        <v>93621</v>
      </c>
      <c r="C410" s="106">
        <v>3.28947368421053E-3</v>
      </c>
      <c r="D410" s="107"/>
      <c r="E410" s="105">
        <v>95546</v>
      </c>
      <c r="F410" s="108">
        <v>7</v>
      </c>
      <c r="K410" s="103"/>
      <c r="P410" s="103"/>
      <c r="U410" s="103"/>
      <c r="Z410" s="103"/>
      <c r="AE410" s="103"/>
      <c r="AJ410" s="103"/>
      <c r="AO410" s="103"/>
      <c r="AT410" s="103"/>
      <c r="AY410" s="103"/>
      <c r="BD410" s="103"/>
    </row>
    <row r="411" spans="2:56" x14ac:dyDescent="0.25">
      <c r="B411" s="105">
        <v>95618</v>
      </c>
      <c r="C411" s="106">
        <v>3.2830614548066098E-3</v>
      </c>
      <c r="D411" s="107"/>
      <c r="E411" s="105">
        <v>95982</v>
      </c>
      <c r="F411" s="108">
        <v>7</v>
      </c>
      <c r="K411" s="103"/>
      <c r="P411" s="103"/>
      <c r="U411" s="103"/>
      <c r="Z411" s="103"/>
      <c r="AE411" s="103"/>
      <c r="AJ411" s="103"/>
      <c r="AO411" s="103"/>
      <c r="AT411" s="103"/>
      <c r="AY411" s="103"/>
      <c r="BD411" s="103"/>
    </row>
    <row r="412" spans="2:56" x14ac:dyDescent="0.25">
      <c r="B412" s="105">
        <v>94559</v>
      </c>
      <c r="C412" s="106">
        <v>3.2763014197306202E-3</v>
      </c>
      <c r="D412" s="107"/>
      <c r="E412" s="105">
        <v>95633</v>
      </c>
      <c r="F412" s="108">
        <v>7</v>
      </c>
      <c r="K412" s="103"/>
      <c r="P412" s="103"/>
      <c r="U412" s="103"/>
      <c r="Z412" s="103"/>
      <c r="AE412" s="103"/>
      <c r="AJ412" s="103"/>
      <c r="AO412" s="103"/>
      <c r="AT412" s="103"/>
      <c r="AY412" s="103"/>
      <c r="BD412" s="103"/>
    </row>
    <row r="413" spans="2:56" x14ac:dyDescent="0.25">
      <c r="B413" s="105">
        <v>94551</v>
      </c>
      <c r="C413" s="106">
        <v>3.2757178700864201E-3</v>
      </c>
      <c r="D413" s="107"/>
      <c r="E413" s="105">
        <v>95236</v>
      </c>
      <c r="F413" s="108">
        <v>7</v>
      </c>
      <c r="K413" s="103"/>
      <c r="P413" s="103"/>
      <c r="U413" s="103"/>
      <c r="Z413" s="103"/>
      <c r="AE413" s="103"/>
      <c r="AJ413" s="103"/>
      <c r="AO413" s="103"/>
      <c r="AT413" s="103"/>
      <c r="AY413" s="103"/>
      <c r="BD413" s="103"/>
    </row>
    <row r="414" spans="2:56" x14ac:dyDescent="0.25">
      <c r="B414" s="105">
        <v>95311</v>
      </c>
      <c r="C414" s="106">
        <v>3.24939073923639E-3</v>
      </c>
      <c r="D414" s="107"/>
      <c r="E414" s="105">
        <v>95005</v>
      </c>
      <c r="F414" s="108">
        <v>7</v>
      </c>
      <c r="K414" s="103"/>
      <c r="P414" s="103"/>
      <c r="U414" s="103"/>
      <c r="Z414" s="103"/>
      <c r="AE414" s="103"/>
      <c r="AJ414" s="103"/>
      <c r="AO414" s="103"/>
      <c r="AT414" s="103"/>
      <c r="AY414" s="103"/>
      <c r="BD414" s="103"/>
    </row>
    <row r="415" spans="2:56" x14ac:dyDescent="0.25">
      <c r="B415" s="105">
        <v>95045</v>
      </c>
      <c r="C415" s="106">
        <v>3.2258064516129002E-3</v>
      </c>
      <c r="D415" s="107"/>
      <c r="E415" s="105">
        <v>93924</v>
      </c>
      <c r="F415" s="108">
        <v>7</v>
      </c>
      <c r="K415" s="103"/>
      <c r="P415" s="103"/>
      <c r="U415" s="103"/>
      <c r="Z415" s="103"/>
      <c r="AE415" s="103"/>
      <c r="AJ415" s="103"/>
      <c r="AO415" s="103"/>
      <c r="AT415" s="103"/>
      <c r="AY415" s="103"/>
      <c r="BD415" s="103"/>
    </row>
    <row r="416" spans="2:56" x14ac:dyDescent="0.25">
      <c r="B416" s="105">
        <v>94571</v>
      </c>
      <c r="C416" s="106">
        <v>3.2209170140204599E-3</v>
      </c>
      <c r="D416" s="107"/>
      <c r="E416" s="105">
        <v>93463</v>
      </c>
      <c r="F416" s="108">
        <v>7</v>
      </c>
      <c r="K416" s="103"/>
      <c r="P416" s="103"/>
      <c r="U416" s="103"/>
      <c r="Z416" s="103"/>
      <c r="AE416" s="103"/>
      <c r="AJ416" s="103"/>
      <c r="AO416" s="103"/>
      <c r="AT416" s="103"/>
      <c r="AY416" s="103"/>
      <c r="BD416" s="103"/>
    </row>
    <row r="417" spans="2:56" x14ac:dyDescent="0.25">
      <c r="B417" s="105">
        <v>95467</v>
      </c>
      <c r="C417" s="106">
        <v>3.2076984763432198E-3</v>
      </c>
      <c r="D417" s="107"/>
      <c r="E417" s="105">
        <v>95073</v>
      </c>
      <c r="F417" s="108">
        <v>7</v>
      </c>
      <c r="K417" s="103"/>
      <c r="P417" s="103"/>
      <c r="U417" s="103"/>
      <c r="Z417" s="103"/>
      <c r="AE417" s="103"/>
      <c r="AJ417" s="103"/>
      <c r="AO417" s="103"/>
      <c r="AT417" s="103"/>
      <c r="AY417" s="103"/>
      <c r="BD417" s="103"/>
    </row>
    <row r="418" spans="2:56" x14ac:dyDescent="0.25">
      <c r="B418" s="105">
        <v>94579</v>
      </c>
      <c r="C418" s="106">
        <v>3.19343065693431E-3</v>
      </c>
      <c r="D418" s="107"/>
      <c r="E418" s="105">
        <v>94707</v>
      </c>
      <c r="F418" s="108">
        <v>7</v>
      </c>
      <c r="K418" s="103"/>
      <c r="P418" s="103"/>
      <c r="U418" s="103"/>
      <c r="Z418" s="103"/>
      <c r="AE418" s="103"/>
      <c r="AJ418" s="103"/>
      <c r="AO418" s="103"/>
      <c r="AT418" s="103"/>
      <c r="AY418" s="103"/>
      <c r="BD418" s="103"/>
    </row>
    <row r="419" spans="2:56" x14ac:dyDescent="0.25">
      <c r="B419" s="105">
        <v>95692</v>
      </c>
      <c r="C419" s="106">
        <v>3.1931878658861099E-3</v>
      </c>
      <c r="D419" s="107"/>
      <c r="E419" s="105">
        <v>95030</v>
      </c>
      <c r="F419" s="108">
        <v>7</v>
      </c>
      <c r="K419" s="103"/>
      <c r="P419" s="103"/>
      <c r="U419" s="103"/>
      <c r="Z419" s="103"/>
      <c r="AE419" s="103"/>
      <c r="AJ419" s="103"/>
      <c r="AO419" s="103"/>
      <c r="AT419" s="103"/>
      <c r="AY419" s="103"/>
      <c r="BD419" s="103"/>
    </row>
    <row r="420" spans="2:56" x14ac:dyDescent="0.25">
      <c r="B420" s="105">
        <v>95008</v>
      </c>
      <c r="C420" s="106">
        <v>3.1547346461100099E-3</v>
      </c>
      <c r="D420" s="107"/>
      <c r="E420" s="105">
        <v>94022</v>
      </c>
      <c r="F420" s="108">
        <v>7</v>
      </c>
      <c r="K420" s="103"/>
      <c r="P420" s="103"/>
      <c r="U420" s="103"/>
      <c r="Z420" s="103"/>
      <c r="AE420" s="103"/>
      <c r="AJ420" s="103"/>
      <c r="AO420" s="103"/>
      <c r="AT420" s="103"/>
      <c r="AY420" s="103"/>
      <c r="BD420" s="103"/>
    </row>
    <row r="421" spans="2:56" x14ac:dyDescent="0.25">
      <c r="B421" s="105">
        <v>94117</v>
      </c>
      <c r="C421" s="106">
        <v>3.1513122261066502E-3</v>
      </c>
      <c r="D421" s="107"/>
      <c r="E421" s="105">
        <v>94024</v>
      </c>
      <c r="F421" s="108">
        <v>7</v>
      </c>
      <c r="K421" s="103"/>
      <c r="P421" s="103"/>
      <c r="U421" s="103"/>
      <c r="Z421" s="103"/>
      <c r="AE421" s="103"/>
      <c r="AJ421" s="103"/>
      <c r="AO421" s="103"/>
      <c r="AT421" s="103"/>
      <c r="AY421" s="103"/>
      <c r="BD421" s="103"/>
    </row>
    <row r="422" spans="2:56" x14ac:dyDescent="0.25">
      <c r="B422" s="105">
        <v>95570</v>
      </c>
      <c r="C422" s="106">
        <v>3.1128404669260698E-3</v>
      </c>
      <c r="D422" s="107"/>
      <c r="E422" s="105">
        <v>93286</v>
      </c>
      <c r="F422" s="108">
        <v>6</v>
      </c>
      <c r="K422" s="103"/>
      <c r="P422" s="103"/>
      <c r="U422" s="103"/>
      <c r="Z422" s="103"/>
      <c r="AE422" s="103"/>
      <c r="AJ422" s="103"/>
      <c r="AO422" s="103"/>
      <c r="AT422" s="103"/>
      <c r="AY422" s="103"/>
      <c r="BD422" s="103"/>
    </row>
    <row r="423" spans="2:56" x14ac:dyDescent="0.25">
      <c r="B423" s="105">
        <v>94558</v>
      </c>
      <c r="C423" s="106">
        <v>3.11199127025825E-3</v>
      </c>
      <c r="D423" s="107"/>
      <c r="E423" s="105">
        <v>95935</v>
      </c>
      <c r="F423" s="108">
        <v>6</v>
      </c>
      <c r="K423" s="103"/>
      <c r="P423" s="103"/>
      <c r="U423" s="103"/>
      <c r="Z423" s="103"/>
      <c r="AE423" s="103"/>
      <c r="AJ423" s="103"/>
      <c r="AO423" s="103"/>
      <c r="AT423" s="103"/>
      <c r="AY423" s="103"/>
      <c r="BD423" s="103"/>
    </row>
    <row r="424" spans="2:56" x14ac:dyDescent="0.25">
      <c r="B424" s="105">
        <v>95126</v>
      </c>
      <c r="C424" s="106">
        <v>3.10105800802627E-3</v>
      </c>
      <c r="D424" s="107"/>
      <c r="E424" s="105">
        <v>95955</v>
      </c>
      <c r="F424" s="108">
        <v>6</v>
      </c>
      <c r="K424" s="103"/>
      <c r="P424" s="103"/>
      <c r="U424" s="103"/>
      <c r="Z424" s="103"/>
      <c r="AE424" s="103"/>
      <c r="AJ424" s="103"/>
      <c r="AO424" s="103"/>
      <c r="AT424" s="103"/>
      <c r="AY424" s="103"/>
      <c r="BD424" s="103"/>
    </row>
    <row r="425" spans="2:56" x14ac:dyDescent="0.25">
      <c r="B425" s="105">
        <v>95004</v>
      </c>
      <c r="C425" s="106">
        <v>3.0888030888030901E-3</v>
      </c>
      <c r="D425" s="107"/>
      <c r="E425" s="105">
        <v>95454</v>
      </c>
      <c r="F425" s="108">
        <v>6</v>
      </c>
      <c r="K425" s="103"/>
      <c r="P425" s="103"/>
      <c r="U425" s="103"/>
      <c r="Z425" s="103"/>
      <c r="AE425" s="103"/>
      <c r="AJ425" s="103"/>
      <c r="AO425" s="103"/>
      <c r="AT425" s="103"/>
      <c r="AY425" s="103"/>
      <c r="BD425" s="103"/>
    </row>
    <row r="426" spans="2:56" x14ac:dyDescent="0.25">
      <c r="B426" s="105">
        <v>94080</v>
      </c>
      <c r="C426" s="106">
        <v>3.0832949838932402E-3</v>
      </c>
      <c r="D426" s="107"/>
      <c r="E426" s="105">
        <v>95542</v>
      </c>
      <c r="F426" s="108">
        <v>6</v>
      </c>
      <c r="K426" s="103"/>
      <c r="P426" s="103"/>
      <c r="U426" s="103"/>
      <c r="Z426" s="103"/>
      <c r="AE426" s="103"/>
      <c r="AJ426" s="103"/>
      <c r="AO426" s="103"/>
      <c r="AT426" s="103"/>
      <c r="AY426" s="103"/>
      <c r="BD426" s="103"/>
    </row>
    <row r="427" spans="2:56" x14ac:dyDescent="0.25">
      <c r="B427" s="105">
        <v>95684</v>
      </c>
      <c r="C427" s="106">
        <v>3.0807147258163901E-3</v>
      </c>
      <c r="D427" s="107"/>
      <c r="E427" s="105">
        <v>93230</v>
      </c>
      <c r="F427" s="108">
        <v>6</v>
      </c>
      <c r="K427" s="103"/>
      <c r="P427" s="103"/>
      <c r="U427" s="103"/>
      <c r="Z427" s="103"/>
      <c r="AE427" s="103"/>
      <c r="AJ427" s="103"/>
      <c r="AO427" s="103"/>
      <c r="AT427" s="103"/>
      <c r="AY427" s="103"/>
      <c r="BD427" s="103"/>
    </row>
    <row r="428" spans="2:56" x14ac:dyDescent="0.25">
      <c r="B428" s="105">
        <v>94960</v>
      </c>
      <c r="C428" s="106">
        <v>3.04780237407764E-3</v>
      </c>
      <c r="D428" s="107"/>
      <c r="E428" s="105">
        <v>95573</v>
      </c>
      <c r="F428" s="108">
        <v>6</v>
      </c>
      <c r="K428" s="103"/>
      <c r="P428" s="103"/>
      <c r="U428" s="103"/>
      <c r="Z428" s="103"/>
      <c r="AE428" s="103"/>
      <c r="AJ428" s="103"/>
      <c r="AO428" s="103"/>
      <c r="AT428" s="103"/>
      <c r="AY428" s="103"/>
      <c r="BD428" s="103"/>
    </row>
    <row r="429" spans="2:56" x14ac:dyDescent="0.25">
      <c r="B429" s="105">
        <v>94536</v>
      </c>
      <c r="C429" s="106">
        <v>3.0309072781655E-3</v>
      </c>
      <c r="D429" s="107"/>
      <c r="E429" s="105">
        <v>95485</v>
      </c>
      <c r="F429" s="108">
        <v>6</v>
      </c>
      <c r="K429" s="103"/>
      <c r="P429" s="103"/>
      <c r="U429" s="103"/>
      <c r="Z429" s="103"/>
      <c r="AE429" s="103"/>
      <c r="AJ429" s="103"/>
      <c r="AO429" s="103"/>
      <c r="AT429" s="103"/>
      <c r="AY429" s="103"/>
      <c r="BD429" s="103"/>
    </row>
    <row r="430" spans="2:56" x14ac:dyDescent="0.25">
      <c r="B430" s="105">
        <v>94568</v>
      </c>
      <c r="C430" s="106">
        <v>3.0157068062827198E-3</v>
      </c>
      <c r="D430" s="107"/>
      <c r="E430" s="105">
        <v>93453</v>
      </c>
      <c r="F430" s="108">
        <v>6</v>
      </c>
      <c r="K430" s="103"/>
      <c r="P430" s="103"/>
      <c r="U430" s="103"/>
      <c r="Z430" s="103"/>
      <c r="AE430" s="103"/>
      <c r="AJ430" s="103"/>
      <c r="AO430" s="103"/>
      <c r="AT430" s="103"/>
      <c r="AY430" s="103"/>
      <c r="BD430" s="103"/>
    </row>
    <row r="431" spans="2:56" x14ac:dyDescent="0.25">
      <c r="B431" s="105">
        <v>95960</v>
      </c>
      <c r="C431" s="106">
        <v>3.0120481927710802E-3</v>
      </c>
      <c r="D431" s="107"/>
      <c r="E431" s="105">
        <v>95346</v>
      </c>
      <c r="F431" s="108">
        <v>6</v>
      </c>
      <c r="K431" s="103"/>
      <c r="P431" s="103"/>
      <c r="U431" s="103"/>
      <c r="Z431" s="103"/>
      <c r="AE431" s="103"/>
      <c r="AJ431" s="103"/>
      <c r="AO431" s="103"/>
      <c r="AT431" s="103"/>
      <c r="AY431" s="103"/>
      <c r="BD431" s="103"/>
    </row>
    <row r="432" spans="2:56" x14ac:dyDescent="0.25">
      <c r="B432" s="105">
        <v>94949</v>
      </c>
      <c r="C432" s="106">
        <v>3.0111412225233402E-3</v>
      </c>
      <c r="D432" s="107"/>
      <c r="E432" s="105">
        <v>95938</v>
      </c>
      <c r="F432" s="108">
        <v>6</v>
      </c>
      <c r="K432" s="103"/>
      <c r="P432" s="103"/>
      <c r="U432" s="103"/>
      <c r="Z432" s="103"/>
      <c r="AE432" s="103"/>
      <c r="AJ432" s="103"/>
      <c r="AO432" s="103"/>
      <c r="AT432" s="103"/>
      <c r="AY432" s="103"/>
      <c r="BD432" s="103"/>
    </row>
    <row r="433" spans="2:56" x14ac:dyDescent="0.25">
      <c r="B433" s="105">
        <v>95549</v>
      </c>
      <c r="C433" s="106">
        <v>2.9940119760479E-3</v>
      </c>
      <c r="D433" s="107"/>
      <c r="E433" s="105">
        <v>95046</v>
      </c>
      <c r="F433" s="108">
        <v>6</v>
      </c>
      <c r="K433" s="103"/>
      <c r="P433" s="103"/>
      <c r="U433" s="103"/>
      <c r="Z433" s="103"/>
      <c r="AE433" s="103"/>
      <c r="AJ433" s="103"/>
      <c r="AO433" s="103"/>
      <c r="AT433" s="103"/>
      <c r="AY433" s="103"/>
      <c r="BD433" s="103"/>
    </row>
    <row r="434" spans="2:56" x14ac:dyDescent="0.25">
      <c r="B434" s="105">
        <v>95005</v>
      </c>
      <c r="C434" s="106">
        <v>2.9914529914529899E-3</v>
      </c>
      <c r="D434" s="107"/>
      <c r="E434" s="105">
        <v>95692</v>
      </c>
      <c r="F434" s="108">
        <v>6</v>
      </c>
      <c r="K434" s="103"/>
      <c r="P434" s="103"/>
      <c r="U434" s="103"/>
      <c r="Z434" s="103"/>
      <c r="AE434" s="103"/>
      <c r="AJ434" s="103"/>
      <c r="AO434" s="103"/>
      <c r="AT434" s="103"/>
      <c r="AY434" s="103"/>
      <c r="BD434" s="103"/>
    </row>
    <row r="435" spans="2:56" x14ac:dyDescent="0.25">
      <c r="B435" s="105">
        <v>95387</v>
      </c>
      <c r="C435" s="106">
        <v>2.9761904761904799E-3</v>
      </c>
      <c r="D435" s="107"/>
      <c r="E435" s="105">
        <v>95685</v>
      </c>
      <c r="F435" s="108">
        <v>6</v>
      </c>
      <c r="K435" s="103"/>
      <c r="P435" s="103"/>
      <c r="U435" s="103"/>
      <c r="Z435" s="103"/>
      <c r="AE435" s="103"/>
      <c r="AJ435" s="103"/>
      <c r="AO435" s="103"/>
      <c r="AT435" s="103"/>
      <c r="AY435" s="103"/>
      <c r="BD435" s="103"/>
    </row>
    <row r="436" spans="2:56" x14ac:dyDescent="0.25">
      <c r="B436" s="105">
        <v>94041</v>
      </c>
      <c r="C436" s="106">
        <v>2.92911540714704E-3</v>
      </c>
      <c r="D436" s="107"/>
      <c r="E436" s="105">
        <v>93953</v>
      </c>
      <c r="F436" s="108">
        <v>6</v>
      </c>
      <c r="K436" s="103"/>
      <c r="P436" s="103"/>
      <c r="U436" s="103"/>
      <c r="Z436" s="103"/>
      <c r="AE436" s="103"/>
      <c r="AJ436" s="103"/>
      <c r="AO436" s="103"/>
      <c r="AT436" s="103"/>
      <c r="AY436" s="103"/>
      <c r="BD436" s="103"/>
    </row>
    <row r="437" spans="2:56" x14ac:dyDescent="0.25">
      <c r="B437" s="105">
        <v>95125</v>
      </c>
      <c r="C437" s="106">
        <v>2.8974119726955798E-3</v>
      </c>
      <c r="D437" s="107"/>
      <c r="E437" s="105">
        <v>95321</v>
      </c>
      <c r="F437" s="108">
        <v>6</v>
      </c>
      <c r="K437" s="103"/>
      <c r="P437" s="103"/>
      <c r="U437" s="103"/>
      <c r="Z437" s="103"/>
      <c r="AE437" s="103"/>
      <c r="AJ437" s="103"/>
      <c r="AO437" s="103"/>
      <c r="AT437" s="103"/>
      <c r="AY437" s="103"/>
      <c r="BD437" s="103"/>
    </row>
    <row r="438" spans="2:56" x14ac:dyDescent="0.25">
      <c r="B438" s="105">
        <v>94577</v>
      </c>
      <c r="C438" s="106">
        <v>2.8946124763705098E-3</v>
      </c>
      <c r="D438" s="107"/>
      <c r="E438" s="105">
        <v>93428</v>
      </c>
      <c r="F438" s="108">
        <v>6</v>
      </c>
      <c r="K438" s="103"/>
      <c r="P438" s="103"/>
      <c r="U438" s="103"/>
      <c r="Z438" s="103"/>
      <c r="AE438" s="103"/>
      <c r="AJ438" s="103"/>
      <c r="AO438" s="103"/>
      <c r="AT438" s="103"/>
      <c r="AY438" s="103"/>
      <c r="BD438" s="103"/>
    </row>
    <row r="439" spans="2:56" x14ac:dyDescent="0.25">
      <c r="B439" s="105">
        <v>96073</v>
      </c>
      <c r="C439" s="106">
        <v>2.8918449971081501E-3</v>
      </c>
      <c r="D439" s="107"/>
      <c r="E439" s="105">
        <v>95242</v>
      </c>
      <c r="F439" s="108">
        <v>6</v>
      </c>
      <c r="K439" s="103"/>
      <c r="P439" s="103"/>
      <c r="U439" s="103"/>
      <c r="Z439" s="103"/>
      <c r="AE439" s="103"/>
      <c r="AJ439" s="103"/>
      <c r="AO439" s="103"/>
      <c r="AT439" s="103"/>
      <c r="AY439" s="103"/>
      <c r="BD439" s="103"/>
    </row>
    <row r="440" spans="2:56" x14ac:dyDescent="0.25">
      <c r="B440" s="105">
        <v>95228</v>
      </c>
      <c r="C440" s="106">
        <v>2.8891296496930301E-3</v>
      </c>
      <c r="D440" s="107"/>
      <c r="E440" s="105">
        <v>95957</v>
      </c>
      <c r="F440" s="108">
        <v>5</v>
      </c>
      <c r="K440" s="103"/>
      <c r="P440" s="103"/>
      <c r="U440" s="103"/>
      <c r="Z440" s="103"/>
      <c r="AE440" s="103"/>
      <c r="AJ440" s="103"/>
      <c r="AO440" s="103"/>
      <c r="AT440" s="103"/>
      <c r="AY440" s="103"/>
      <c r="BD440" s="103"/>
    </row>
    <row r="441" spans="2:56" x14ac:dyDescent="0.25">
      <c r="B441" s="105">
        <v>95127</v>
      </c>
      <c r="C441" s="106">
        <v>2.8890842858937298E-3</v>
      </c>
      <c r="D441" s="107"/>
      <c r="E441" s="105">
        <v>93608</v>
      </c>
      <c r="F441" s="108">
        <v>5</v>
      </c>
      <c r="K441" s="103"/>
      <c r="P441" s="103"/>
      <c r="U441" s="103"/>
      <c r="Z441" s="103"/>
      <c r="AE441" s="103"/>
      <c r="AJ441" s="103"/>
      <c r="AO441" s="103"/>
      <c r="AT441" s="103"/>
      <c r="AY441" s="103"/>
      <c r="BD441" s="103"/>
    </row>
    <row r="442" spans="2:56" x14ac:dyDescent="0.25">
      <c r="B442" s="105">
        <v>93426</v>
      </c>
      <c r="C442" s="106">
        <v>2.8818443804034602E-3</v>
      </c>
      <c r="D442" s="107"/>
      <c r="E442" s="105">
        <v>95007</v>
      </c>
      <c r="F442" s="108">
        <v>5</v>
      </c>
      <c r="K442" s="103"/>
      <c r="P442" s="103"/>
      <c r="U442" s="103"/>
      <c r="Z442" s="103"/>
      <c r="AE442" s="103"/>
      <c r="AJ442" s="103"/>
      <c r="AO442" s="103"/>
      <c r="AT442" s="103"/>
      <c r="AY442" s="103"/>
      <c r="BD442" s="103"/>
    </row>
    <row r="443" spans="2:56" x14ac:dyDescent="0.25">
      <c r="B443" s="105">
        <v>94115</v>
      </c>
      <c r="C443" s="106">
        <v>2.86968264686023E-3</v>
      </c>
      <c r="D443" s="107"/>
      <c r="E443" s="105">
        <v>93254</v>
      </c>
      <c r="F443" s="108">
        <v>5</v>
      </c>
      <c r="K443" s="103"/>
      <c r="P443" s="103"/>
      <c r="U443" s="103"/>
      <c r="Z443" s="103"/>
      <c r="AE443" s="103"/>
      <c r="AJ443" s="103"/>
      <c r="AO443" s="103"/>
      <c r="AT443" s="103"/>
      <c r="AY443" s="103"/>
      <c r="BD443" s="103"/>
    </row>
    <row r="444" spans="2:56" x14ac:dyDescent="0.25">
      <c r="B444" s="105">
        <v>94588</v>
      </c>
      <c r="C444" s="106">
        <v>2.86415711947627E-3</v>
      </c>
      <c r="D444" s="107"/>
      <c r="E444" s="105">
        <v>93668</v>
      </c>
      <c r="F444" s="108">
        <v>5</v>
      </c>
      <c r="K444" s="103"/>
      <c r="P444" s="103"/>
      <c r="U444" s="103"/>
      <c r="Z444" s="103"/>
      <c r="AE444" s="103"/>
      <c r="AJ444" s="103"/>
      <c r="AO444" s="103"/>
      <c r="AT444" s="103"/>
      <c r="AY444" s="103"/>
      <c r="BD444" s="103"/>
    </row>
    <row r="445" spans="2:56" x14ac:dyDescent="0.25">
      <c r="B445" s="105">
        <v>94038</v>
      </c>
      <c r="C445" s="106">
        <v>2.83553875236295E-3</v>
      </c>
      <c r="D445" s="107"/>
      <c r="E445" s="105">
        <v>95690</v>
      </c>
      <c r="F445" s="108">
        <v>5</v>
      </c>
      <c r="K445" s="103"/>
      <c r="P445" s="103"/>
      <c r="U445" s="103"/>
      <c r="Z445" s="103"/>
      <c r="AE445" s="103"/>
      <c r="AJ445" s="103"/>
      <c r="AO445" s="103"/>
      <c r="AT445" s="103"/>
      <c r="AY445" s="103"/>
      <c r="BD445" s="103"/>
    </row>
    <row r="446" spans="2:56" x14ac:dyDescent="0.25">
      <c r="B446" s="105">
        <v>93730</v>
      </c>
      <c r="C446" s="106">
        <v>2.8353326063249701E-3</v>
      </c>
      <c r="D446" s="107"/>
      <c r="E446" s="105">
        <v>93660</v>
      </c>
      <c r="F446" s="108">
        <v>5</v>
      </c>
      <c r="K446" s="103"/>
      <c r="P446" s="103"/>
      <c r="U446" s="103"/>
      <c r="Z446" s="103"/>
      <c r="AE446" s="103"/>
      <c r="AJ446" s="103"/>
      <c r="AO446" s="103"/>
      <c r="AT446" s="103"/>
      <c r="AY446" s="103"/>
      <c r="BD446" s="103"/>
    </row>
    <row r="447" spans="2:56" x14ac:dyDescent="0.25">
      <c r="B447" s="105">
        <v>95948</v>
      </c>
      <c r="C447" s="106">
        <v>2.8190671450538198E-3</v>
      </c>
      <c r="D447" s="107"/>
      <c r="E447" s="105">
        <v>95627</v>
      </c>
      <c r="F447" s="108">
        <v>5</v>
      </c>
      <c r="K447" s="103"/>
      <c r="P447" s="103"/>
      <c r="U447" s="103"/>
      <c r="Z447" s="103"/>
      <c r="AE447" s="103"/>
      <c r="AJ447" s="103"/>
      <c r="AO447" s="103"/>
      <c r="AT447" s="103"/>
      <c r="AY447" s="103"/>
      <c r="BD447" s="103"/>
    </row>
    <row r="448" spans="2:56" x14ac:dyDescent="0.25">
      <c r="B448" s="105">
        <v>95148</v>
      </c>
      <c r="C448" s="106">
        <v>2.8140189306728098E-3</v>
      </c>
      <c r="D448" s="107"/>
      <c r="E448" s="105">
        <v>95258</v>
      </c>
      <c r="F448" s="108">
        <v>5</v>
      </c>
      <c r="K448" s="103"/>
      <c r="P448" s="103"/>
      <c r="U448" s="103"/>
      <c r="Z448" s="103"/>
      <c r="AE448" s="103"/>
      <c r="AJ448" s="103"/>
      <c r="AO448" s="103"/>
      <c r="AT448" s="103"/>
      <c r="AY448" s="103"/>
      <c r="BD448" s="103"/>
    </row>
    <row r="449" spans="2:56" x14ac:dyDescent="0.25">
      <c r="B449" s="105">
        <v>95118</v>
      </c>
      <c r="C449" s="106">
        <v>2.80373831775701E-3</v>
      </c>
      <c r="D449" s="107"/>
      <c r="E449" s="105">
        <v>95457</v>
      </c>
      <c r="F449" s="108">
        <v>5</v>
      </c>
      <c r="K449" s="103"/>
      <c r="P449" s="103"/>
      <c r="U449" s="103"/>
      <c r="Z449" s="103"/>
      <c r="AE449" s="103"/>
      <c r="AJ449" s="103"/>
      <c r="AO449" s="103"/>
      <c r="AT449" s="103"/>
      <c r="AY449" s="103"/>
      <c r="BD449" s="103"/>
    </row>
    <row r="450" spans="2:56" x14ac:dyDescent="0.25">
      <c r="B450" s="105">
        <v>94132</v>
      </c>
      <c r="C450" s="106">
        <v>2.79676817899316E-3</v>
      </c>
      <c r="D450" s="107"/>
      <c r="E450" s="105">
        <v>95045</v>
      </c>
      <c r="F450" s="108">
        <v>5</v>
      </c>
      <c r="K450" s="103"/>
      <c r="P450" s="103"/>
      <c r="U450" s="103"/>
      <c r="Z450" s="103"/>
      <c r="AE450" s="103"/>
      <c r="AJ450" s="103"/>
      <c r="AO450" s="103"/>
      <c r="AT450" s="103"/>
      <c r="AY450" s="103"/>
      <c r="BD450" s="103"/>
    </row>
    <row r="451" spans="2:56" x14ac:dyDescent="0.25">
      <c r="B451" s="105">
        <v>94939</v>
      </c>
      <c r="C451" s="106">
        <v>2.7920962199312698E-3</v>
      </c>
      <c r="D451" s="107"/>
      <c r="E451" s="105">
        <v>95684</v>
      </c>
      <c r="F451" s="108">
        <v>5</v>
      </c>
      <c r="K451" s="103"/>
      <c r="P451" s="103"/>
      <c r="U451" s="103"/>
      <c r="Z451" s="103"/>
      <c r="AE451" s="103"/>
      <c r="AJ451" s="103"/>
      <c r="AO451" s="103"/>
      <c r="AT451" s="103"/>
      <c r="AY451" s="103"/>
      <c r="BD451" s="103"/>
    </row>
    <row r="452" spans="2:56" x14ac:dyDescent="0.25">
      <c r="B452" s="105">
        <v>95672</v>
      </c>
      <c r="C452" s="106">
        <v>2.7824151363383398E-3</v>
      </c>
      <c r="D452" s="107"/>
      <c r="E452" s="105">
        <v>96073</v>
      </c>
      <c r="F452" s="108">
        <v>5</v>
      </c>
      <c r="K452" s="103"/>
      <c r="P452" s="103"/>
      <c r="U452" s="103"/>
      <c r="Z452" s="103"/>
      <c r="AE452" s="103"/>
      <c r="AJ452" s="103"/>
      <c r="AO452" s="103"/>
      <c r="AT452" s="103"/>
      <c r="AY452" s="103"/>
      <c r="BD452" s="103"/>
    </row>
    <row r="453" spans="2:56" x14ac:dyDescent="0.25">
      <c r="B453" s="105">
        <v>95076</v>
      </c>
      <c r="C453" s="106">
        <v>2.7684055714162102E-3</v>
      </c>
      <c r="D453" s="107"/>
      <c r="E453" s="105">
        <v>95672</v>
      </c>
      <c r="F453" s="108">
        <v>5</v>
      </c>
      <c r="K453" s="103"/>
      <c r="P453" s="103"/>
      <c r="U453" s="103"/>
      <c r="Z453" s="103"/>
      <c r="AE453" s="103"/>
      <c r="AJ453" s="103"/>
      <c r="AO453" s="103"/>
      <c r="AT453" s="103"/>
      <c r="AY453" s="103"/>
      <c r="BD453" s="103"/>
    </row>
    <row r="454" spans="2:56" x14ac:dyDescent="0.25">
      <c r="B454" s="105">
        <v>94063</v>
      </c>
      <c r="C454" s="106">
        <v>2.7671755725190801E-3</v>
      </c>
      <c r="D454" s="107"/>
      <c r="E454" s="105">
        <v>93427</v>
      </c>
      <c r="F454" s="108">
        <v>5</v>
      </c>
      <c r="K454" s="103"/>
      <c r="P454" s="103"/>
      <c r="U454" s="103"/>
      <c r="Z454" s="103"/>
      <c r="AE454" s="103"/>
      <c r="AJ454" s="103"/>
      <c r="AO454" s="103"/>
      <c r="AT454" s="103"/>
      <c r="AY454" s="103"/>
      <c r="BD454" s="103"/>
    </row>
    <row r="455" spans="2:56" x14ac:dyDescent="0.25">
      <c r="B455" s="105">
        <v>95460</v>
      </c>
      <c r="C455" s="106">
        <v>2.7397260273972599E-3</v>
      </c>
      <c r="D455" s="107"/>
      <c r="E455" s="105">
        <v>95139</v>
      </c>
      <c r="F455" s="108">
        <v>5</v>
      </c>
      <c r="K455" s="103"/>
      <c r="P455" s="103"/>
      <c r="U455" s="103"/>
      <c r="Z455" s="103"/>
      <c r="AE455" s="103"/>
      <c r="AJ455" s="103"/>
      <c r="AO455" s="103"/>
      <c r="AT455" s="103"/>
      <c r="AY455" s="103"/>
      <c r="BD455" s="103"/>
    </row>
    <row r="456" spans="2:56" x14ac:dyDescent="0.25">
      <c r="B456" s="105">
        <v>94109</v>
      </c>
      <c r="C456" s="106">
        <v>2.7098522485321601E-3</v>
      </c>
      <c r="D456" s="107"/>
      <c r="E456" s="105">
        <v>95383</v>
      </c>
      <c r="F456" s="108">
        <v>5</v>
      </c>
      <c r="K456" s="103"/>
      <c r="P456" s="103"/>
      <c r="U456" s="103"/>
      <c r="Z456" s="103"/>
      <c r="AE456" s="103"/>
      <c r="AJ456" s="103"/>
      <c r="AO456" s="103"/>
      <c r="AT456" s="103"/>
      <c r="AY456" s="103"/>
      <c r="BD456" s="103"/>
    </row>
    <row r="457" spans="2:56" x14ac:dyDescent="0.25">
      <c r="B457" s="105">
        <v>95981</v>
      </c>
      <c r="C457" s="106">
        <v>2.7027027027026998E-3</v>
      </c>
      <c r="D457" s="107"/>
      <c r="E457" s="105">
        <v>94065</v>
      </c>
      <c r="F457" s="108">
        <v>5</v>
      </c>
      <c r="K457" s="103"/>
      <c r="P457" s="103"/>
      <c r="U457" s="103"/>
      <c r="Z457" s="103"/>
      <c r="AE457" s="103"/>
      <c r="AJ457" s="103"/>
      <c r="AO457" s="103"/>
      <c r="AT457" s="103"/>
      <c r="AY457" s="103"/>
      <c r="BD457" s="103"/>
    </row>
    <row r="458" spans="2:56" x14ac:dyDescent="0.25">
      <c r="B458" s="105">
        <v>96069</v>
      </c>
      <c r="C458" s="106">
        <v>2.7027027027026998E-3</v>
      </c>
      <c r="D458" s="107"/>
      <c r="E458" s="105">
        <v>96001</v>
      </c>
      <c r="F458" s="108">
        <v>5</v>
      </c>
      <c r="K458" s="103"/>
      <c r="P458" s="103"/>
      <c r="U458" s="103"/>
      <c r="Z458" s="103"/>
      <c r="AE458" s="103"/>
      <c r="AJ458" s="103"/>
      <c r="AO458" s="103"/>
      <c r="AT458" s="103"/>
      <c r="AY458" s="103"/>
      <c r="BD458" s="103"/>
    </row>
    <row r="459" spans="2:56" x14ac:dyDescent="0.25">
      <c r="B459" s="105">
        <v>95437</v>
      </c>
      <c r="C459" s="106">
        <v>2.6982461400089901E-3</v>
      </c>
      <c r="D459" s="107"/>
      <c r="E459" s="105">
        <v>95435</v>
      </c>
      <c r="F459" s="108">
        <v>4</v>
      </c>
      <c r="K459" s="103"/>
      <c r="P459" s="103"/>
      <c r="U459" s="103"/>
      <c r="Z459" s="103"/>
      <c r="AE459" s="103"/>
      <c r="AJ459" s="103"/>
      <c r="AO459" s="103"/>
      <c r="AT459" s="103"/>
      <c r="AY459" s="103"/>
      <c r="BD459" s="103"/>
    </row>
    <row r="460" spans="2:56" x14ac:dyDescent="0.25">
      <c r="B460" s="105">
        <v>95453</v>
      </c>
      <c r="C460" s="106">
        <v>2.6964560862865901E-3</v>
      </c>
      <c r="D460" s="107"/>
      <c r="E460" s="105">
        <v>93201</v>
      </c>
      <c r="F460" s="108">
        <v>4</v>
      </c>
      <c r="K460" s="103"/>
      <c r="P460" s="103"/>
      <c r="U460" s="103"/>
      <c r="Z460" s="103"/>
      <c r="AE460" s="103"/>
      <c r="AJ460" s="103"/>
      <c r="AO460" s="103"/>
      <c r="AT460" s="103"/>
      <c r="AY460" s="103"/>
      <c r="BD460" s="103"/>
    </row>
    <row r="461" spans="2:56" x14ac:dyDescent="0.25">
      <c r="B461" s="105">
        <v>94103</v>
      </c>
      <c r="C461" s="106">
        <v>2.6831917204369802E-3</v>
      </c>
      <c r="D461" s="107"/>
      <c r="E461" s="105">
        <v>93239</v>
      </c>
      <c r="F461" s="108">
        <v>4</v>
      </c>
      <c r="K461" s="103"/>
      <c r="P461" s="103"/>
      <c r="U461" s="103"/>
      <c r="Z461" s="103"/>
      <c r="AE461" s="103"/>
      <c r="AJ461" s="103"/>
      <c r="AO461" s="103"/>
      <c r="AT461" s="103"/>
      <c r="AY461" s="103"/>
      <c r="BD461" s="103"/>
    </row>
    <row r="462" spans="2:56" x14ac:dyDescent="0.25">
      <c r="B462" s="105">
        <v>93424</v>
      </c>
      <c r="C462" s="106">
        <v>2.6809651474530801E-3</v>
      </c>
      <c r="D462" s="107"/>
      <c r="E462" s="105">
        <v>95914</v>
      </c>
      <c r="F462" s="108">
        <v>4</v>
      </c>
      <c r="K462" s="103"/>
      <c r="P462" s="103"/>
      <c r="U462" s="103"/>
      <c r="Z462" s="103"/>
      <c r="AE462" s="103"/>
      <c r="AJ462" s="103"/>
      <c r="AO462" s="103"/>
      <c r="AT462" s="103"/>
      <c r="AY462" s="103"/>
      <c r="BD462" s="103"/>
    </row>
    <row r="463" spans="2:56" x14ac:dyDescent="0.25">
      <c r="B463" s="105">
        <v>94066</v>
      </c>
      <c r="C463" s="106">
        <v>2.6541039081680001E-3</v>
      </c>
      <c r="D463" s="107"/>
      <c r="E463" s="105">
        <v>95645</v>
      </c>
      <c r="F463" s="108">
        <v>4</v>
      </c>
      <c r="K463" s="103"/>
      <c r="P463" s="103"/>
      <c r="U463" s="103"/>
      <c r="Z463" s="103"/>
      <c r="AE463" s="103"/>
      <c r="AJ463" s="103"/>
      <c r="AO463" s="103"/>
      <c r="AT463" s="103"/>
      <c r="AY463" s="103"/>
      <c r="BD463" s="103"/>
    </row>
    <row r="464" spans="2:56" x14ac:dyDescent="0.25">
      <c r="B464" s="105">
        <v>94118</v>
      </c>
      <c r="C464" s="106">
        <v>2.6515352389033298E-3</v>
      </c>
      <c r="D464" s="107"/>
      <c r="E464" s="105">
        <v>95681</v>
      </c>
      <c r="F464" s="108">
        <v>4</v>
      </c>
      <c r="K464" s="103"/>
      <c r="P464" s="103"/>
      <c r="U464" s="103"/>
      <c r="Z464" s="103"/>
      <c r="AE464" s="103"/>
      <c r="AJ464" s="103"/>
      <c r="AO464" s="103"/>
      <c r="AT464" s="103"/>
      <c r="AY464" s="103"/>
      <c r="BD464" s="103"/>
    </row>
    <row r="465" spans="2:56" x14ac:dyDescent="0.25">
      <c r="B465" s="105">
        <v>94158</v>
      </c>
      <c r="C465" s="106">
        <v>2.6471187130930598E-3</v>
      </c>
      <c r="D465" s="107"/>
      <c r="E465" s="105">
        <v>93461</v>
      </c>
      <c r="F465" s="108">
        <v>4</v>
      </c>
      <c r="K465" s="103"/>
      <c r="P465" s="103"/>
      <c r="U465" s="103"/>
      <c r="Z465" s="103"/>
      <c r="AE465" s="103"/>
      <c r="AJ465" s="103"/>
      <c r="AO465" s="103"/>
      <c r="AT465" s="103"/>
      <c r="AY465" s="103"/>
      <c r="BD465" s="103"/>
    </row>
    <row r="466" spans="2:56" x14ac:dyDescent="0.25">
      <c r="B466" s="105">
        <v>94933</v>
      </c>
      <c r="C466" s="106">
        <v>2.6455026455026501E-3</v>
      </c>
      <c r="D466" s="107"/>
      <c r="E466" s="105">
        <v>93252</v>
      </c>
      <c r="F466" s="108">
        <v>4</v>
      </c>
      <c r="K466" s="103"/>
      <c r="P466" s="103"/>
      <c r="U466" s="103"/>
      <c r="Z466" s="103"/>
      <c r="AE466" s="103"/>
      <c r="AJ466" s="103"/>
      <c r="AO466" s="103"/>
      <c r="AT466" s="103"/>
      <c r="AY466" s="103"/>
      <c r="BD466" s="103"/>
    </row>
    <row r="467" spans="2:56" x14ac:dyDescent="0.25">
      <c r="B467" s="105">
        <v>95133</v>
      </c>
      <c r="C467" s="106">
        <v>2.6385224274406301E-3</v>
      </c>
      <c r="D467" s="107"/>
      <c r="E467" s="105">
        <v>95968</v>
      </c>
      <c r="F467" s="108">
        <v>4</v>
      </c>
      <c r="K467" s="103"/>
      <c r="P467" s="103"/>
      <c r="U467" s="103"/>
      <c r="Z467" s="103"/>
      <c r="AE467" s="103"/>
      <c r="AJ467" s="103"/>
      <c r="AO467" s="103"/>
      <c r="AT467" s="103"/>
      <c r="AY467" s="103"/>
      <c r="BD467" s="103"/>
    </row>
    <row r="468" spans="2:56" x14ac:dyDescent="0.25">
      <c r="B468" s="105">
        <v>95124</v>
      </c>
      <c r="C468" s="106">
        <v>2.6370098601238199E-3</v>
      </c>
      <c r="D468" s="107"/>
      <c r="E468" s="105">
        <v>95551</v>
      </c>
      <c r="F468" s="108">
        <v>4</v>
      </c>
      <c r="K468" s="103"/>
      <c r="P468" s="103"/>
      <c r="U468" s="103"/>
      <c r="Z468" s="103"/>
      <c r="AE468" s="103"/>
      <c r="AJ468" s="103"/>
      <c r="AO468" s="103"/>
      <c r="AT468" s="103"/>
      <c r="AY468" s="103"/>
      <c r="BD468" s="103"/>
    </row>
    <row r="469" spans="2:56" x14ac:dyDescent="0.25">
      <c r="B469" s="105">
        <v>94597</v>
      </c>
      <c r="C469" s="106">
        <v>2.6354053071610301E-3</v>
      </c>
      <c r="D469" s="107"/>
      <c r="E469" s="105">
        <v>95560</v>
      </c>
      <c r="F469" s="108">
        <v>4</v>
      </c>
      <c r="K469" s="103"/>
      <c r="P469" s="103"/>
      <c r="U469" s="103"/>
      <c r="Z469" s="103"/>
      <c r="AE469" s="103"/>
      <c r="AJ469" s="103"/>
      <c r="AO469" s="103"/>
      <c r="AT469" s="103"/>
      <c r="AY469" s="103"/>
      <c r="BD469" s="103"/>
    </row>
    <row r="470" spans="2:56" x14ac:dyDescent="0.25">
      <c r="B470" s="105">
        <v>94709</v>
      </c>
      <c r="C470" s="106">
        <v>2.6320736980635501E-3</v>
      </c>
      <c r="D470" s="107"/>
      <c r="E470" s="105">
        <v>93432</v>
      </c>
      <c r="F470" s="108">
        <v>4</v>
      </c>
      <c r="K470" s="103"/>
      <c r="P470" s="103"/>
      <c r="U470" s="103"/>
      <c r="Z470" s="103"/>
      <c r="AE470" s="103"/>
      <c r="AJ470" s="103"/>
      <c r="AO470" s="103"/>
      <c r="AT470" s="103"/>
      <c r="AY470" s="103"/>
      <c r="BD470" s="103"/>
    </row>
    <row r="471" spans="2:56" x14ac:dyDescent="0.25">
      <c r="B471" s="105">
        <v>95669</v>
      </c>
      <c r="C471" s="106">
        <v>2.62697022767075E-3</v>
      </c>
      <c r="D471" s="107"/>
      <c r="E471" s="105">
        <v>95225</v>
      </c>
      <c r="F471" s="108">
        <v>4</v>
      </c>
      <c r="K471" s="103"/>
      <c r="P471" s="103"/>
      <c r="U471" s="103"/>
      <c r="Z471" s="103"/>
      <c r="AE471" s="103"/>
      <c r="AJ471" s="103"/>
      <c r="AO471" s="103"/>
      <c r="AT471" s="103"/>
      <c r="AY471" s="103"/>
      <c r="BD471" s="103"/>
    </row>
    <row r="472" spans="2:56" x14ac:dyDescent="0.25">
      <c r="B472" s="105">
        <v>95685</v>
      </c>
      <c r="C472" s="106">
        <v>2.6223776223776199E-3</v>
      </c>
      <c r="D472" s="107"/>
      <c r="E472" s="105">
        <v>93626</v>
      </c>
      <c r="F472" s="108">
        <v>4</v>
      </c>
      <c r="K472" s="103"/>
      <c r="P472" s="103"/>
      <c r="U472" s="103"/>
      <c r="Z472" s="103"/>
      <c r="AE472" s="103"/>
      <c r="AJ472" s="103"/>
      <c r="AO472" s="103"/>
      <c r="AT472" s="103"/>
      <c r="AY472" s="103"/>
      <c r="BD472" s="103"/>
    </row>
    <row r="473" spans="2:56" x14ac:dyDescent="0.25">
      <c r="B473" s="105">
        <v>93940</v>
      </c>
      <c r="C473" s="106">
        <v>2.6146562080418302E-3</v>
      </c>
      <c r="D473" s="107"/>
      <c r="E473" s="105">
        <v>94508</v>
      </c>
      <c r="F473" s="108">
        <v>4</v>
      </c>
      <c r="K473" s="103"/>
      <c r="P473" s="103"/>
      <c r="U473" s="103"/>
      <c r="Z473" s="103"/>
      <c r="AE473" s="103"/>
      <c r="AJ473" s="103"/>
      <c r="AO473" s="103"/>
      <c r="AT473" s="103"/>
      <c r="AY473" s="103"/>
      <c r="BD473" s="103"/>
    </row>
    <row r="474" spans="2:56" x14ac:dyDescent="0.25">
      <c r="B474" s="105">
        <v>95130</v>
      </c>
      <c r="C474" s="106">
        <v>2.5917065390749601E-3</v>
      </c>
      <c r="D474" s="107"/>
      <c r="E474" s="105">
        <v>95311</v>
      </c>
      <c r="F474" s="108">
        <v>4</v>
      </c>
      <c r="K474" s="103"/>
      <c r="P474" s="103"/>
      <c r="U474" s="103"/>
      <c r="Z474" s="103"/>
      <c r="AE474" s="103"/>
      <c r="AJ474" s="103"/>
      <c r="AO474" s="103"/>
      <c r="AT474" s="103"/>
      <c r="AY474" s="103"/>
      <c r="BD474" s="103"/>
    </row>
    <row r="475" spans="2:56" x14ac:dyDescent="0.25">
      <c r="B475" s="105">
        <v>94602</v>
      </c>
      <c r="C475" s="106">
        <v>2.5864856126737801E-3</v>
      </c>
      <c r="D475" s="107"/>
      <c r="E475" s="105">
        <v>95570</v>
      </c>
      <c r="F475" s="108">
        <v>4</v>
      </c>
      <c r="K475" s="103"/>
      <c r="P475" s="103"/>
      <c r="U475" s="103"/>
      <c r="Z475" s="103"/>
      <c r="AE475" s="103"/>
      <c r="AJ475" s="103"/>
      <c r="AO475" s="103"/>
      <c r="AT475" s="103"/>
      <c r="AY475" s="103"/>
      <c r="BD475" s="103"/>
    </row>
    <row r="476" spans="2:56" x14ac:dyDescent="0.25">
      <c r="B476" s="105">
        <v>95035</v>
      </c>
      <c r="C476" s="106">
        <v>2.5748967997711201E-3</v>
      </c>
      <c r="D476" s="107"/>
      <c r="E476" s="105">
        <v>95004</v>
      </c>
      <c r="F476" s="108">
        <v>4</v>
      </c>
      <c r="K476" s="103"/>
      <c r="P476" s="103"/>
      <c r="U476" s="103"/>
      <c r="Z476" s="103"/>
      <c r="AE476" s="103"/>
      <c r="AJ476" s="103"/>
      <c r="AO476" s="103"/>
      <c r="AT476" s="103"/>
      <c r="AY476" s="103"/>
      <c r="BD476" s="103"/>
    </row>
    <row r="477" spans="2:56" x14ac:dyDescent="0.25">
      <c r="B477" s="105">
        <v>95682</v>
      </c>
      <c r="C477" s="106">
        <v>2.5687130747495501E-3</v>
      </c>
      <c r="D477" s="107"/>
      <c r="E477" s="105">
        <v>95460</v>
      </c>
      <c r="F477" s="108">
        <v>4</v>
      </c>
      <c r="K477" s="103"/>
      <c r="P477" s="103"/>
      <c r="U477" s="103"/>
      <c r="Z477" s="103"/>
      <c r="AE477" s="103"/>
      <c r="AJ477" s="103"/>
      <c r="AO477" s="103"/>
      <c r="AT477" s="103"/>
      <c r="AY477" s="103"/>
      <c r="BD477" s="103"/>
    </row>
    <row r="478" spans="2:56" x14ac:dyDescent="0.25">
      <c r="B478" s="105">
        <v>94586</v>
      </c>
      <c r="C478" s="106">
        <v>2.5641025641025602E-3</v>
      </c>
      <c r="D478" s="107"/>
      <c r="E478" s="105">
        <v>95442</v>
      </c>
      <c r="F478" s="108">
        <v>4</v>
      </c>
      <c r="K478" s="103"/>
      <c r="P478" s="103"/>
      <c r="U478" s="103"/>
      <c r="Z478" s="103"/>
      <c r="AE478" s="103"/>
      <c r="AJ478" s="103"/>
      <c r="AO478" s="103"/>
      <c r="AT478" s="103"/>
      <c r="AY478" s="103"/>
      <c r="BD478" s="103"/>
    </row>
    <row r="479" spans="2:56" x14ac:dyDescent="0.25">
      <c r="B479" s="105">
        <v>94010</v>
      </c>
      <c r="C479" s="106">
        <v>2.5624964409771702E-3</v>
      </c>
      <c r="D479" s="107"/>
      <c r="E479" s="105">
        <v>93602</v>
      </c>
      <c r="F479" s="108">
        <v>4</v>
      </c>
      <c r="K479" s="103"/>
      <c r="P479" s="103"/>
      <c r="U479" s="103"/>
      <c r="Z479" s="103"/>
      <c r="AE479" s="103"/>
      <c r="AJ479" s="103"/>
      <c r="AO479" s="103"/>
      <c r="AT479" s="103"/>
      <c r="AY479" s="103"/>
      <c r="BD479" s="103"/>
    </row>
    <row r="480" spans="2:56" x14ac:dyDescent="0.25">
      <c r="B480" s="105">
        <v>94941</v>
      </c>
      <c r="C480" s="106">
        <v>2.5609188266335599E-3</v>
      </c>
      <c r="D480" s="107"/>
      <c r="E480" s="105">
        <v>94005</v>
      </c>
      <c r="F480" s="108">
        <v>4</v>
      </c>
      <c r="K480" s="103"/>
      <c r="P480" s="103"/>
      <c r="U480" s="103"/>
      <c r="Z480" s="103"/>
      <c r="AE480" s="103"/>
      <c r="AJ480" s="103"/>
      <c r="AO480" s="103"/>
      <c r="AT480" s="103"/>
      <c r="AY480" s="103"/>
      <c r="BD480" s="103"/>
    </row>
    <row r="481" spans="2:56" x14ac:dyDescent="0.25">
      <c r="B481" s="105">
        <v>95138</v>
      </c>
      <c r="C481" s="106">
        <v>2.5540609569215098E-3</v>
      </c>
      <c r="D481" s="107"/>
      <c r="E481" s="105">
        <v>95665</v>
      </c>
      <c r="F481" s="108">
        <v>4</v>
      </c>
      <c r="K481" s="103"/>
      <c r="P481" s="103"/>
      <c r="U481" s="103"/>
      <c r="Z481" s="103"/>
      <c r="AE481" s="103"/>
      <c r="AJ481" s="103"/>
      <c r="AO481" s="103"/>
      <c r="AT481" s="103"/>
      <c r="AY481" s="103"/>
      <c r="BD481" s="103"/>
    </row>
    <row r="482" spans="2:56" x14ac:dyDescent="0.25">
      <c r="B482" s="105">
        <v>94566</v>
      </c>
      <c r="C482" s="106">
        <v>2.5497512437810902E-3</v>
      </c>
      <c r="D482" s="107"/>
      <c r="E482" s="105">
        <v>93460</v>
      </c>
      <c r="F482" s="108">
        <v>4</v>
      </c>
      <c r="K482" s="103"/>
      <c r="P482" s="103"/>
      <c r="U482" s="103"/>
      <c r="Z482" s="103"/>
      <c r="AE482" s="103"/>
      <c r="AJ482" s="103"/>
      <c r="AO482" s="103"/>
      <c r="AT482" s="103"/>
      <c r="AY482" s="103"/>
      <c r="BD482" s="103"/>
    </row>
    <row r="483" spans="2:56" x14ac:dyDescent="0.25">
      <c r="B483" s="105">
        <v>93420</v>
      </c>
      <c r="C483" s="106">
        <v>2.5495517723497E-3</v>
      </c>
      <c r="D483" s="107"/>
      <c r="E483" s="105">
        <v>95119</v>
      </c>
      <c r="F483" s="108">
        <v>4</v>
      </c>
      <c r="K483" s="103"/>
      <c r="P483" s="103"/>
      <c r="U483" s="103"/>
      <c r="Z483" s="103"/>
      <c r="AE483" s="103"/>
      <c r="AJ483" s="103"/>
      <c r="AO483" s="103"/>
      <c r="AT483" s="103"/>
      <c r="AY483" s="103"/>
      <c r="BD483" s="103"/>
    </row>
    <row r="484" spans="2:56" x14ac:dyDescent="0.25">
      <c r="B484" s="105">
        <v>94127</v>
      </c>
      <c r="C484" s="106">
        <v>2.5356999866542099E-3</v>
      </c>
      <c r="D484" s="107"/>
      <c r="E484" s="105">
        <v>95713</v>
      </c>
      <c r="F484" s="108">
        <v>4</v>
      </c>
      <c r="K484" s="103"/>
      <c r="P484" s="103"/>
      <c r="U484" s="103"/>
      <c r="Z484" s="103"/>
      <c r="AE484" s="103"/>
      <c r="AJ484" s="103"/>
      <c r="AO484" s="103"/>
      <c r="AT484" s="103"/>
      <c r="AY484" s="103"/>
      <c r="BD484" s="103"/>
    </row>
    <row r="485" spans="2:56" x14ac:dyDescent="0.25">
      <c r="B485" s="105">
        <v>93924</v>
      </c>
      <c r="C485" s="106">
        <v>2.5207057976233301E-3</v>
      </c>
      <c r="D485" s="107"/>
      <c r="E485" s="105">
        <v>94925</v>
      </c>
      <c r="F485" s="108">
        <v>4</v>
      </c>
      <c r="K485" s="103"/>
      <c r="P485" s="103"/>
      <c r="U485" s="103"/>
      <c r="Z485" s="103"/>
      <c r="AE485" s="103"/>
      <c r="AJ485" s="103"/>
      <c r="AO485" s="103"/>
      <c r="AT485" s="103"/>
      <c r="AY485" s="103"/>
      <c r="BD485" s="103"/>
    </row>
    <row r="486" spans="2:56" x14ac:dyDescent="0.25">
      <c r="B486" s="105">
        <v>93427</v>
      </c>
      <c r="C486" s="106">
        <v>2.5138260432378099E-3</v>
      </c>
      <c r="D486" s="107"/>
      <c r="E486" s="105">
        <v>94019</v>
      </c>
      <c r="F486" s="108">
        <v>4</v>
      </c>
      <c r="K486" s="103"/>
      <c r="P486" s="103"/>
      <c r="U486" s="103"/>
      <c r="Z486" s="103"/>
      <c r="AE486" s="103"/>
      <c r="AJ486" s="103"/>
      <c r="AO486" s="103"/>
      <c r="AT486" s="103"/>
      <c r="AY486" s="103"/>
      <c r="BD486" s="103"/>
    </row>
    <row r="487" spans="2:56" x14ac:dyDescent="0.25">
      <c r="B487" s="105">
        <v>93960</v>
      </c>
      <c r="C487" s="106">
        <v>2.5104602510460298E-3</v>
      </c>
      <c r="D487" s="107"/>
      <c r="E487" s="105">
        <v>95370</v>
      </c>
      <c r="F487" s="108">
        <v>4</v>
      </c>
      <c r="K487" s="103"/>
      <c r="P487" s="103"/>
      <c r="U487" s="103"/>
      <c r="Z487" s="103"/>
      <c r="AE487" s="103"/>
      <c r="AJ487" s="103"/>
      <c r="AO487" s="103"/>
      <c r="AT487" s="103"/>
      <c r="AY487" s="103"/>
      <c r="BD487" s="103"/>
    </row>
    <row r="488" spans="2:56" x14ac:dyDescent="0.25">
      <c r="B488" s="105">
        <v>95037</v>
      </c>
      <c r="C488" s="106">
        <v>2.4900693662180599E-3</v>
      </c>
      <c r="D488" s="107"/>
      <c r="E488" s="105"/>
      <c r="F488" s="108">
        <v>3</v>
      </c>
      <c r="K488" s="103"/>
      <c r="P488" s="103"/>
      <c r="U488" s="103"/>
      <c r="Z488" s="103"/>
      <c r="AE488" s="103"/>
      <c r="AJ488" s="103"/>
      <c r="AO488" s="103"/>
      <c r="AT488" s="103"/>
      <c r="AY488" s="103"/>
      <c r="BD488" s="103"/>
    </row>
    <row r="489" spans="2:56" x14ac:dyDescent="0.25">
      <c r="B489" s="105">
        <v>95616</v>
      </c>
      <c r="C489" s="106">
        <v>2.4888794746875699E-3</v>
      </c>
      <c r="D489" s="107"/>
      <c r="E489" s="105">
        <v>95511</v>
      </c>
      <c r="F489" s="108">
        <v>3</v>
      </c>
      <c r="K489" s="103"/>
      <c r="P489" s="103"/>
      <c r="U489" s="103"/>
      <c r="Z489" s="103"/>
      <c r="AE489" s="103"/>
      <c r="AJ489" s="103"/>
      <c r="AO489" s="103"/>
      <c r="AT489" s="103"/>
      <c r="AY489" s="103"/>
      <c r="BD489" s="103"/>
    </row>
    <row r="490" spans="2:56" x14ac:dyDescent="0.25">
      <c r="B490" s="105">
        <v>95134</v>
      </c>
      <c r="C490" s="106">
        <v>2.4823830877642502E-3</v>
      </c>
      <c r="D490" s="107"/>
      <c r="E490" s="105">
        <v>93219</v>
      </c>
      <c r="F490" s="108">
        <v>3</v>
      </c>
      <c r="K490" s="103"/>
      <c r="P490" s="103"/>
      <c r="U490" s="103"/>
      <c r="Z490" s="103"/>
      <c r="AE490" s="103"/>
      <c r="AJ490" s="103"/>
      <c r="AO490" s="103"/>
      <c r="AT490" s="103"/>
      <c r="AY490" s="103"/>
      <c r="BD490" s="103"/>
    </row>
    <row r="491" spans="2:56" x14ac:dyDescent="0.25">
      <c r="B491" s="105">
        <v>93925</v>
      </c>
      <c r="C491" s="106">
        <v>2.48138957816377E-3</v>
      </c>
      <c r="D491" s="107"/>
      <c r="E491" s="105">
        <v>95950</v>
      </c>
      <c r="F491" s="108">
        <v>3</v>
      </c>
      <c r="K491" s="103"/>
      <c r="P491" s="103"/>
      <c r="U491" s="103"/>
      <c r="Z491" s="103"/>
      <c r="AE491" s="103"/>
      <c r="AJ491" s="103"/>
      <c r="AO491" s="103"/>
      <c r="AT491" s="103"/>
      <c r="AY491" s="103"/>
      <c r="BD491" s="103"/>
    </row>
    <row r="492" spans="2:56" x14ac:dyDescent="0.25">
      <c r="B492" s="105">
        <v>94070</v>
      </c>
      <c r="C492" s="106">
        <v>2.4701195219123499E-3</v>
      </c>
      <c r="D492" s="107"/>
      <c r="E492" s="105">
        <v>93666</v>
      </c>
      <c r="F492" s="108">
        <v>3</v>
      </c>
      <c r="K492" s="103"/>
      <c r="P492" s="103"/>
      <c r="U492" s="103"/>
      <c r="Z492" s="103"/>
      <c r="AE492" s="103"/>
      <c r="AJ492" s="103"/>
      <c r="AO492" s="103"/>
      <c r="AT492" s="103"/>
      <c r="AY492" s="103"/>
      <c r="BD492" s="103"/>
    </row>
    <row r="493" spans="2:56" x14ac:dyDescent="0.25">
      <c r="B493" s="105">
        <v>94061</v>
      </c>
      <c r="C493" s="106">
        <v>2.4691358024691401E-3</v>
      </c>
      <c r="D493" s="107"/>
      <c r="E493" s="105">
        <v>95075</v>
      </c>
      <c r="F493" s="108">
        <v>3</v>
      </c>
      <c r="K493" s="103"/>
      <c r="P493" s="103"/>
      <c r="U493" s="103"/>
      <c r="Z493" s="103"/>
      <c r="AE493" s="103"/>
      <c r="AJ493" s="103"/>
      <c r="AO493" s="103"/>
      <c r="AT493" s="103"/>
      <c r="AY493" s="103"/>
      <c r="BD493" s="103"/>
    </row>
    <row r="494" spans="2:56" x14ac:dyDescent="0.25">
      <c r="B494" s="105">
        <v>95132</v>
      </c>
      <c r="C494" s="106">
        <v>2.4654832347140001E-3</v>
      </c>
      <c r="D494" s="107"/>
      <c r="E494" s="105">
        <v>93624</v>
      </c>
      <c r="F494" s="108">
        <v>3</v>
      </c>
      <c r="K494" s="103"/>
      <c r="P494" s="103"/>
      <c r="U494" s="103"/>
      <c r="Z494" s="103"/>
      <c r="AE494" s="103"/>
      <c r="AJ494" s="103"/>
      <c r="AO494" s="103"/>
      <c r="AT494" s="103"/>
      <c r="AY494" s="103"/>
      <c r="BD494" s="103"/>
    </row>
    <row r="495" spans="2:56" x14ac:dyDescent="0.25">
      <c r="B495" s="105">
        <v>94555</v>
      </c>
      <c r="C495" s="106">
        <v>2.4592944369063799E-3</v>
      </c>
      <c r="D495" s="107"/>
      <c r="E495" s="105">
        <v>93665</v>
      </c>
      <c r="F495" s="108">
        <v>3</v>
      </c>
      <c r="K495" s="103"/>
      <c r="P495" s="103"/>
      <c r="U495" s="103"/>
      <c r="Z495" s="103"/>
      <c r="AE495" s="103"/>
      <c r="AJ495" s="103"/>
      <c r="AO495" s="103"/>
      <c r="AT495" s="103"/>
      <c r="AY495" s="103"/>
      <c r="BD495" s="103"/>
    </row>
    <row r="496" spans="2:56" x14ac:dyDescent="0.25">
      <c r="B496" s="105">
        <v>95765</v>
      </c>
      <c r="C496" s="106">
        <v>2.4586805081273102E-3</v>
      </c>
      <c r="D496" s="107"/>
      <c r="E496" s="105">
        <v>95939</v>
      </c>
      <c r="F496" s="108">
        <v>3</v>
      </c>
      <c r="K496" s="103"/>
      <c r="P496" s="103"/>
      <c r="U496" s="103"/>
      <c r="Z496" s="103"/>
      <c r="AE496" s="103"/>
      <c r="AJ496" s="103"/>
      <c r="AO496" s="103"/>
      <c r="AT496" s="103"/>
      <c r="AY496" s="103"/>
      <c r="BD496" s="103"/>
    </row>
    <row r="497" spans="2:56" x14ac:dyDescent="0.25">
      <c r="B497" s="105">
        <v>94582</v>
      </c>
      <c r="C497" s="106">
        <v>2.4561869357408398E-3</v>
      </c>
      <c r="D497" s="107"/>
      <c r="E497" s="105">
        <v>94104</v>
      </c>
      <c r="F497" s="108">
        <v>3</v>
      </c>
      <c r="K497" s="103"/>
      <c r="P497" s="103"/>
      <c r="U497" s="103"/>
      <c r="Z497" s="103"/>
      <c r="AE497" s="103"/>
      <c r="AJ497" s="103"/>
      <c r="AO497" s="103"/>
      <c r="AT497" s="103"/>
      <c r="AY497" s="103"/>
      <c r="BD497" s="103"/>
    </row>
    <row r="498" spans="2:56" x14ac:dyDescent="0.25">
      <c r="B498" s="105">
        <v>94089</v>
      </c>
      <c r="C498" s="106">
        <v>2.4535576586049799E-3</v>
      </c>
      <c r="D498" s="107"/>
      <c r="E498" s="105">
        <v>95043</v>
      </c>
      <c r="F498" s="108">
        <v>3</v>
      </c>
      <c r="K498" s="103"/>
      <c r="P498" s="103"/>
      <c r="U498" s="103"/>
      <c r="Z498" s="103"/>
      <c r="AE498" s="103"/>
      <c r="AJ498" s="103"/>
      <c r="AO498" s="103"/>
      <c r="AT498" s="103"/>
      <c r="AY498" s="103"/>
      <c r="BD498" s="103"/>
    </row>
    <row r="499" spans="2:56" x14ac:dyDescent="0.25">
      <c r="B499" s="105">
        <v>95442</v>
      </c>
      <c r="C499" s="106">
        <v>2.4479804161566701E-3</v>
      </c>
      <c r="D499" s="107"/>
      <c r="E499" s="105">
        <v>95565</v>
      </c>
      <c r="F499" s="108">
        <v>3</v>
      </c>
      <c r="K499" s="103"/>
      <c r="P499" s="103"/>
      <c r="U499" s="103"/>
      <c r="Z499" s="103"/>
      <c r="AE499" s="103"/>
      <c r="AJ499" s="103"/>
      <c r="AO499" s="103"/>
      <c r="AT499" s="103"/>
      <c r="AY499" s="103"/>
      <c r="BD499" s="103"/>
    </row>
    <row r="500" spans="2:56" x14ac:dyDescent="0.25">
      <c r="B500" s="105">
        <v>93402</v>
      </c>
      <c r="C500" s="106">
        <v>2.44021473889702E-3</v>
      </c>
      <c r="D500" s="107"/>
      <c r="E500" s="105">
        <v>95553</v>
      </c>
      <c r="F500" s="108">
        <v>3</v>
      </c>
      <c r="K500" s="103"/>
      <c r="P500" s="103"/>
      <c r="U500" s="103"/>
      <c r="Z500" s="103"/>
      <c r="AE500" s="103"/>
      <c r="AJ500" s="103"/>
      <c r="AO500" s="103"/>
      <c r="AT500" s="103"/>
      <c r="AY500" s="103"/>
      <c r="BD500" s="103"/>
    </row>
    <row r="501" spans="2:56" x14ac:dyDescent="0.25">
      <c r="B501" s="105">
        <v>94903</v>
      </c>
      <c r="C501" s="106">
        <v>2.4231283422459899E-3</v>
      </c>
      <c r="D501" s="107"/>
      <c r="E501" s="105">
        <v>95943</v>
      </c>
      <c r="F501" s="108">
        <v>3</v>
      </c>
      <c r="K501" s="103"/>
      <c r="P501" s="103"/>
      <c r="U501" s="103"/>
      <c r="Z501" s="103"/>
      <c r="AE501" s="103"/>
      <c r="AJ501" s="103"/>
      <c r="AO501" s="103"/>
      <c r="AT501" s="103"/>
      <c r="AY501" s="103"/>
      <c r="BD501" s="103"/>
    </row>
    <row r="502" spans="2:56" x14ac:dyDescent="0.25">
      <c r="B502" s="105">
        <v>95650</v>
      </c>
      <c r="C502" s="106">
        <v>2.4149728315556499E-3</v>
      </c>
      <c r="D502" s="107"/>
      <c r="E502" s="105">
        <v>95369</v>
      </c>
      <c r="F502" s="108">
        <v>3</v>
      </c>
      <c r="K502" s="103"/>
      <c r="P502" s="103"/>
      <c r="U502" s="103"/>
      <c r="Z502" s="103"/>
      <c r="AE502" s="103"/>
      <c r="AJ502" s="103"/>
      <c r="AO502" s="103"/>
      <c r="AT502" s="103"/>
      <c r="AY502" s="103"/>
      <c r="BD502" s="103"/>
    </row>
    <row r="503" spans="2:56" x14ac:dyDescent="0.25">
      <c r="B503" s="105">
        <v>95726</v>
      </c>
      <c r="C503" s="106">
        <v>2.40789790512882E-3</v>
      </c>
      <c r="D503" s="107"/>
      <c r="E503" s="105">
        <v>95002</v>
      </c>
      <c r="F503" s="108">
        <v>3</v>
      </c>
      <c r="K503" s="103"/>
      <c r="P503" s="103"/>
      <c r="U503" s="103"/>
      <c r="Z503" s="103"/>
      <c r="AE503" s="103"/>
      <c r="AJ503" s="103"/>
      <c r="AO503" s="103"/>
      <c r="AT503" s="103"/>
      <c r="AY503" s="103"/>
      <c r="BD503" s="103"/>
    </row>
    <row r="504" spans="2:56" x14ac:dyDescent="0.25">
      <c r="B504" s="105">
        <v>95501</v>
      </c>
      <c r="C504" s="106">
        <v>2.4038461538461501E-3</v>
      </c>
      <c r="D504" s="107"/>
      <c r="E504" s="105">
        <v>95466</v>
      </c>
      <c r="F504" s="108">
        <v>3</v>
      </c>
      <c r="K504" s="103"/>
      <c r="P504" s="103"/>
      <c r="U504" s="103"/>
      <c r="Z504" s="103"/>
      <c r="AE504" s="103"/>
      <c r="AJ504" s="103"/>
      <c r="AO504" s="103"/>
      <c r="AT504" s="103"/>
      <c r="AY504" s="103"/>
      <c r="BD504" s="103"/>
    </row>
    <row r="505" spans="2:56" x14ac:dyDescent="0.25">
      <c r="B505" s="105">
        <v>95246</v>
      </c>
      <c r="C505" s="106">
        <v>2.36406619385343E-3</v>
      </c>
      <c r="D505" s="107"/>
      <c r="E505" s="105">
        <v>93243</v>
      </c>
      <c r="F505" s="108">
        <v>3</v>
      </c>
      <c r="K505" s="103"/>
      <c r="P505" s="103"/>
      <c r="U505" s="103"/>
      <c r="Z505" s="103"/>
      <c r="AE505" s="103"/>
      <c r="AJ505" s="103"/>
      <c r="AO505" s="103"/>
      <c r="AT505" s="103"/>
      <c r="AY505" s="103"/>
      <c r="BD505" s="103"/>
    </row>
    <row r="506" spans="2:56" x14ac:dyDescent="0.25">
      <c r="B506" s="105">
        <v>95066</v>
      </c>
      <c r="C506" s="106">
        <v>2.3512389220473901E-3</v>
      </c>
      <c r="D506" s="107"/>
      <c r="E506" s="105">
        <v>96062</v>
      </c>
      <c r="F506" s="108">
        <v>3</v>
      </c>
      <c r="K506" s="103"/>
      <c r="P506" s="103"/>
      <c r="U506" s="103"/>
      <c r="Z506" s="103"/>
      <c r="AE506" s="103"/>
      <c r="AJ506" s="103"/>
      <c r="AO506" s="103"/>
      <c r="AT506" s="103"/>
      <c r="AY506" s="103"/>
      <c r="BD506" s="103"/>
    </row>
    <row r="507" spans="2:56" x14ac:dyDescent="0.25">
      <c r="B507" s="105">
        <v>94957</v>
      </c>
      <c r="C507" s="106">
        <v>2.3501762632197401E-3</v>
      </c>
      <c r="D507" s="107"/>
      <c r="E507" s="105">
        <v>93653</v>
      </c>
      <c r="F507" s="108">
        <v>3</v>
      </c>
      <c r="K507" s="103"/>
      <c r="P507" s="103"/>
      <c r="U507" s="103"/>
      <c r="Z507" s="103"/>
      <c r="AE507" s="103"/>
      <c r="AJ507" s="103"/>
      <c r="AO507" s="103"/>
      <c r="AT507" s="103"/>
      <c r="AY507" s="103"/>
      <c r="BD507" s="103"/>
    </row>
    <row r="508" spans="2:56" x14ac:dyDescent="0.25">
      <c r="B508" s="105">
        <v>93446</v>
      </c>
      <c r="C508" s="106">
        <v>2.3297680821772701E-3</v>
      </c>
      <c r="D508" s="107"/>
      <c r="E508" s="105">
        <v>95547</v>
      </c>
      <c r="F508" s="108">
        <v>3</v>
      </c>
      <c r="K508" s="103"/>
      <c r="P508" s="103"/>
      <c r="U508" s="103"/>
      <c r="Z508" s="103"/>
      <c r="AE508" s="103"/>
      <c r="AJ508" s="103"/>
      <c r="AO508" s="103"/>
      <c r="AT508" s="103"/>
      <c r="AY508" s="103"/>
      <c r="BD508" s="103"/>
    </row>
    <row r="509" spans="2:56" x14ac:dyDescent="0.25">
      <c r="B509" s="105">
        <v>94965</v>
      </c>
      <c r="C509" s="106">
        <v>2.3125206475057801E-3</v>
      </c>
      <c r="D509" s="107"/>
      <c r="E509" s="105">
        <v>95919</v>
      </c>
      <c r="F509" s="108">
        <v>3</v>
      </c>
      <c r="K509" s="103"/>
      <c r="P509" s="103"/>
      <c r="U509" s="103"/>
      <c r="Z509" s="103"/>
      <c r="AE509" s="103"/>
      <c r="AJ509" s="103"/>
      <c r="AO509" s="103"/>
      <c r="AT509" s="103"/>
      <c r="AY509" s="103"/>
      <c r="BD509" s="103"/>
    </row>
    <row r="510" spans="2:56" x14ac:dyDescent="0.25">
      <c r="B510" s="105">
        <v>94538</v>
      </c>
      <c r="C510" s="106">
        <v>2.3076923076923101E-3</v>
      </c>
      <c r="D510" s="107"/>
      <c r="E510" s="105">
        <v>95449</v>
      </c>
      <c r="F510" s="108">
        <v>3</v>
      </c>
      <c r="K510" s="103"/>
      <c r="P510" s="103"/>
      <c r="U510" s="103"/>
      <c r="Z510" s="103"/>
      <c r="AE510" s="103"/>
      <c r="AJ510" s="103"/>
      <c r="AO510" s="103"/>
      <c r="AT510" s="103"/>
      <c r="AY510" s="103"/>
      <c r="BD510" s="103"/>
    </row>
    <row r="511" spans="2:56" x14ac:dyDescent="0.25">
      <c r="B511" s="105">
        <v>95762</v>
      </c>
      <c r="C511" s="106">
        <v>2.30591852421214E-3</v>
      </c>
      <c r="D511" s="107"/>
      <c r="E511" s="105">
        <v>95468</v>
      </c>
      <c r="F511" s="108">
        <v>3</v>
      </c>
      <c r="K511" s="103"/>
      <c r="P511" s="103"/>
      <c r="U511" s="103"/>
      <c r="Z511" s="103"/>
      <c r="AE511" s="103"/>
      <c r="AJ511" s="103"/>
      <c r="AO511" s="103"/>
      <c r="AT511" s="103"/>
      <c r="AY511" s="103"/>
      <c r="BD511" s="103"/>
    </row>
    <row r="512" spans="2:56" x14ac:dyDescent="0.25">
      <c r="B512" s="105">
        <v>95949</v>
      </c>
      <c r="C512" s="106">
        <v>2.2792706333973102E-3</v>
      </c>
      <c r="D512" s="107"/>
      <c r="E512" s="105">
        <v>95977</v>
      </c>
      <c r="F512" s="108">
        <v>3</v>
      </c>
      <c r="K512" s="103"/>
      <c r="P512" s="103"/>
      <c r="U512" s="103"/>
      <c r="Z512" s="103"/>
      <c r="AE512" s="103"/>
      <c r="AJ512" s="103"/>
      <c r="AO512" s="103"/>
      <c r="AT512" s="103"/>
      <c r="AY512" s="103"/>
      <c r="BD512" s="103"/>
    </row>
    <row r="513" spans="2:56" x14ac:dyDescent="0.25">
      <c r="B513" s="105">
        <v>94122</v>
      </c>
      <c r="C513" s="106">
        <v>2.2759103641456602E-3</v>
      </c>
      <c r="D513" s="107"/>
      <c r="E513" s="105">
        <v>95524</v>
      </c>
      <c r="F513" s="108">
        <v>3</v>
      </c>
      <c r="K513" s="103"/>
      <c r="P513" s="103"/>
      <c r="U513" s="103"/>
      <c r="Z513" s="103"/>
      <c r="AE513" s="103"/>
      <c r="AJ513" s="103"/>
      <c r="AO513" s="103"/>
      <c r="AT513" s="103"/>
      <c r="AY513" s="103"/>
      <c r="BD513" s="103"/>
    </row>
    <row r="514" spans="2:56" x14ac:dyDescent="0.25">
      <c r="B514" s="105">
        <v>95131</v>
      </c>
      <c r="C514" s="106">
        <v>2.2561237645036501E-3</v>
      </c>
      <c r="D514" s="107"/>
      <c r="E514" s="105">
        <v>95333</v>
      </c>
      <c r="F514" s="108">
        <v>3</v>
      </c>
      <c r="K514" s="103"/>
      <c r="P514" s="103"/>
      <c r="U514" s="103"/>
      <c r="Z514" s="103"/>
      <c r="AE514" s="103"/>
      <c r="AJ514" s="103"/>
      <c r="AO514" s="103"/>
      <c r="AT514" s="103"/>
      <c r="AY514" s="103"/>
      <c r="BD514" s="103"/>
    </row>
    <row r="515" spans="2:56" x14ac:dyDescent="0.25">
      <c r="B515" s="105">
        <v>94403</v>
      </c>
      <c r="C515" s="106">
        <v>2.2533206831119499E-3</v>
      </c>
      <c r="D515" s="107"/>
      <c r="E515" s="105">
        <v>93426</v>
      </c>
      <c r="F515" s="108">
        <v>3</v>
      </c>
      <c r="K515" s="103"/>
      <c r="P515" s="103"/>
      <c r="U515" s="103"/>
      <c r="Z515" s="103"/>
      <c r="AE515" s="103"/>
      <c r="AJ515" s="103"/>
      <c r="AO515" s="103"/>
      <c r="AT515" s="103"/>
      <c r="AY515" s="103"/>
      <c r="BD515" s="103"/>
    </row>
    <row r="516" spans="2:56" x14ac:dyDescent="0.25">
      <c r="B516" s="105">
        <v>95139</v>
      </c>
      <c r="C516" s="106">
        <v>2.2401433691756302E-3</v>
      </c>
      <c r="D516" s="107"/>
      <c r="E516" s="105">
        <v>94038</v>
      </c>
      <c r="F516" s="108">
        <v>3</v>
      </c>
      <c r="K516" s="103"/>
      <c r="P516" s="103"/>
      <c r="U516" s="103"/>
      <c r="Z516" s="103"/>
      <c r="AE516" s="103"/>
      <c r="AJ516" s="103"/>
      <c r="AO516" s="103"/>
      <c r="AT516" s="103"/>
      <c r="AY516" s="103"/>
      <c r="BD516" s="103"/>
    </row>
    <row r="517" spans="2:56" x14ac:dyDescent="0.25">
      <c r="B517" s="105">
        <v>94110</v>
      </c>
      <c r="C517" s="106">
        <v>2.2347929324673501E-3</v>
      </c>
      <c r="D517" s="107"/>
      <c r="E517" s="105">
        <v>95669</v>
      </c>
      <c r="F517" s="108">
        <v>3</v>
      </c>
      <c r="K517" s="103"/>
      <c r="P517" s="103"/>
      <c r="U517" s="103"/>
      <c r="Z517" s="103"/>
      <c r="AE517" s="103"/>
      <c r="AJ517" s="103"/>
      <c r="AO517" s="103"/>
      <c r="AT517" s="103"/>
      <c r="AY517" s="103"/>
      <c r="BD517" s="103"/>
    </row>
    <row r="518" spans="2:56" x14ac:dyDescent="0.25">
      <c r="B518" s="105">
        <v>94514</v>
      </c>
      <c r="C518" s="106">
        <v>2.2321428571428601E-3</v>
      </c>
      <c r="D518" s="107"/>
      <c r="E518" s="105">
        <v>95445</v>
      </c>
      <c r="F518" s="108">
        <v>3</v>
      </c>
      <c r="K518" s="103"/>
      <c r="P518" s="103"/>
      <c r="U518" s="103"/>
      <c r="Z518" s="103"/>
      <c r="AE518" s="103"/>
      <c r="AJ518" s="103"/>
      <c r="AO518" s="103"/>
      <c r="AT518" s="103"/>
      <c r="AY518" s="103"/>
      <c r="BD518" s="103"/>
    </row>
    <row r="519" spans="2:56" x14ac:dyDescent="0.25">
      <c r="B519" s="105">
        <v>94517</v>
      </c>
      <c r="C519" s="106">
        <v>2.23015165031222E-3</v>
      </c>
      <c r="D519" s="107"/>
      <c r="E519" s="105">
        <v>93737</v>
      </c>
      <c r="F519" s="108">
        <v>3</v>
      </c>
      <c r="K519" s="103"/>
      <c r="P519" s="103"/>
      <c r="U519" s="103"/>
      <c r="Z519" s="103"/>
      <c r="AE519" s="103"/>
      <c r="AJ519" s="103"/>
      <c r="AO519" s="103"/>
      <c r="AT519" s="103"/>
      <c r="AY519" s="103"/>
      <c r="BD519" s="103"/>
    </row>
    <row r="520" spans="2:56" x14ac:dyDescent="0.25">
      <c r="B520" s="105">
        <v>94611</v>
      </c>
      <c r="C520" s="106">
        <v>2.20563284696301E-3</v>
      </c>
      <c r="D520" s="107"/>
      <c r="E520" s="105">
        <v>95019</v>
      </c>
      <c r="F520" s="108">
        <v>3</v>
      </c>
      <c r="K520" s="103"/>
      <c r="P520" s="103"/>
      <c r="U520" s="103"/>
      <c r="Z520" s="103"/>
      <c r="AE520" s="103"/>
      <c r="AJ520" s="103"/>
      <c r="AO520" s="103"/>
      <c r="AT520" s="103"/>
      <c r="AY520" s="103"/>
      <c r="BD520" s="103"/>
    </row>
    <row r="521" spans="2:56" x14ac:dyDescent="0.25">
      <c r="B521" s="105">
        <v>95916</v>
      </c>
      <c r="C521" s="106">
        <v>2.2026431718061702E-3</v>
      </c>
      <c r="D521" s="107"/>
      <c r="E521" s="105">
        <v>94018</v>
      </c>
      <c r="F521" s="108">
        <v>3</v>
      </c>
      <c r="K521" s="103"/>
      <c r="P521" s="103"/>
      <c r="U521" s="103"/>
      <c r="Z521" s="103"/>
      <c r="AE521" s="103"/>
      <c r="AJ521" s="103"/>
      <c r="AO521" s="103"/>
      <c r="AT521" s="103"/>
      <c r="AY521" s="103"/>
      <c r="BD521" s="103"/>
    </row>
    <row r="522" spans="2:56" x14ac:dyDescent="0.25">
      <c r="B522" s="105">
        <v>93602</v>
      </c>
      <c r="C522" s="106">
        <v>2.1978021978022E-3</v>
      </c>
      <c r="D522" s="107"/>
      <c r="E522" s="105">
        <v>93430</v>
      </c>
      <c r="F522" s="108">
        <v>3</v>
      </c>
      <c r="K522" s="103"/>
      <c r="P522" s="103"/>
      <c r="U522" s="103"/>
      <c r="Z522" s="103"/>
      <c r="AE522" s="103"/>
      <c r="AJ522" s="103"/>
      <c r="AO522" s="103"/>
      <c r="AT522" s="103"/>
      <c r="AY522" s="103"/>
      <c r="BD522" s="103"/>
    </row>
    <row r="523" spans="2:56" x14ac:dyDescent="0.25">
      <c r="B523" s="105">
        <v>94904</v>
      </c>
      <c r="C523" s="106">
        <v>2.1929824561403499E-3</v>
      </c>
      <c r="D523" s="107"/>
      <c r="E523" s="105">
        <v>95631</v>
      </c>
      <c r="F523" s="108">
        <v>3</v>
      </c>
      <c r="K523" s="103"/>
      <c r="P523" s="103"/>
      <c r="U523" s="103"/>
      <c r="Z523" s="103"/>
      <c r="AE523" s="103"/>
      <c r="AJ523" s="103"/>
      <c r="AO523" s="103"/>
      <c r="AT523" s="103"/>
      <c r="AY523" s="103"/>
      <c r="BD523" s="103"/>
    </row>
    <row r="524" spans="2:56" x14ac:dyDescent="0.25">
      <c r="B524" s="105">
        <v>95451</v>
      </c>
      <c r="C524" s="106">
        <v>2.1869874248223102E-3</v>
      </c>
      <c r="D524" s="107"/>
      <c r="E524" s="105">
        <v>95658</v>
      </c>
      <c r="F524" s="108">
        <v>3</v>
      </c>
      <c r="K524" s="103"/>
      <c r="P524" s="103"/>
      <c r="U524" s="103"/>
      <c r="Z524" s="103"/>
      <c r="AE524" s="103"/>
      <c r="AJ524" s="103"/>
      <c r="AO524" s="103"/>
      <c r="AT524" s="103"/>
      <c r="AY524" s="103"/>
      <c r="BD524" s="103"/>
    </row>
    <row r="525" spans="2:56" x14ac:dyDescent="0.25">
      <c r="B525" s="105">
        <v>94025</v>
      </c>
      <c r="C525" s="106">
        <v>2.1824795392543202E-3</v>
      </c>
      <c r="D525" s="107"/>
      <c r="E525" s="105">
        <v>94027</v>
      </c>
      <c r="F525" s="108">
        <v>3</v>
      </c>
      <c r="K525" s="103"/>
      <c r="P525" s="103"/>
      <c r="U525" s="103"/>
      <c r="Z525" s="103"/>
      <c r="AE525" s="103"/>
      <c r="AJ525" s="103"/>
      <c r="AO525" s="103"/>
      <c r="AT525" s="103"/>
      <c r="AY525" s="103"/>
      <c r="BD525" s="103"/>
    </row>
    <row r="526" spans="2:56" x14ac:dyDescent="0.25">
      <c r="B526" s="105">
        <v>95032</v>
      </c>
      <c r="C526" s="106">
        <v>2.1811284969179699E-3</v>
      </c>
      <c r="D526" s="107"/>
      <c r="E526" s="105">
        <v>95033</v>
      </c>
      <c r="F526" s="108">
        <v>3</v>
      </c>
      <c r="K526" s="103"/>
      <c r="P526" s="103"/>
      <c r="U526" s="103"/>
      <c r="Z526" s="103"/>
      <c r="AE526" s="103"/>
      <c r="AJ526" s="103"/>
      <c r="AO526" s="103"/>
      <c r="AT526" s="103"/>
      <c r="AY526" s="103"/>
      <c r="BD526" s="103"/>
    </row>
    <row r="527" spans="2:56" x14ac:dyDescent="0.25">
      <c r="B527" s="105">
        <v>95445</v>
      </c>
      <c r="C527" s="106">
        <v>2.1754894851341599E-3</v>
      </c>
      <c r="D527" s="107"/>
      <c r="E527" s="105">
        <v>95666</v>
      </c>
      <c r="F527" s="108">
        <v>3</v>
      </c>
      <c r="K527" s="103"/>
      <c r="P527" s="103"/>
      <c r="U527" s="103"/>
      <c r="Z527" s="103"/>
      <c r="AE527" s="103"/>
      <c r="AJ527" s="103"/>
      <c r="AO527" s="103"/>
      <c r="AT527" s="103"/>
      <c r="AY527" s="103"/>
      <c r="BD527" s="103"/>
    </row>
    <row r="528" spans="2:56" x14ac:dyDescent="0.25">
      <c r="B528" s="105">
        <v>95306</v>
      </c>
      <c r="C528" s="106">
        <v>2.15982721382289E-3</v>
      </c>
      <c r="D528" s="107"/>
      <c r="E528" s="105">
        <v>94930</v>
      </c>
      <c r="F528" s="108">
        <v>3</v>
      </c>
      <c r="K528" s="103"/>
      <c r="P528" s="103"/>
      <c r="U528" s="103"/>
      <c r="Z528" s="103"/>
      <c r="AE528" s="103"/>
      <c r="AJ528" s="103"/>
      <c r="AO528" s="103"/>
      <c r="AT528" s="103"/>
      <c r="AY528" s="103"/>
      <c r="BD528" s="103"/>
    </row>
    <row r="529" spans="2:56" x14ac:dyDescent="0.25">
      <c r="B529" s="105">
        <v>95612</v>
      </c>
      <c r="C529" s="106">
        <v>2.1551724137930999E-3</v>
      </c>
      <c r="D529" s="107"/>
      <c r="E529" s="105">
        <v>94708</v>
      </c>
      <c r="F529" s="108">
        <v>3</v>
      </c>
      <c r="K529" s="103"/>
      <c r="P529" s="103"/>
      <c r="U529" s="103"/>
      <c r="Z529" s="103"/>
      <c r="AE529" s="103"/>
      <c r="AJ529" s="103"/>
      <c r="AO529" s="103"/>
      <c r="AT529" s="103"/>
      <c r="AY529" s="103"/>
      <c r="BD529" s="103"/>
    </row>
    <row r="530" spans="2:56" x14ac:dyDescent="0.25">
      <c r="B530" s="105">
        <v>94563</v>
      </c>
      <c r="C530" s="106">
        <v>2.15455328928469E-3</v>
      </c>
      <c r="D530" s="107"/>
      <c r="E530" s="105">
        <v>93614</v>
      </c>
      <c r="F530" s="108">
        <v>3</v>
      </c>
      <c r="K530" s="103"/>
      <c r="P530" s="103"/>
      <c r="U530" s="103"/>
      <c r="Z530" s="103"/>
      <c r="AE530" s="103"/>
      <c r="AJ530" s="103"/>
      <c r="AO530" s="103"/>
      <c r="AT530" s="103"/>
      <c r="AY530" s="103"/>
      <c r="BD530" s="103"/>
    </row>
    <row r="531" spans="2:56" x14ac:dyDescent="0.25">
      <c r="B531" s="105">
        <v>93601</v>
      </c>
      <c r="C531" s="106">
        <v>2.1344717182497299E-3</v>
      </c>
      <c r="D531" s="107"/>
      <c r="E531" s="105">
        <v>94552</v>
      </c>
      <c r="F531" s="108">
        <v>3</v>
      </c>
      <c r="K531" s="103"/>
      <c r="P531" s="103"/>
      <c r="U531" s="103"/>
      <c r="Z531" s="103"/>
      <c r="AE531" s="103"/>
      <c r="AJ531" s="103"/>
      <c r="AO531" s="103"/>
      <c r="AT531" s="103"/>
      <c r="AY531" s="103"/>
      <c r="BD531" s="103"/>
    </row>
    <row r="532" spans="2:56" x14ac:dyDescent="0.25">
      <c r="B532" s="105">
        <v>94587</v>
      </c>
      <c r="C532" s="106">
        <v>2.0999580008399799E-3</v>
      </c>
      <c r="D532" s="107"/>
      <c r="E532" s="105">
        <v>95746</v>
      </c>
      <c r="F532" s="108">
        <v>3</v>
      </c>
      <c r="K532" s="103"/>
      <c r="P532" s="103"/>
      <c r="U532" s="103"/>
      <c r="Z532" s="103"/>
      <c r="AE532" s="103"/>
      <c r="AJ532" s="103"/>
      <c r="AO532" s="103"/>
      <c r="AT532" s="103"/>
      <c r="AY532" s="103"/>
      <c r="BD532" s="103"/>
    </row>
    <row r="533" spans="2:56" x14ac:dyDescent="0.25">
      <c r="B533" s="105">
        <v>95006</v>
      </c>
      <c r="C533" s="106">
        <v>2.09918656520598E-3</v>
      </c>
      <c r="D533" s="107"/>
      <c r="E533" s="105">
        <v>95747</v>
      </c>
      <c r="F533" s="108">
        <v>3</v>
      </c>
      <c r="K533" s="103"/>
      <c r="P533" s="103"/>
      <c r="U533" s="103"/>
      <c r="Z533" s="103"/>
      <c r="AE533" s="103"/>
      <c r="AJ533" s="103"/>
      <c r="AO533" s="103"/>
      <c r="AT533" s="103"/>
      <c r="AY533" s="103"/>
      <c r="BD533" s="103"/>
    </row>
    <row r="534" spans="2:56" x14ac:dyDescent="0.25">
      <c r="B534" s="105">
        <v>93463</v>
      </c>
      <c r="C534" s="106">
        <v>2.0983213429256599E-3</v>
      </c>
      <c r="D534" s="107"/>
      <c r="E534" s="105"/>
      <c r="F534" s="108">
        <v>2</v>
      </c>
      <c r="K534" s="103"/>
      <c r="P534" s="103"/>
      <c r="U534" s="103"/>
      <c r="Z534" s="103"/>
      <c r="AE534" s="103"/>
      <c r="AJ534" s="103"/>
      <c r="AO534" s="103"/>
      <c r="AT534" s="103"/>
      <c r="AY534" s="103"/>
      <c r="BD534" s="103"/>
    </row>
    <row r="535" spans="2:56" x14ac:dyDescent="0.25">
      <c r="B535" s="105">
        <v>94550</v>
      </c>
      <c r="C535" s="106">
        <v>2.0853912852595801E-3</v>
      </c>
      <c r="D535" s="107"/>
      <c r="E535" s="105"/>
      <c r="F535" s="108">
        <v>2</v>
      </c>
      <c r="K535" s="103"/>
      <c r="P535" s="103"/>
      <c r="U535" s="103"/>
      <c r="Z535" s="103"/>
      <c r="AE535" s="103"/>
      <c r="AJ535" s="103"/>
      <c r="AO535" s="103"/>
      <c r="AT535" s="103"/>
      <c r="AY535" s="103"/>
      <c r="BD535" s="103"/>
    </row>
    <row r="536" spans="2:56" x14ac:dyDescent="0.25">
      <c r="B536" s="105">
        <v>93953</v>
      </c>
      <c r="C536" s="106">
        <v>2.0797227036395099E-3</v>
      </c>
      <c r="D536" s="107"/>
      <c r="E536" s="105"/>
      <c r="F536" s="108">
        <v>2</v>
      </c>
      <c r="K536" s="103"/>
      <c r="P536" s="103"/>
      <c r="U536" s="103"/>
      <c r="Z536" s="103"/>
      <c r="AE536" s="103"/>
      <c r="AJ536" s="103"/>
      <c r="AO536" s="103"/>
      <c r="AT536" s="103"/>
      <c r="AY536" s="103"/>
      <c r="BD536" s="103"/>
    </row>
    <row r="537" spans="2:56" x14ac:dyDescent="0.25">
      <c r="B537" s="105">
        <v>93449</v>
      </c>
      <c r="C537" s="106">
        <v>2.0716801325875302E-3</v>
      </c>
      <c r="D537" s="107"/>
      <c r="E537" s="105"/>
      <c r="F537" s="108">
        <v>2</v>
      </c>
      <c r="K537" s="103"/>
      <c r="P537" s="103"/>
      <c r="U537" s="103"/>
      <c r="Z537" s="103"/>
      <c r="AE537" s="103"/>
      <c r="AJ537" s="103"/>
      <c r="AO537" s="103"/>
      <c r="AT537" s="103"/>
      <c r="AY537" s="103"/>
      <c r="BD537" s="103"/>
    </row>
    <row r="538" spans="2:56" x14ac:dyDescent="0.25">
      <c r="B538" s="105">
        <v>95135</v>
      </c>
      <c r="C538" s="106">
        <v>2.0595908279555102E-3</v>
      </c>
      <c r="D538" s="107"/>
      <c r="E538" s="105"/>
      <c r="F538" s="108">
        <v>2</v>
      </c>
      <c r="K538" s="103"/>
      <c r="P538" s="103"/>
      <c r="U538" s="103"/>
      <c r="Z538" s="103"/>
      <c r="AE538" s="103"/>
      <c r="AJ538" s="103"/>
      <c r="AO538" s="103"/>
      <c r="AT538" s="103"/>
      <c r="AY538" s="103"/>
      <c r="BD538" s="103"/>
    </row>
    <row r="539" spans="2:56" x14ac:dyDescent="0.25">
      <c r="B539" s="105">
        <v>95010</v>
      </c>
      <c r="C539" s="106">
        <v>2.0379050336254301E-3</v>
      </c>
      <c r="D539" s="107"/>
      <c r="E539" s="105">
        <v>93292</v>
      </c>
      <c r="F539" s="108">
        <v>2</v>
      </c>
      <c r="K539" s="103"/>
      <c r="P539" s="103"/>
      <c r="U539" s="103"/>
      <c r="Z539" s="103"/>
      <c r="AE539" s="103"/>
      <c r="AJ539" s="103"/>
      <c r="AO539" s="103"/>
      <c r="AT539" s="103"/>
      <c r="AY539" s="103"/>
      <c r="BD539" s="103"/>
    </row>
    <row r="540" spans="2:56" x14ac:dyDescent="0.25">
      <c r="B540" s="105">
        <v>94005</v>
      </c>
      <c r="C540" s="106">
        <v>2.0356234096692099E-3</v>
      </c>
      <c r="D540" s="107"/>
      <c r="E540" s="105">
        <v>95676</v>
      </c>
      <c r="F540" s="108">
        <v>2</v>
      </c>
      <c r="K540" s="103"/>
      <c r="P540" s="103"/>
      <c r="U540" s="103"/>
      <c r="Z540" s="103"/>
      <c r="AE540" s="103"/>
      <c r="AJ540" s="103"/>
      <c r="AO540" s="103"/>
      <c r="AT540" s="103"/>
      <c r="AY540" s="103"/>
      <c r="BD540" s="103"/>
    </row>
    <row r="541" spans="2:56" x14ac:dyDescent="0.25">
      <c r="B541" s="105">
        <v>94040</v>
      </c>
      <c r="C541" s="106">
        <v>2.0338538249573498E-3</v>
      </c>
      <c r="D541" s="107"/>
      <c r="E541" s="105">
        <v>95571</v>
      </c>
      <c r="F541" s="108">
        <v>2</v>
      </c>
      <c r="K541" s="103"/>
      <c r="P541" s="103"/>
      <c r="U541" s="103"/>
      <c r="Z541" s="103"/>
      <c r="AE541" s="103"/>
      <c r="AJ541" s="103"/>
      <c r="AO541" s="103"/>
      <c r="AT541" s="103"/>
      <c r="AY541" s="103"/>
      <c r="BD541" s="103"/>
    </row>
    <row r="542" spans="2:56" x14ac:dyDescent="0.25">
      <c r="B542" s="105">
        <v>93923</v>
      </c>
      <c r="C542" s="106">
        <v>2.0316354665505698E-3</v>
      </c>
      <c r="D542" s="107"/>
      <c r="E542" s="105">
        <v>95913</v>
      </c>
      <c r="F542" s="108">
        <v>2</v>
      </c>
      <c r="K542" s="103"/>
      <c r="P542" s="103"/>
      <c r="U542" s="103"/>
      <c r="Z542" s="103"/>
      <c r="AE542" s="103"/>
      <c r="AJ542" s="103"/>
      <c r="AO542" s="103"/>
      <c r="AT542" s="103"/>
      <c r="AY542" s="103"/>
      <c r="BD542" s="103"/>
    </row>
    <row r="543" spans="2:56" x14ac:dyDescent="0.25">
      <c r="B543" s="105">
        <v>93667</v>
      </c>
      <c r="C543" s="106">
        <v>2.0060180541624901E-3</v>
      </c>
      <c r="D543" s="107"/>
      <c r="E543" s="105">
        <v>96092</v>
      </c>
      <c r="F543" s="108">
        <v>2</v>
      </c>
      <c r="K543" s="103"/>
      <c r="P543" s="103"/>
      <c r="U543" s="103"/>
      <c r="Z543" s="103"/>
      <c r="AE543" s="103"/>
      <c r="AJ543" s="103"/>
      <c r="AO543" s="103"/>
      <c r="AT543" s="103"/>
      <c r="AY543" s="103"/>
      <c r="BD543" s="103"/>
    </row>
    <row r="544" spans="2:56" x14ac:dyDescent="0.25">
      <c r="B544" s="105">
        <v>94108</v>
      </c>
      <c r="C544" s="106">
        <v>1.9950890116636E-3</v>
      </c>
      <c r="D544" s="107"/>
      <c r="E544" s="105">
        <v>95675</v>
      </c>
      <c r="F544" s="108">
        <v>2</v>
      </c>
      <c r="K544" s="103"/>
      <c r="P544" s="103"/>
      <c r="U544" s="103"/>
      <c r="Z544" s="103"/>
      <c r="AE544" s="103"/>
      <c r="AJ544" s="103"/>
      <c r="AO544" s="103"/>
      <c r="AT544" s="103"/>
      <c r="AY544" s="103"/>
      <c r="BD544" s="103"/>
    </row>
    <row r="545" spans="2:56" x14ac:dyDescent="0.25">
      <c r="B545" s="105">
        <v>95918</v>
      </c>
      <c r="C545" s="106">
        <v>1.9920318725099601E-3</v>
      </c>
      <c r="D545" s="107"/>
      <c r="E545" s="105">
        <v>95317</v>
      </c>
      <c r="F545" s="108">
        <v>2</v>
      </c>
      <c r="K545" s="103"/>
      <c r="P545" s="103"/>
      <c r="U545" s="103"/>
      <c r="Z545" s="103"/>
      <c r="AE545" s="103"/>
      <c r="AJ545" s="103"/>
      <c r="AO545" s="103"/>
      <c r="AT545" s="103"/>
      <c r="AY545" s="103"/>
      <c r="BD545" s="103"/>
    </row>
    <row r="546" spans="2:56" x14ac:dyDescent="0.25">
      <c r="B546" s="105">
        <v>94030</v>
      </c>
      <c r="C546" s="106">
        <v>1.97927581790662E-3</v>
      </c>
      <c r="D546" s="107"/>
      <c r="E546" s="105">
        <v>95585</v>
      </c>
      <c r="F546" s="108">
        <v>2</v>
      </c>
      <c r="K546" s="103"/>
      <c r="P546" s="103"/>
      <c r="U546" s="103"/>
      <c r="Z546" s="103"/>
      <c r="AE546" s="103"/>
      <c r="AJ546" s="103"/>
      <c r="AO546" s="103"/>
      <c r="AT546" s="103"/>
      <c r="AY546" s="103"/>
      <c r="BD546" s="103"/>
    </row>
    <row r="547" spans="2:56" x14ac:dyDescent="0.25">
      <c r="B547" s="105">
        <v>95603</v>
      </c>
      <c r="C547" s="106">
        <v>1.9723865877711998E-3</v>
      </c>
      <c r="D547" s="107"/>
      <c r="E547" s="105">
        <v>95970</v>
      </c>
      <c r="F547" s="108">
        <v>2</v>
      </c>
      <c r="K547" s="103"/>
      <c r="P547" s="103"/>
      <c r="U547" s="103"/>
      <c r="Z547" s="103"/>
      <c r="AE547" s="103"/>
      <c r="AJ547" s="103"/>
      <c r="AO547" s="103"/>
      <c r="AT547" s="103"/>
      <c r="AY547" s="103"/>
      <c r="BD547" s="103"/>
    </row>
    <row r="548" spans="2:56" x14ac:dyDescent="0.25">
      <c r="B548" s="105">
        <v>94706</v>
      </c>
      <c r="C548" s="106">
        <v>1.94201692329033E-3</v>
      </c>
      <c r="D548" s="107"/>
      <c r="E548" s="105">
        <v>95556</v>
      </c>
      <c r="F548" s="108">
        <v>2</v>
      </c>
      <c r="K548" s="103"/>
      <c r="P548" s="103"/>
      <c r="U548" s="103"/>
      <c r="Z548" s="103"/>
      <c r="AE548" s="103"/>
      <c r="AJ548" s="103"/>
      <c r="AO548" s="103"/>
      <c r="AT548" s="103"/>
      <c r="AY548" s="103"/>
      <c r="BD548" s="103"/>
    </row>
    <row r="549" spans="2:56" x14ac:dyDescent="0.25">
      <c r="B549" s="105">
        <v>94111</v>
      </c>
      <c r="C549" s="106">
        <v>1.9379844961240299E-3</v>
      </c>
      <c r="D549" s="107"/>
      <c r="E549" s="105">
        <v>93962</v>
      </c>
      <c r="F549" s="108">
        <v>2</v>
      </c>
      <c r="K549" s="103"/>
      <c r="P549" s="103"/>
      <c r="U549" s="103"/>
      <c r="Z549" s="103"/>
      <c r="AE549" s="103"/>
      <c r="AJ549" s="103"/>
      <c r="AO549" s="103"/>
      <c r="AT549" s="103"/>
      <c r="AY549" s="103"/>
      <c r="BD549" s="103"/>
    </row>
    <row r="550" spans="2:56" x14ac:dyDescent="0.25">
      <c r="B550" s="105">
        <v>94131</v>
      </c>
      <c r="C550" s="106">
        <v>1.9142419601837701E-3</v>
      </c>
      <c r="D550" s="107"/>
      <c r="E550" s="105">
        <v>95039</v>
      </c>
      <c r="F550" s="108">
        <v>2</v>
      </c>
      <c r="K550" s="103"/>
      <c r="P550" s="103"/>
      <c r="U550" s="103"/>
      <c r="Z550" s="103"/>
      <c r="AE550" s="103"/>
      <c r="AJ550" s="103"/>
      <c r="AO550" s="103"/>
      <c r="AT550" s="103"/>
      <c r="AY550" s="103"/>
      <c r="BD550" s="103"/>
    </row>
    <row r="551" spans="2:56" x14ac:dyDescent="0.25">
      <c r="B551" s="105">
        <v>94085</v>
      </c>
      <c r="C551" s="106">
        <v>1.8959342742784901E-3</v>
      </c>
      <c r="D551" s="107"/>
      <c r="E551" s="105">
        <v>93606</v>
      </c>
      <c r="F551" s="108">
        <v>2</v>
      </c>
      <c r="K551" s="103"/>
      <c r="P551" s="103"/>
      <c r="U551" s="103"/>
      <c r="Z551" s="103"/>
      <c r="AE551" s="103"/>
      <c r="AJ551" s="103"/>
      <c r="AO551" s="103"/>
      <c r="AT551" s="103"/>
      <c r="AY551" s="103"/>
      <c r="BD551" s="103"/>
    </row>
    <row r="552" spans="2:56" x14ac:dyDescent="0.25">
      <c r="B552" s="105">
        <v>94404</v>
      </c>
      <c r="C552" s="106">
        <v>1.8929503916449101E-3</v>
      </c>
      <c r="D552" s="107"/>
      <c r="E552" s="105">
        <v>95659</v>
      </c>
      <c r="F552" s="108">
        <v>2</v>
      </c>
      <c r="K552" s="103"/>
      <c r="P552" s="103"/>
      <c r="U552" s="103"/>
      <c r="Z552" s="103"/>
      <c r="AE552" s="103"/>
      <c r="AJ552" s="103"/>
      <c r="AO552" s="103"/>
      <c r="AT552" s="103"/>
      <c r="AY552" s="103"/>
      <c r="BD552" s="103"/>
    </row>
    <row r="553" spans="2:56" x14ac:dyDescent="0.25">
      <c r="B553" s="105">
        <v>95073</v>
      </c>
      <c r="C553" s="106">
        <v>1.88781014023732E-3</v>
      </c>
      <c r="D553" s="107"/>
      <c r="E553" s="105">
        <v>95563</v>
      </c>
      <c r="F553" s="108">
        <v>2</v>
      </c>
      <c r="K553" s="103"/>
      <c r="P553" s="103"/>
      <c r="U553" s="103"/>
      <c r="Z553" s="103"/>
      <c r="AE553" s="103"/>
      <c r="AJ553" s="103"/>
      <c r="AO553" s="103"/>
      <c r="AT553" s="103"/>
      <c r="AY553" s="103"/>
      <c r="BD553" s="103"/>
    </row>
    <row r="554" spans="2:56" x14ac:dyDescent="0.25">
      <c r="B554" s="105">
        <v>94121</v>
      </c>
      <c r="C554" s="106">
        <v>1.8853102906519999E-3</v>
      </c>
      <c r="D554" s="107"/>
      <c r="E554" s="105">
        <v>95518</v>
      </c>
      <c r="F554" s="108">
        <v>2</v>
      </c>
      <c r="K554" s="103"/>
      <c r="P554" s="103"/>
      <c r="U554" s="103"/>
      <c r="Z554" s="103"/>
      <c r="AE554" s="103"/>
      <c r="AJ554" s="103"/>
      <c r="AO554" s="103"/>
      <c r="AT554" s="103"/>
      <c r="AY554" s="103"/>
      <c r="BD554" s="103"/>
    </row>
    <row r="555" spans="2:56" x14ac:dyDescent="0.25">
      <c r="B555" s="105">
        <v>94043</v>
      </c>
      <c r="C555" s="106">
        <v>1.8833869575453201E-3</v>
      </c>
      <c r="D555" s="107"/>
      <c r="E555" s="105">
        <v>94528</v>
      </c>
      <c r="F555" s="108">
        <v>2</v>
      </c>
      <c r="K555" s="103"/>
      <c r="P555" s="103"/>
      <c r="U555" s="103"/>
      <c r="Z555" s="103"/>
      <c r="AE555" s="103"/>
      <c r="AJ555" s="103"/>
      <c r="AO555" s="103"/>
      <c r="AT555" s="103"/>
      <c r="AY555" s="103"/>
      <c r="BD555" s="103"/>
    </row>
    <row r="556" spans="2:56" x14ac:dyDescent="0.25">
      <c r="B556" s="105">
        <v>95070</v>
      </c>
      <c r="C556" s="106">
        <v>1.87818620874698E-3</v>
      </c>
      <c r="D556" s="107"/>
      <c r="E556" s="105">
        <v>95686</v>
      </c>
      <c r="F556" s="108">
        <v>2</v>
      </c>
      <c r="K556" s="103"/>
      <c r="P556" s="103"/>
      <c r="U556" s="103"/>
      <c r="Z556" s="103"/>
      <c r="AE556" s="103"/>
      <c r="AJ556" s="103"/>
      <c r="AO556" s="103"/>
      <c r="AT556" s="103"/>
      <c r="AY556" s="103"/>
      <c r="BD556" s="103"/>
    </row>
    <row r="557" spans="2:56" x14ac:dyDescent="0.25">
      <c r="B557" s="105">
        <v>94511</v>
      </c>
      <c r="C557" s="106">
        <v>1.87265917602996E-3</v>
      </c>
      <c r="D557" s="107"/>
      <c r="E557" s="105">
        <v>95979</v>
      </c>
      <c r="F557" s="108">
        <v>2</v>
      </c>
      <c r="K557" s="103"/>
      <c r="P557" s="103"/>
      <c r="U557" s="103"/>
      <c r="Z557" s="103"/>
      <c r="AE557" s="103"/>
      <c r="AJ557" s="103"/>
      <c r="AO557" s="103"/>
      <c r="AT557" s="103"/>
      <c r="AY557" s="103"/>
      <c r="BD557" s="103"/>
    </row>
    <row r="558" spans="2:56" x14ac:dyDescent="0.25">
      <c r="B558" s="105">
        <v>95482</v>
      </c>
      <c r="C558" s="106">
        <v>1.87082405345212E-3</v>
      </c>
      <c r="D558" s="107"/>
      <c r="E558" s="105">
        <v>95254</v>
      </c>
      <c r="F558" s="108">
        <v>2</v>
      </c>
      <c r="K558" s="103"/>
      <c r="P558" s="103"/>
      <c r="U558" s="103"/>
      <c r="Z558" s="103"/>
      <c r="AE558" s="103"/>
      <c r="AJ558" s="103"/>
      <c r="AO558" s="103"/>
      <c r="AT558" s="103"/>
      <c r="AY558" s="103"/>
      <c r="BD558" s="103"/>
    </row>
    <row r="559" spans="2:56" x14ac:dyDescent="0.25">
      <c r="B559" s="105">
        <v>94086</v>
      </c>
      <c r="C559" s="106">
        <v>1.8687911871741901E-3</v>
      </c>
      <c r="D559" s="107"/>
      <c r="E559" s="105">
        <v>95227</v>
      </c>
      <c r="F559" s="108">
        <v>2</v>
      </c>
      <c r="K559" s="103"/>
      <c r="P559" s="103"/>
      <c r="U559" s="103"/>
      <c r="Z559" s="103"/>
      <c r="AE559" s="103"/>
      <c r="AJ559" s="103"/>
      <c r="AO559" s="103"/>
      <c r="AT559" s="103"/>
      <c r="AY559" s="103"/>
      <c r="BD559" s="103"/>
    </row>
    <row r="560" spans="2:56" x14ac:dyDescent="0.25">
      <c r="B560" s="105">
        <v>95937</v>
      </c>
      <c r="C560" s="106">
        <v>1.85185185185185E-3</v>
      </c>
      <c r="D560" s="107"/>
      <c r="E560" s="105">
        <v>93441</v>
      </c>
      <c r="F560" s="108">
        <v>2</v>
      </c>
      <c r="K560" s="103"/>
      <c r="P560" s="103"/>
      <c r="U560" s="103"/>
      <c r="Z560" s="103"/>
      <c r="AE560" s="103"/>
      <c r="AJ560" s="103"/>
      <c r="AO560" s="103"/>
      <c r="AT560" s="103"/>
      <c r="AY560" s="103"/>
      <c r="BD560" s="103"/>
    </row>
    <row r="561" spans="2:56" x14ac:dyDescent="0.25">
      <c r="B561" s="105">
        <v>94618</v>
      </c>
      <c r="C561" s="106">
        <v>1.8423476773259599E-3</v>
      </c>
      <c r="D561" s="107"/>
      <c r="E561" s="105">
        <v>95526</v>
      </c>
      <c r="F561" s="108">
        <v>2</v>
      </c>
      <c r="K561" s="103"/>
      <c r="P561" s="103"/>
      <c r="U561" s="103"/>
      <c r="Z561" s="103"/>
      <c r="AE561" s="103"/>
      <c r="AJ561" s="103"/>
      <c r="AO561" s="103"/>
      <c r="AT561" s="103"/>
      <c r="AY561" s="103"/>
      <c r="BD561" s="103"/>
    </row>
    <row r="562" spans="2:56" x14ac:dyDescent="0.25">
      <c r="B562" s="105">
        <v>94123</v>
      </c>
      <c r="C562" s="106">
        <v>1.8413867547145901E-3</v>
      </c>
      <c r="D562" s="107"/>
      <c r="E562" s="105">
        <v>94973</v>
      </c>
      <c r="F562" s="108">
        <v>2</v>
      </c>
      <c r="K562" s="103"/>
      <c r="P562" s="103"/>
      <c r="U562" s="103"/>
      <c r="Z562" s="103"/>
      <c r="AE562" s="103"/>
      <c r="AJ562" s="103"/>
      <c r="AO562" s="103"/>
      <c r="AT562" s="103"/>
      <c r="AY562" s="103"/>
      <c r="BD562" s="103"/>
    </row>
    <row r="563" spans="2:56" x14ac:dyDescent="0.25">
      <c r="B563" s="105">
        <v>94037</v>
      </c>
      <c r="C563" s="106">
        <v>1.8382352941176501E-3</v>
      </c>
      <c r="D563" s="107"/>
      <c r="E563" s="105">
        <v>95415</v>
      </c>
      <c r="F563" s="108">
        <v>2</v>
      </c>
      <c r="K563" s="103"/>
      <c r="P563" s="103"/>
      <c r="U563" s="103"/>
      <c r="Z563" s="103"/>
      <c r="AE563" s="103"/>
      <c r="AJ563" s="103"/>
      <c r="AO563" s="103"/>
      <c r="AT563" s="103"/>
      <c r="AY563" s="103"/>
      <c r="BD563" s="103"/>
    </row>
    <row r="564" spans="2:56" x14ac:dyDescent="0.25">
      <c r="B564" s="105">
        <v>95626</v>
      </c>
      <c r="C564" s="106">
        <v>1.8264840182648399E-3</v>
      </c>
      <c r="D564" s="107"/>
      <c r="E564" s="105">
        <v>93424</v>
      </c>
      <c r="F564" s="108">
        <v>2</v>
      </c>
      <c r="K564" s="103"/>
      <c r="P564" s="103"/>
      <c r="U564" s="103"/>
      <c r="Z564" s="103"/>
      <c r="AE564" s="103"/>
      <c r="AJ564" s="103"/>
      <c r="AO564" s="103"/>
      <c r="AT564" s="103"/>
      <c r="AY564" s="103"/>
      <c r="BD564" s="103"/>
    </row>
    <row r="565" spans="2:56" x14ac:dyDescent="0.25">
      <c r="B565" s="105">
        <v>93737</v>
      </c>
      <c r="C565" s="106">
        <v>1.8248175182481799E-3</v>
      </c>
      <c r="D565" s="107"/>
      <c r="E565" s="105">
        <v>95246</v>
      </c>
      <c r="F565" s="108">
        <v>2</v>
      </c>
      <c r="K565" s="103"/>
      <c r="P565" s="103"/>
      <c r="U565" s="103"/>
      <c r="Z565" s="103"/>
      <c r="AE565" s="103"/>
      <c r="AJ565" s="103"/>
      <c r="AO565" s="103"/>
      <c r="AT565" s="103"/>
      <c r="AY565" s="103"/>
      <c r="BD565" s="103"/>
    </row>
    <row r="566" spans="2:56" x14ac:dyDescent="0.25">
      <c r="B566" s="105">
        <v>95665</v>
      </c>
      <c r="C566" s="106">
        <v>1.806684733514E-3</v>
      </c>
      <c r="D566" s="107"/>
      <c r="E566" s="105">
        <v>94957</v>
      </c>
      <c r="F566" s="108">
        <v>2</v>
      </c>
      <c r="K566" s="103"/>
      <c r="P566" s="103"/>
      <c r="U566" s="103"/>
      <c r="Z566" s="103"/>
      <c r="AE566" s="103"/>
      <c r="AJ566" s="103"/>
      <c r="AO566" s="103"/>
      <c r="AT566" s="103"/>
      <c r="AY566" s="103"/>
      <c r="BD566" s="103"/>
    </row>
    <row r="567" spans="2:56" x14ac:dyDescent="0.25">
      <c r="B567" s="105">
        <v>95019</v>
      </c>
      <c r="C567" s="106">
        <v>1.80288461538462E-3</v>
      </c>
      <c r="D567" s="107"/>
      <c r="E567" s="105">
        <v>94514</v>
      </c>
      <c r="F567" s="108">
        <v>2</v>
      </c>
      <c r="K567" s="103"/>
      <c r="P567" s="103"/>
      <c r="U567" s="103"/>
      <c r="Z567" s="103"/>
      <c r="AE567" s="103"/>
      <c r="AJ567" s="103"/>
      <c r="AO567" s="103"/>
      <c r="AT567" s="103"/>
      <c r="AY567" s="103"/>
      <c r="BD567" s="103"/>
    </row>
    <row r="568" spans="2:56" x14ac:dyDescent="0.25">
      <c r="B568" s="105">
        <v>93460</v>
      </c>
      <c r="C568" s="106">
        <v>1.7929179740026899E-3</v>
      </c>
      <c r="D568" s="107"/>
      <c r="E568" s="105">
        <v>95916</v>
      </c>
      <c r="F568" s="108">
        <v>2</v>
      </c>
      <c r="K568" s="103"/>
      <c r="P568" s="103"/>
      <c r="U568" s="103"/>
      <c r="Z568" s="103"/>
      <c r="AE568" s="103"/>
      <c r="AJ568" s="103"/>
      <c r="AO568" s="103"/>
      <c r="AT568" s="103"/>
      <c r="AY568" s="103"/>
      <c r="BD568" s="103"/>
    </row>
    <row r="569" spans="2:56" x14ac:dyDescent="0.25">
      <c r="B569" s="105">
        <v>94116</v>
      </c>
      <c r="C569" s="106">
        <v>1.7785389631776601E-3</v>
      </c>
      <c r="D569" s="107"/>
      <c r="E569" s="105">
        <v>93601</v>
      </c>
      <c r="F569" s="108">
        <v>2</v>
      </c>
      <c r="K569" s="103"/>
      <c r="P569" s="103"/>
      <c r="U569" s="103"/>
      <c r="Z569" s="103"/>
      <c r="AE569" s="103"/>
      <c r="AJ569" s="103"/>
      <c r="AO569" s="103"/>
      <c r="AT569" s="103"/>
      <c r="AY569" s="103"/>
      <c r="BD569" s="103"/>
    </row>
    <row r="570" spans="2:56" x14ac:dyDescent="0.25">
      <c r="B570" s="105">
        <v>94530</v>
      </c>
      <c r="C570" s="106">
        <v>1.7296313154301301E-3</v>
      </c>
      <c r="D570" s="107"/>
      <c r="E570" s="105">
        <v>93667</v>
      </c>
      <c r="F570" s="108">
        <v>2</v>
      </c>
      <c r="K570" s="103"/>
      <c r="P570" s="103"/>
      <c r="U570" s="103"/>
      <c r="Z570" s="103"/>
      <c r="AE570" s="103"/>
      <c r="AJ570" s="103"/>
      <c r="AO570" s="103"/>
      <c r="AT570" s="103"/>
      <c r="AY570" s="103"/>
      <c r="BD570" s="103"/>
    </row>
    <row r="571" spans="2:56" x14ac:dyDescent="0.25">
      <c r="B571" s="105">
        <v>95383</v>
      </c>
      <c r="C571" s="106">
        <v>1.70998632010944E-3</v>
      </c>
      <c r="D571" s="107"/>
      <c r="E571" s="105">
        <v>95918</v>
      </c>
      <c r="F571" s="108">
        <v>2</v>
      </c>
      <c r="K571" s="103"/>
      <c r="P571" s="103"/>
      <c r="U571" s="103"/>
      <c r="Z571" s="103"/>
      <c r="AE571" s="103"/>
      <c r="AJ571" s="103"/>
      <c r="AO571" s="103"/>
      <c r="AT571" s="103"/>
      <c r="AY571" s="103"/>
      <c r="BD571" s="103"/>
    </row>
    <row r="572" spans="2:56" x14ac:dyDescent="0.25">
      <c r="B572" s="105">
        <v>95648</v>
      </c>
      <c r="C572" s="106">
        <v>1.70494908832583E-3</v>
      </c>
      <c r="D572" s="107"/>
      <c r="E572" s="105">
        <v>94111</v>
      </c>
      <c r="F572" s="108">
        <v>2</v>
      </c>
      <c r="K572" s="103"/>
      <c r="P572" s="103"/>
      <c r="U572" s="103"/>
      <c r="Z572" s="103"/>
      <c r="AE572" s="103"/>
      <c r="AJ572" s="103"/>
      <c r="AO572" s="103"/>
      <c r="AT572" s="103"/>
      <c r="AY572" s="103"/>
      <c r="BD572" s="103"/>
    </row>
    <row r="573" spans="2:56" x14ac:dyDescent="0.25">
      <c r="B573" s="105">
        <v>95248</v>
      </c>
      <c r="C573" s="106">
        <v>1.70068027210884E-3</v>
      </c>
      <c r="D573" s="107"/>
      <c r="E573" s="105">
        <v>94511</v>
      </c>
      <c r="F573" s="108">
        <v>2</v>
      </c>
      <c r="K573" s="103"/>
      <c r="P573" s="103"/>
      <c r="U573" s="103"/>
      <c r="Z573" s="103"/>
      <c r="AE573" s="103"/>
      <c r="AJ573" s="103"/>
      <c r="AO573" s="103"/>
      <c r="AT573" s="103"/>
      <c r="AY573" s="103"/>
      <c r="BD573" s="103"/>
    </row>
    <row r="574" spans="2:56" x14ac:dyDescent="0.25">
      <c r="B574" s="105">
        <v>95321</v>
      </c>
      <c r="C574" s="106">
        <v>1.69971671388102E-3</v>
      </c>
      <c r="D574" s="107"/>
      <c r="E574" s="105">
        <v>94037</v>
      </c>
      <c r="F574" s="108">
        <v>2</v>
      </c>
      <c r="K574" s="103"/>
      <c r="P574" s="103"/>
      <c r="U574" s="103"/>
      <c r="Z574" s="103"/>
      <c r="AE574" s="103"/>
      <c r="AJ574" s="103"/>
      <c r="AO574" s="103"/>
      <c r="AT574" s="103"/>
      <c r="AY574" s="103"/>
      <c r="BD574" s="103"/>
    </row>
    <row r="575" spans="2:56" x14ac:dyDescent="0.25">
      <c r="B575" s="105">
        <v>94062</v>
      </c>
      <c r="C575" s="106">
        <v>1.65692007797271E-3</v>
      </c>
      <c r="D575" s="107"/>
      <c r="E575" s="105">
        <v>95626</v>
      </c>
      <c r="F575" s="108">
        <v>2</v>
      </c>
      <c r="K575" s="103"/>
      <c r="P575" s="103"/>
      <c r="U575" s="103"/>
      <c r="Z575" s="103"/>
      <c r="AE575" s="103"/>
      <c r="AJ575" s="103"/>
      <c r="AO575" s="103"/>
      <c r="AT575" s="103"/>
      <c r="AY575" s="103"/>
      <c r="BD575" s="103"/>
    </row>
    <row r="576" spans="2:56" x14ac:dyDescent="0.25">
      <c r="B576" s="105">
        <v>95014</v>
      </c>
      <c r="C576" s="106">
        <v>1.6545638385881099E-3</v>
      </c>
      <c r="D576" s="107"/>
      <c r="E576" s="105">
        <v>95536</v>
      </c>
      <c r="F576" s="108">
        <v>2</v>
      </c>
      <c r="K576" s="103"/>
      <c r="P576" s="103"/>
      <c r="U576" s="103"/>
      <c r="Z576" s="103"/>
      <c r="AE576" s="103"/>
      <c r="AJ576" s="103"/>
      <c r="AO576" s="103"/>
      <c r="AT576" s="103"/>
      <c r="AY576" s="103"/>
      <c r="BD576" s="103"/>
    </row>
    <row r="577" spans="2:56" x14ac:dyDescent="0.25">
      <c r="B577" s="105">
        <v>94107</v>
      </c>
      <c r="C577" s="106">
        <v>1.6541077007903001E-3</v>
      </c>
      <c r="D577" s="107"/>
      <c r="E577" s="105">
        <v>94951</v>
      </c>
      <c r="F577" s="108">
        <v>2</v>
      </c>
      <c r="K577" s="103"/>
      <c r="P577" s="103"/>
      <c r="U577" s="103"/>
      <c r="Z577" s="103"/>
      <c r="AE577" s="103"/>
      <c r="AJ577" s="103"/>
      <c r="AO577" s="103"/>
      <c r="AT577" s="103"/>
      <c r="AY577" s="103"/>
      <c r="BD577" s="103"/>
    </row>
    <row r="578" spans="2:56" x14ac:dyDescent="0.25">
      <c r="B578" s="105">
        <v>94002</v>
      </c>
      <c r="C578" s="106">
        <v>1.6531961792799401E-3</v>
      </c>
      <c r="D578" s="107"/>
      <c r="E578" s="105">
        <v>95614</v>
      </c>
      <c r="F578" s="108">
        <v>2</v>
      </c>
      <c r="K578" s="103"/>
      <c r="P578" s="103"/>
      <c r="U578" s="103"/>
      <c r="Z578" s="103"/>
      <c r="AE578" s="103"/>
      <c r="AJ578" s="103"/>
      <c r="AO578" s="103"/>
      <c r="AT578" s="103"/>
      <c r="AY578" s="103"/>
      <c r="BD578" s="103"/>
    </row>
    <row r="579" spans="2:56" x14ac:dyDescent="0.25">
      <c r="B579" s="105">
        <v>94610</v>
      </c>
      <c r="C579" s="106">
        <v>1.6527874896700801E-3</v>
      </c>
      <c r="D579" s="107"/>
      <c r="E579" s="105">
        <v>93643</v>
      </c>
      <c r="F579" s="108">
        <v>2</v>
      </c>
      <c r="K579" s="103"/>
      <c r="P579" s="103"/>
      <c r="U579" s="103"/>
      <c r="Z579" s="103"/>
      <c r="AE579" s="103"/>
      <c r="AJ579" s="103"/>
      <c r="AO579" s="103"/>
      <c r="AT579" s="103"/>
      <c r="AY579" s="103"/>
      <c r="BD579" s="103"/>
    </row>
    <row r="580" spans="2:56" x14ac:dyDescent="0.25">
      <c r="B580" s="105">
        <v>94506</v>
      </c>
      <c r="C580" s="106">
        <v>1.64357830476638E-3</v>
      </c>
      <c r="D580" s="107"/>
      <c r="E580" s="105">
        <v>95722</v>
      </c>
      <c r="F580" s="108">
        <v>2</v>
      </c>
      <c r="K580" s="103"/>
      <c r="P580" s="103"/>
      <c r="U580" s="103"/>
      <c r="Z580" s="103"/>
      <c r="AE580" s="103"/>
      <c r="AJ580" s="103"/>
      <c r="AO580" s="103"/>
      <c r="AT580" s="103"/>
      <c r="AY580" s="103"/>
      <c r="BD580" s="103"/>
    </row>
    <row r="581" spans="2:56" x14ac:dyDescent="0.25">
      <c r="B581" s="105">
        <v>94507</v>
      </c>
      <c r="C581" s="106">
        <v>1.6236694930543E-3</v>
      </c>
      <c r="D581" s="107"/>
      <c r="E581" s="105">
        <v>95018</v>
      </c>
      <c r="F581" s="108">
        <v>2</v>
      </c>
      <c r="K581" s="103"/>
      <c r="P581" s="103"/>
      <c r="U581" s="103"/>
      <c r="Z581" s="103"/>
      <c r="AE581" s="103"/>
      <c r="AJ581" s="103"/>
      <c r="AO581" s="103"/>
      <c r="AT581" s="103"/>
      <c r="AY581" s="103"/>
      <c r="BD581" s="103"/>
    </row>
    <row r="582" spans="2:56" x14ac:dyDescent="0.25">
      <c r="B582" s="105">
        <v>93908</v>
      </c>
      <c r="C582" s="106">
        <v>1.6061031921300901E-3</v>
      </c>
      <c r="D582" s="107"/>
      <c r="E582" s="105">
        <v>94556</v>
      </c>
      <c r="F582" s="108">
        <v>2</v>
      </c>
      <c r="K582" s="103"/>
      <c r="P582" s="103"/>
      <c r="U582" s="103"/>
      <c r="Z582" s="103"/>
      <c r="AE582" s="103"/>
      <c r="AJ582" s="103"/>
      <c r="AO582" s="103"/>
      <c r="AT582" s="103"/>
      <c r="AY582" s="103"/>
      <c r="BD582" s="103"/>
    </row>
    <row r="583" spans="2:56" x14ac:dyDescent="0.25">
      <c r="B583" s="105">
        <v>94956</v>
      </c>
      <c r="C583" s="106">
        <v>1.59489633173844E-3</v>
      </c>
      <c r="D583" s="107"/>
      <c r="E583" s="105">
        <v>95632</v>
      </c>
      <c r="F583" s="108">
        <v>2</v>
      </c>
      <c r="K583" s="103"/>
      <c r="P583" s="103"/>
      <c r="U583" s="103"/>
      <c r="Z583" s="103"/>
      <c r="AE583" s="103"/>
      <c r="AJ583" s="103"/>
      <c r="AO583" s="103"/>
      <c r="AT583" s="103"/>
      <c r="AY583" s="103"/>
      <c r="BD583" s="103"/>
    </row>
    <row r="584" spans="2:56" x14ac:dyDescent="0.25">
      <c r="B584" s="105">
        <v>95129</v>
      </c>
      <c r="C584" s="106">
        <v>1.57458752652838E-3</v>
      </c>
      <c r="D584" s="107"/>
      <c r="E584" s="105"/>
      <c r="F584" s="108">
        <v>1</v>
      </c>
      <c r="K584" s="103"/>
      <c r="P584" s="103"/>
      <c r="U584" s="103"/>
      <c r="Z584" s="103"/>
      <c r="AE584" s="103"/>
      <c r="AJ584" s="103"/>
      <c r="AO584" s="103"/>
      <c r="AT584" s="103"/>
      <c r="AY584" s="103"/>
      <c r="BD584" s="103"/>
    </row>
    <row r="585" spans="2:56" x14ac:dyDescent="0.25">
      <c r="B585" s="105">
        <v>95476</v>
      </c>
      <c r="C585" s="106">
        <v>1.5617882475434401E-3</v>
      </c>
      <c r="D585" s="107"/>
      <c r="E585" s="105"/>
      <c r="F585" s="108">
        <v>1</v>
      </c>
      <c r="K585" s="103"/>
      <c r="P585" s="103"/>
      <c r="U585" s="103"/>
      <c r="Z585" s="103"/>
      <c r="AE585" s="103"/>
      <c r="AJ585" s="103"/>
      <c r="AO585" s="103"/>
      <c r="AT585" s="103"/>
      <c r="AY585" s="103"/>
      <c r="BD585" s="103"/>
    </row>
    <row r="586" spans="2:56" x14ac:dyDescent="0.25">
      <c r="B586" s="105">
        <v>95636</v>
      </c>
      <c r="C586" s="106">
        <v>1.5576323987538899E-3</v>
      </c>
      <c r="D586" s="107"/>
      <c r="E586" s="105"/>
      <c r="F586" s="108">
        <v>1</v>
      </c>
      <c r="K586" s="103"/>
      <c r="P586" s="103"/>
      <c r="U586" s="103"/>
      <c r="Z586" s="103"/>
      <c r="AE586" s="103"/>
      <c r="AJ586" s="103"/>
      <c r="AO586" s="103"/>
      <c r="AT586" s="103"/>
      <c r="AY586" s="103"/>
      <c r="BD586" s="103"/>
    </row>
    <row r="587" spans="2:56" x14ac:dyDescent="0.25">
      <c r="B587" s="105">
        <v>95703</v>
      </c>
      <c r="C587" s="106">
        <v>1.5552099533437001E-3</v>
      </c>
      <c r="D587" s="107"/>
      <c r="E587" s="105"/>
      <c r="F587" s="108">
        <v>1</v>
      </c>
      <c r="K587" s="103"/>
      <c r="P587" s="103"/>
      <c r="U587" s="103"/>
      <c r="Z587" s="103"/>
      <c r="AE587" s="103"/>
      <c r="AJ587" s="103"/>
      <c r="AO587" s="103"/>
      <c r="AT587" s="103"/>
      <c r="AY587" s="103"/>
      <c r="BD587" s="103"/>
    </row>
    <row r="588" spans="2:56" x14ac:dyDescent="0.25">
      <c r="B588" s="105">
        <v>95962</v>
      </c>
      <c r="C588" s="106">
        <v>1.5552099533437001E-3</v>
      </c>
      <c r="D588" s="107"/>
      <c r="E588" s="105"/>
      <c r="F588" s="108">
        <v>1</v>
      </c>
      <c r="K588" s="103"/>
      <c r="P588" s="103"/>
      <c r="U588" s="103"/>
      <c r="Z588" s="103"/>
      <c r="AE588" s="103"/>
      <c r="AJ588" s="103"/>
      <c r="AO588" s="103"/>
      <c r="AT588" s="103"/>
      <c r="AY588" s="103"/>
      <c r="BD588" s="103"/>
    </row>
    <row r="589" spans="2:56" x14ac:dyDescent="0.25">
      <c r="B589" s="105">
        <v>94018</v>
      </c>
      <c r="C589" s="106">
        <v>1.54083204930663E-3</v>
      </c>
      <c r="D589" s="107"/>
      <c r="E589" s="105"/>
      <c r="F589" s="108">
        <v>1</v>
      </c>
      <c r="K589" s="103"/>
      <c r="P589" s="103"/>
      <c r="U589" s="103"/>
      <c r="Z589" s="103"/>
      <c r="AE589" s="103"/>
      <c r="AJ589" s="103"/>
      <c r="AO589" s="103"/>
      <c r="AT589" s="103"/>
      <c r="AY589" s="103"/>
      <c r="BD589" s="103"/>
    </row>
    <row r="590" spans="2:56" x14ac:dyDescent="0.25">
      <c r="B590" s="105">
        <v>95536</v>
      </c>
      <c r="C590" s="106">
        <v>1.5396458814472701E-3</v>
      </c>
      <c r="D590" s="107"/>
      <c r="E590" s="105"/>
      <c r="F590" s="108">
        <v>1</v>
      </c>
      <c r="K590" s="103"/>
      <c r="P590" s="103"/>
      <c r="U590" s="103"/>
      <c r="Z590" s="103"/>
      <c r="AE590" s="103"/>
      <c r="AJ590" s="103"/>
      <c r="AO590" s="103"/>
      <c r="AT590" s="103"/>
      <c r="AY590" s="103"/>
      <c r="BD590" s="103"/>
    </row>
    <row r="591" spans="2:56" x14ac:dyDescent="0.25">
      <c r="B591" s="105">
        <v>93428</v>
      </c>
      <c r="C591" s="106">
        <v>1.5E-3</v>
      </c>
      <c r="D591" s="107"/>
      <c r="E591" s="105"/>
      <c r="F591" s="108">
        <v>1</v>
      </c>
      <c r="K591" s="103"/>
      <c r="P591" s="103"/>
      <c r="U591" s="103"/>
      <c r="Z591" s="103"/>
      <c r="AE591" s="103"/>
      <c r="AJ591" s="103"/>
      <c r="AO591" s="103"/>
      <c r="AT591" s="103"/>
      <c r="AY591" s="103"/>
      <c r="BD591" s="103"/>
    </row>
    <row r="592" spans="2:56" x14ac:dyDescent="0.25">
      <c r="B592" s="105">
        <v>94705</v>
      </c>
      <c r="C592" s="106">
        <v>1.4960106382978699E-3</v>
      </c>
      <c r="D592" s="107"/>
      <c r="E592" s="105"/>
      <c r="F592" s="108">
        <v>1</v>
      </c>
      <c r="K592" s="103"/>
      <c r="P592" s="103"/>
      <c r="U592" s="103"/>
      <c r="Z592" s="103"/>
      <c r="AE592" s="103"/>
      <c r="AJ592" s="103"/>
      <c r="AO592" s="103"/>
      <c r="AT592" s="103"/>
      <c r="AY592" s="103"/>
      <c r="BD592" s="103"/>
    </row>
    <row r="593" spans="2:56" x14ac:dyDescent="0.25">
      <c r="B593" s="105">
        <v>96003</v>
      </c>
      <c r="C593" s="106">
        <v>1.48396670752952E-3</v>
      </c>
      <c r="D593" s="107"/>
      <c r="E593" s="105"/>
      <c r="F593" s="108">
        <v>1</v>
      </c>
      <c r="K593" s="103"/>
      <c r="P593" s="103"/>
      <c r="U593" s="103"/>
      <c r="Z593" s="103"/>
      <c r="AE593" s="103"/>
      <c r="AJ593" s="103"/>
      <c r="AO593" s="103"/>
      <c r="AT593" s="103"/>
      <c r="AY593" s="103"/>
      <c r="BD593" s="103"/>
    </row>
    <row r="594" spans="2:56" x14ac:dyDescent="0.25">
      <c r="B594" s="105">
        <v>95469</v>
      </c>
      <c r="C594" s="106">
        <v>1.41242937853107E-3</v>
      </c>
      <c r="D594" s="107"/>
      <c r="E594" s="105"/>
      <c r="F594" s="108">
        <v>1</v>
      </c>
      <c r="K594" s="103"/>
      <c r="P594" s="103"/>
      <c r="U594" s="103"/>
      <c r="Z594" s="103"/>
      <c r="AE594" s="103"/>
      <c r="AJ594" s="103"/>
      <c r="AO594" s="103"/>
      <c r="AT594" s="103"/>
      <c r="AY594" s="103"/>
      <c r="BD594" s="103"/>
    </row>
    <row r="595" spans="2:56" x14ac:dyDescent="0.25">
      <c r="B595" s="105">
        <v>94402</v>
      </c>
      <c r="C595" s="106">
        <v>1.3916500994035799E-3</v>
      </c>
      <c r="D595" s="107"/>
      <c r="E595" s="105"/>
      <c r="F595" s="108">
        <v>1</v>
      </c>
      <c r="K595" s="103"/>
      <c r="P595" s="103"/>
      <c r="U595" s="103"/>
      <c r="Z595" s="103"/>
      <c r="AE595" s="103"/>
      <c r="AJ595" s="103"/>
      <c r="AO595" s="103"/>
      <c r="AT595" s="103"/>
      <c r="AY595" s="103"/>
      <c r="BD595" s="103"/>
    </row>
    <row r="596" spans="2:56" x14ac:dyDescent="0.25">
      <c r="B596" s="105">
        <v>94583</v>
      </c>
      <c r="C596" s="106">
        <v>1.38197899391929E-3</v>
      </c>
      <c r="D596" s="107"/>
      <c r="E596" s="105">
        <v>95312</v>
      </c>
      <c r="F596" s="108">
        <v>1</v>
      </c>
      <c r="K596" s="103"/>
      <c r="P596" s="103"/>
      <c r="U596" s="103"/>
      <c r="Z596" s="103"/>
      <c r="AE596" s="103"/>
      <c r="AJ596" s="103"/>
      <c r="AO596" s="103"/>
      <c r="AT596" s="103"/>
      <c r="AY596" s="103"/>
      <c r="BD596" s="103"/>
    </row>
    <row r="597" spans="2:56" x14ac:dyDescent="0.25">
      <c r="B597" s="105">
        <v>94526</v>
      </c>
      <c r="C597" s="106">
        <v>1.37529326106302E-3</v>
      </c>
      <c r="D597" s="107"/>
      <c r="E597" s="105">
        <v>95920</v>
      </c>
      <c r="F597" s="108">
        <v>1</v>
      </c>
      <c r="K597" s="103"/>
      <c r="P597" s="103"/>
      <c r="U597" s="103"/>
      <c r="Z597" s="103"/>
      <c r="AE597" s="103"/>
      <c r="AJ597" s="103"/>
      <c r="AO597" s="103"/>
      <c r="AT597" s="103"/>
      <c r="AY597" s="103"/>
      <c r="BD597" s="103"/>
    </row>
    <row r="598" spans="2:56" x14ac:dyDescent="0.25">
      <c r="B598" s="105">
        <v>94970</v>
      </c>
      <c r="C598" s="106">
        <v>1.35869565217391E-3</v>
      </c>
      <c r="D598" s="107"/>
      <c r="E598" s="105">
        <v>95463</v>
      </c>
      <c r="F598" s="108">
        <v>1</v>
      </c>
      <c r="K598" s="103"/>
      <c r="P598" s="103"/>
      <c r="U598" s="103"/>
      <c r="Z598" s="103"/>
      <c r="AE598" s="103"/>
      <c r="AJ598" s="103"/>
      <c r="AO598" s="103"/>
      <c r="AT598" s="103"/>
      <c r="AY598" s="103"/>
      <c r="BD598" s="103"/>
    </row>
    <row r="599" spans="2:56" x14ac:dyDescent="0.25">
      <c r="B599" s="105">
        <v>96051</v>
      </c>
      <c r="C599" s="106">
        <v>1.3531799729364E-3</v>
      </c>
      <c r="D599" s="107"/>
      <c r="E599" s="105">
        <v>93954</v>
      </c>
      <c r="F599" s="108">
        <v>1</v>
      </c>
      <c r="K599" s="103"/>
      <c r="P599" s="103"/>
      <c r="U599" s="103"/>
      <c r="Z599" s="103"/>
      <c r="AE599" s="103"/>
      <c r="AJ599" s="103"/>
      <c r="AO599" s="103"/>
      <c r="AT599" s="103"/>
      <c r="AY599" s="103"/>
      <c r="BD599" s="103"/>
    </row>
    <row r="600" spans="2:56" x14ac:dyDescent="0.25">
      <c r="B600" s="105">
        <v>95959</v>
      </c>
      <c r="C600" s="106">
        <v>1.3526807673389101E-3</v>
      </c>
      <c r="D600" s="107"/>
      <c r="E600" s="105">
        <v>93652</v>
      </c>
      <c r="F600" s="108">
        <v>1</v>
      </c>
      <c r="K600" s="103"/>
      <c r="P600" s="103"/>
      <c r="U600" s="103"/>
      <c r="Z600" s="103"/>
      <c r="AE600" s="103"/>
      <c r="AJ600" s="103"/>
      <c r="AO600" s="103"/>
      <c r="AT600" s="103"/>
      <c r="AY600" s="103"/>
      <c r="BD600" s="103"/>
    </row>
    <row r="601" spans="2:56" x14ac:dyDescent="0.25">
      <c r="B601" s="105">
        <v>94707</v>
      </c>
      <c r="C601" s="106">
        <v>1.3484877672895401E-3</v>
      </c>
      <c r="D601" s="107"/>
      <c r="E601" s="105">
        <v>95569</v>
      </c>
      <c r="F601" s="108">
        <v>1</v>
      </c>
      <c r="K601" s="103"/>
      <c r="P601" s="103"/>
      <c r="U601" s="103"/>
      <c r="Z601" s="103"/>
      <c r="AE601" s="103"/>
      <c r="AJ601" s="103"/>
      <c r="AO601" s="103"/>
      <c r="AT601" s="103"/>
      <c r="AY601" s="103"/>
      <c r="BD601" s="103"/>
    </row>
    <row r="602" spans="2:56" x14ac:dyDescent="0.25">
      <c r="B602" s="105">
        <v>95689</v>
      </c>
      <c r="C602" s="106">
        <v>1.3440860215053799E-3</v>
      </c>
      <c r="D602" s="107"/>
      <c r="E602" s="105">
        <v>95552</v>
      </c>
      <c r="F602" s="108">
        <v>1</v>
      </c>
      <c r="K602" s="103"/>
      <c r="P602" s="103"/>
      <c r="U602" s="103"/>
      <c r="Z602" s="103"/>
      <c r="AE602" s="103"/>
      <c r="AJ602" s="103"/>
      <c r="AO602" s="103"/>
      <c r="AT602" s="103"/>
      <c r="AY602" s="103"/>
      <c r="BD602" s="103"/>
    </row>
    <row r="603" spans="2:56" x14ac:dyDescent="0.25">
      <c r="B603" s="105">
        <v>95975</v>
      </c>
      <c r="C603" s="106">
        <v>1.3157894736842101E-3</v>
      </c>
      <c r="D603" s="107"/>
      <c r="E603" s="105">
        <v>95974</v>
      </c>
      <c r="F603" s="108">
        <v>1</v>
      </c>
      <c r="K603" s="103"/>
      <c r="P603" s="103"/>
      <c r="U603" s="103"/>
      <c r="Z603" s="103"/>
      <c r="AE603" s="103"/>
      <c r="AJ603" s="103"/>
      <c r="AO603" s="103"/>
      <c r="AT603" s="103"/>
      <c r="AY603" s="103"/>
      <c r="BD603" s="103"/>
    </row>
    <row r="604" spans="2:56" x14ac:dyDescent="0.25">
      <c r="B604" s="105">
        <v>93430</v>
      </c>
      <c r="C604" s="106">
        <v>1.3003901170351099E-3</v>
      </c>
      <c r="D604" s="107"/>
      <c r="E604" s="105">
        <v>95601</v>
      </c>
      <c r="F604" s="108">
        <v>1</v>
      </c>
      <c r="K604" s="103"/>
      <c r="P604" s="103"/>
      <c r="U604" s="103"/>
      <c r="Z604" s="103"/>
      <c r="AE604" s="103"/>
      <c r="AJ604" s="103"/>
      <c r="AO604" s="103"/>
      <c r="AT604" s="103"/>
      <c r="AY604" s="103"/>
      <c r="BD604" s="103"/>
    </row>
    <row r="605" spans="2:56" x14ac:dyDescent="0.25">
      <c r="B605" s="105">
        <v>95030</v>
      </c>
      <c r="C605" s="106">
        <v>1.2987012987013E-3</v>
      </c>
      <c r="D605" s="107"/>
      <c r="E605" s="105">
        <v>95443</v>
      </c>
      <c r="F605" s="108">
        <v>1</v>
      </c>
      <c r="K605" s="103"/>
      <c r="P605" s="103"/>
      <c r="U605" s="103"/>
      <c r="Z605" s="103"/>
      <c r="AE605" s="103"/>
      <c r="AJ605" s="103"/>
      <c r="AO605" s="103"/>
      <c r="AT605" s="103"/>
      <c r="AY605" s="103"/>
      <c r="BD605" s="103"/>
    </row>
    <row r="606" spans="2:56" x14ac:dyDescent="0.25">
      <c r="B606" s="105">
        <v>95525</v>
      </c>
      <c r="C606" s="106">
        <v>1.24688279301746E-3</v>
      </c>
      <c r="D606" s="107"/>
      <c r="E606" s="105">
        <v>95697</v>
      </c>
      <c r="F606" s="108">
        <v>1</v>
      </c>
      <c r="K606" s="103"/>
      <c r="P606" s="103"/>
      <c r="U606" s="103"/>
      <c r="Z606" s="103"/>
      <c r="AE606" s="103"/>
      <c r="AJ606" s="103"/>
      <c r="AO606" s="103"/>
      <c r="AT606" s="103"/>
      <c r="AY606" s="103"/>
      <c r="BD606" s="103"/>
    </row>
    <row r="607" spans="2:56" x14ac:dyDescent="0.25">
      <c r="B607" s="105">
        <v>95631</v>
      </c>
      <c r="C607" s="106">
        <v>1.23762376237624E-3</v>
      </c>
      <c r="D607" s="107"/>
      <c r="E607" s="105">
        <v>95637</v>
      </c>
      <c r="F607" s="108">
        <v>1</v>
      </c>
      <c r="K607" s="103"/>
      <c r="P607" s="103"/>
      <c r="U607" s="103"/>
      <c r="Z607" s="103"/>
      <c r="AE607" s="103"/>
      <c r="AJ607" s="103"/>
      <c r="AO607" s="103"/>
      <c r="AT607" s="103"/>
      <c r="AY607" s="103"/>
      <c r="BD607" s="103"/>
    </row>
    <row r="608" spans="2:56" x14ac:dyDescent="0.25">
      <c r="B608" s="105">
        <v>95119</v>
      </c>
      <c r="C608" s="106">
        <v>1.230012300123E-3</v>
      </c>
      <c r="D608" s="107"/>
      <c r="E608" s="105">
        <v>95230</v>
      </c>
      <c r="F608" s="108">
        <v>1</v>
      </c>
      <c r="K608" s="103"/>
      <c r="P608" s="103"/>
      <c r="U608" s="103"/>
      <c r="Z608" s="103"/>
      <c r="AE608" s="103"/>
      <c r="AJ608" s="103"/>
      <c r="AO608" s="103"/>
      <c r="AT608" s="103"/>
      <c r="AY608" s="103"/>
      <c r="BD608" s="103"/>
    </row>
    <row r="609" spans="2:56" x14ac:dyDescent="0.25">
      <c r="B609" s="105">
        <v>94539</v>
      </c>
      <c r="C609" s="106">
        <v>1.2293642430628699E-3</v>
      </c>
      <c r="D609" s="107"/>
      <c r="E609" s="105">
        <v>93673</v>
      </c>
      <c r="F609" s="108">
        <v>1</v>
      </c>
      <c r="K609" s="103"/>
      <c r="P609" s="103"/>
      <c r="U609" s="103"/>
      <c r="Z609" s="103"/>
      <c r="AE609" s="103"/>
      <c r="AJ609" s="103"/>
      <c r="AO609" s="103"/>
      <c r="AT609" s="103"/>
      <c r="AY609" s="103"/>
      <c r="BD609" s="103"/>
    </row>
    <row r="610" spans="2:56" x14ac:dyDescent="0.25">
      <c r="B610" s="105">
        <v>94598</v>
      </c>
      <c r="C610" s="106">
        <v>1.2247974373468999E-3</v>
      </c>
      <c r="D610" s="107"/>
      <c r="E610" s="105">
        <v>96090</v>
      </c>
      <c r="F610" s="108">
        <v>1</v>
      </c>
      <c r="K610" s="103"/>
      <c r="P610" s="103"/>
      <c r="U610" s="103"/>
      <c r="Z610" s="103"/>
      <c r="AE610" s="103"/>
      <c r="AJ610" s="103"/>
      <c r="AO610" s="103"/>
      <c r="AT610" s="103"/>
      <c r="AY610" s="103"/>
      <c r="BD610" s="103"/>
    </row>
    <row r="611" spans="2:56" x14ac:dyDescent="0.25">
      <c r="B611" s="105">
        <v>94951</v>
      </c>
      <c r="C611" s="106">
        <v>1.2180267965895199E-3</v>
      </c>
      <c r="D611" s="107"/>
      <c r="E611" s="105">
        <v>96033</v>
      </c>
      <c r="F611" s="108">
        <v>1</v>
      </c>
      <c r="K611" s="103"/>
      <c r="P611" s="103"/>
      <c r="U611" s="103"/>
      <c r="Z611" s="103"/>
      <c r="AE611" s="103"/>
      <c r="AJ611" s="103"/>
      <c r="AO611" s="103"/>
      <c r="AT611" s="103"/>
      <c r="AY611" s="103"/>
      <c r="BD611" s="103"/>
    </row>
    <row r="612" spans="2:56" x14ac:dyDescent="0.25">
      <c r="B612" s="105">
        <v>95658</v>
      </c>
      <c r="C612" s="106">
        <v>1.2170385395537499E-3</v>
      </c>
      <c r="D612" s="107"/>
      <c r="E612" s="105">
        <v>95232</v>
      </c>
      <c r="F612" s="108">
        <v>1</v>
      </c>
      <c r="K612" s="103"/>
      <c r="P612" s="103"/>
      <c r="U612" s="103"/>
      <c r="Z612" s="103"/>
      <c r="AE612" s="103"/>
      <c r="AJ612" s="103"/>
      <c r="AO612" s="103"/>
      <c r="AT612" s="103"/>
      <c r="AY612" s="103"/>
      <c r="BD612" s="103"/>
    </row>
    <row r="613" spans="2:56" x14ac:dyDescent="0.25">
      <c r="B613" s="105">
        <v>94114</v>
      </c>
      <c r="C613" s="106">
        <v>1.2012012012012001E-3</v>
      </c>
      <c r="D613" s="107"/>
      <c r="E613" s="105">
        <v>96075</v>
      </c>
      <c r="F613" s="108">
        <v>1</v>
      </c>
      <c r="K613" s="103"/>
      <c r="P613" s="103"/>
      <c r="U613" s="103"/>
      <c r="Z613" s="103"/>
      <c r="AE613" s="103"/>
      <c r="AJ613" s="103"/>
      <c r="AO613" s="103"/>
      <c r="AT613" s="103"/>
      <c r="AY613" s="103"/>
      <c r="BD613" s="103"/>
    </row>
    <row r="614" spans="2:56" x14ac:dyDescent="0.25">
      <c r="B614" s="105">
        <v>95240</v>
      </c>
      <c r="C614" s="106">
        <v>1.1994402612114301E-3</v>
      </c>
      <c r="D614" s="107"/>
      <c r="E614" s="105">
        <v>95558</v>
      </c>
      <c r="F614" s="108">
        <v>1</v>
      </c>
      <c r="K614" s="103"/>
      <c r="P614" s="103"/>
      <c r="U614" s="103"/>
      <c r="Z614" s="103"/>
      <c r="AE614" s="103"/>
      <c r="AJ614" s="103"/>
      <c r="AO614" s="103"/>
      <c r="AT614" s="103"/>
      <c r="AY614" s="103"/>
      <c r="BD614" s="103"/>
    </row>
    <row r="615" spans="2:56" x14ac:dyDescent="0.25">
      <c r="B615" s="105">
        <v>95614</v>
      </c>
      <c r="C615" s="106">
        <v>1.19402985074627E-3</v>
      </c>
      <c r="D615" s="107"/>
      <c r="E615" s="105">
        <v>95432</v>
      </c>
      <c r="F615" s="108">
        <v>1</v>
      </c>
      <c r="K615" s="103"/>
      <c r="P615" s="103"/>
      <c r="U615" s="103"/>
      <c r="Z615" s="103"/>
      <c r="AE615" s="103"/>
      <c r="AJ615" s="103"/>
      <c r="AO615" s="103"/>
      <c r="AT615" s="103"/>
      <c r="AY615" s="103"/>
      <c r="BD615" s="103"/>
    </row>
    <row r="616" spans="2:56" x14ac:dyDescent="0.25">
      <c r="B616" s="105">
        <v>94027</v>
      </c>
      <c r="C616" s="106">
        <v>1.18156754627806E-3</v>
      </c>
      <c r="D616" s="107"/>
      <c r="E616" s="105">
        <v>96065</v>
      </c>
      <c r="F616" s="108">
        <v>1</v>
      </c>
      <c r="K616" s="103"/>
      <c r="P616" s="103"/>
      <c r="U616" s="103"/>
      <c r="Z616" s="103"/>
      <c r="AE616" s="103"/>
      <c r="AJ616" s="103"/>
      <c r="AO616" s="103"/>
      <c r="AT616" s="103"/>
      <c r="AY616" s="103"/>
      <c r="BD616" s="103"/>
    </row>
    <row r="617" spans="2:56" x14ac:dyDescent="0.25">
      <c r="B617" s="105">
        <v>94937</v>
      </c>
      <c r="C617" s="106">
        <v>1.17924528301887E-3</v>
      </c>
      <c r="D617" s="107"/>
      <c r="E617" s="105">
        <v>93452</v>
      </c>
      <c r="F617" s="108">
        <v>1</v>
      </c>
      <c r="K617" s="103"/>
      <c r="P617" s="103"/>
      <c r="U617" s="103"/>
      <c r="Z617" s="103"/>
      <c r="AE617" s="103"/>
      <c r="AJ617" s="103"/>
      <c r="AO617" s="103"/>
      <c r="AT617" s="103"/>
      <c r="AY617" s="103"/>
      <c r="BD617" s="103"/>
    </row>
    <row r="618" spans="2:56" x14ac:dyDescent="0.25">
      <c r="B618" s="105">
        <v>93643</v>
      </c>
      <c r="C618" s="106">
        <v>1.16822429906542E-3</v>
      </c>
      <c r="D618" s="107"/>
      <c r="E618" s="105">
        <v>95554</v>
      </c>
      <c r="F618" s="108">
        <v>1</v>
      </c>
      <c r="K618" s="103"/>
      <c r="P618" s="103"/>
      <c r="U618" s="103"/>
      <c r="Z618" s="103"/>
      <c r="AE618" s="103"/>
      <c r="AJ618" s="103"/>
      <c r="AO618" s="103"/>
      <c r="AT618" s="103"/>
      <c r="AY618" s="103"/>
      <c r="BD618" s="103"/>
    </row>
    <row r="619" spans="2:56" x14ac:dyDescent="0.25">
      <c r="B619" s="105">
        <v>96002</v>
      </c>
      <c r="C619" s="106">
        <v>1.10619469026549E-3</v>
      </c>
      <c r="D619" s="107"/>
      <c r="E619" s="105">
        <v>94938</v>
      </c>
      <c r="F619" s="108">
        <v>1</v>
      </c>
      <c r="K619" s="103"/>
      <c r="P619" s="103"/>
      <c r="U619" s="103"/>
      <c r="Z619" s="103"/>
      <c r="AE619" s="103"/>
      <c r="AJ619" s="103"/>
      <c r="AO619" s="103"/>
      <c r="AT619" s="103"/>
      <c r="AY619" s="103"/>
      <c r="BD619" s="103"/>
    </row>
    <row r="620" spans="2:56" x14ac:dyDescent="0.25">
      <c r="B620" s="105">
        <v>94549</v>
      </c>
      <c r="C620" s="106">
        <v>1.0997067448680401E-3</v>
      </c>
      <c r="D620" s="107"/>
      <c r="E620" s="105">
        <v>96087</v>
      </c>
      <c r="F620" s="108">
        <v>1</v>
      </c>
      <c r="K620" s="103"/>
      <c r="P620" s="103"/>
      <c r="U620" s="103"/>
      <c r="Z620" s="103"/>
      <c r="AE620" s="103"/>
      <c r="AJ620" s="103"/>
      <c r="AO620" s="103"/>
      <c r="AT620" s="103"/>
      <c r="AY620" s="103"/>
      <c r="BD620" s="103"/>
    </row>
    <row r="621" spans="2:56" x14ac:dyDescent="0.25">
      <c r="B621" s="105">
        <v>95602</v>
      </c>
      <c r="C621" s="106">
        <v>1.0992030777686201E-3</v>
      </c>
      <c r="D621" s="107"/>
      <c r="E621" s="105">
        <v>95656</v>
      </c>
      <c r="F621" s="108">
        <v>1</v>
      </c>
      <c r="K621" s="103"/>
      <c r="P621" s="103"/>
      <c r="U621" s="103"/>
      <c r="Z621" s="103"/>
      <c r="AE621" s="103"/>
      <c r="AJ621" s="103"/>
      <c r="AO621" s="103"/>
      <c r="AT621" s="103"/>
      <c r="AY621" s="103"/>
      <c r="BD621" s="103"/>
    </row>
    <row r="622" spans="2:56" x14ac:dyDescent="0.25">
      <c r="B622" s="105">
        <v>94087</v>
      </c>
      <c r="C622" s="106">
        <v>1.09294810872458E-3</v>
      </c>
      <c r="D622" s="107"/>
      <c r="E622" s="105">
        <v>95674</v>
      </c>
      <c r="F622" s="108">
        <v>1</v>
      </c>
      <c r="K622" s="103"/>
      <c r="P622" s="103"/>
      <c r="U622" s="103"/>
      <c r="Z622" s="103"/>
      <c r="AE622" s="103"/>
      <c r="AJ622" s="103"/>
      <c r="AO622" s="103"/>
      <c r="AT622" s="103"/>
      <c r="AY622" s="103"/>
      <c r="BD622" s="103"/>
    </row>
    <row r="623" spans="2:56" x14ac:dyDescent="0.25">
      <c r="B623" s="105">
        <v>95722</v>
      </c>
      <c r="C623" s="106">
        <v>1.08873162765378E-3</v>
      </c>
      <c r="D623" s="107"/>
      <c r="E623" s="105">
        <v>95922</v>
      </c>
      <c r="F623" s="108">
        <v>1</v>
      </c>
      <c r="K623" s="103"/>
      <c r="P623" s="103"/>
      <c r="U623" s="103"/>
      <c r="Z623" s="103"/>
      <c r="AE623" s="103"/>
      <c r="AJ623" s="103"/>
      <c r="AO623" s="103"/>
      <c r="AT623" s="103"/>
      <c r="AY623" s="103"/>
      <c r="BD623" s="103"/>
    </row>
    <row r="624" spans="2:56" x14ac:dyDescent="0.25">
      <c r="B624" s="105">
        <v>95120</v>
      </c>
      <c r="C624" s="106">
        <v>1.0852713178294601E-3</v>
      </c>
      <c r="D624" s="107"/>
      <c r="E624" s="105">
        <v>93621</v>
      </c>
      <c r="F624" s="108">
        <v>1</v>
      </c>
      <c r="K624" s="103"/>
      <c r="P624" s="103"/>
      <c r="U624" s="103"/>
      <c r="Z624" s="103"/>
      <c r="AE624" s="103"/>
      <c r="AJ624" s="103"/>
      <c r="AO624" s="103"/>
      <c r="AT624" s="103"/>
      <c r="AY624" s="103"/>
      <c r="BD624" s="103"/>
    </row>
    <row r="625" spans="2:56" x14ac:dyDescent="0.25">
      <c r="B625" s="105">
        <v>95003</v>
      </c>
      <c r="C625" s="106">
        <v>1.0698047606311799E-3</v>
      </c>
      <c r="D625" s="107"/>
      <c r="E625" s="105">
        <v>95960</v>
      </c>
      <c r="F625" s="108">
        <v>1</v>
      </c>
      <c r="K625" s="103"/>
      <c r="P625" s="103"/>
      <c r="U625" s="103"/>
      <c r="Z625" s="103"/>
      <c r="AE625" s="103"/>
      <c r="AJ625" s="103"/>
      <c r="AO625" s="103"/>
      <c r="AT625" s="103"/>
      <c r="AY625" s="103"/>
      <c r="BD625" s="103"/>
    </row>
    <row r="626" spans="2:56" x14ac:dyDescent="0.25">
      <c r="B626" s="105">
        <v>95713</v>
      </c>
      <c r="C626" s="106">
        <v>1.03815208928108E-3</v>
      </c>
      <c r="D626" s="107"/>
      <c r="E626" s="105">
        <v>95549</v>
      </c>
      <c r="F626" s="108">
        <v>1</v>
      </c>
      <c r="K626" s="103"/>
      <c r="P626" s="103"/>
      <c r="U626" s="103"/>
      <c r="Z626" s="103"/>
      <c r="AE626" s="103"/>
      <c r="AJ626" s="103"/>
      <c r="AO626" s="103"/>
      <c r="AT626" s="103"/>
      <c r="AY626" s="103"/>
      <c r="BD626" s="103"/>
    </row>
    <row r="627" spans="2:56" x14ac:dyDescent="0.25">
      <c r="B627" s="105">
        <v>94305</v>
      </c>
      <c r="C627" s="106">
        <v>1.01522842639594E-3</v>
      </c>
      <c r="D627" s="107"/>
      <c r="E627" s="105">
        <v>95387</v>
      </c>
      <c r="F627" s="108">
        <v>1</v>
      </c>
      <c r="K627" s="103"/>
      <c r="P627" s="103"/>
      <c r="U627" s="103"/>
      <c r="Z627" s="103"/>
      <c r="AE627" s="103"/>
      <c r="AJ627" s="103"/>
      <c r="AO627" s="103"/>
      <c r="AT627" s="103"/>
      <c r="AY627" s="103"/>
      <c r="BD627" s="103"/>
    </row>
    <row r="628" spans="2:56" x14ac:dyDescent="0.25">
      <c r="B628" s="105">
        <v>95364</v>
      </c>
      <c r="C628" s="106">
        <v>9.8135426889107004E-4</v>
      </c>
      <c r="D628" s="107"/>
      <c r="E628" s="105">
        <v>95981</v>
      </c>
      <c r="F628" s="108">
        <v>1</v>
      </c>
      <c r="K628" s="103"/>
      <c r="P628" s="103"/>
      <c r="U628" s="103"/>
      <c r="Z628" s="103"/>
      <c r="AE628" s="103"/>
      <c r="AJ628" s="103"/>
      <c r="AO628" s="103"/>
      <c r="AT628" s="103"/>
      <c r="AY628" s="103"/>
      <c r="BD628" s="103"/>
    </row>
    <row r="629" spans="2:56" x14ac:dyDescent="0.25">
      <c r="B629" s="105">
        <v>94925</v>
      </c>
      <c r="C629" s="106">
        <v>9.7276264591439701E-4</v>
      </c>
      <c r="D629" s="107"/>
      <c r="E629" s="105">
        <v>96069</v>
      </c>
      <c r="F629" s="108">
        <v>1</v>
      </c>
      <c r="K629" s="103"/>
      <c r="P629" s="103"/>
      <c r="U629" s="103"/>
      <c r="Z629" s="103"/>
      <c r="AE629" s="103"/>
      <c r="AJ629" s="103"/>
      <c r="AO629" s="103"/>
      <c r="AT629" s="103"/>
      <c r="AY629" s="103"/>
      <c r="BD629" s="103"/>
    </row>
    <row r="630" spans="2:56" x14ac:dyDescent="0.25">
      <c r="B630" s="105">
        <v>94595</v>
      </c>
      <c r="C630" s="106">
        <v>9.6637031310398103E-4</v>
      </c>
      <c r="D630" s="107"/>
      <c r="E630" s="105">
        <v>94933</v>
      </c>
      <c r="F630" s="108">
        <v>1</v>
      </c>
      <c r="K630" s="103"/>
      <c r="P630" s="103"/>
      <c r="U630" s="103"/>
      <c r="Z630" s="103"/>
      <c r="AE630" s="103"/>
      <c r="AJ630" s="103"/>
      <c r="AO630" s="103"/>
      <c r="AT630" s="103"/>
      <c r="AY630" s="103"/>
      <c r="BD630" s="103"/>
    </row>
    <row r="631" spans="2:56" x14ac:dyDescent="0.25">
      <c r="B631" s="105">
        <v>95942</v>
      </c>
      <c r="C631" s="106">
        <v>9.6618357487922703E-4</v>
      </c>
      <c r="D631" s="107"/>
      <c r="E631" s="105">
        <v>94586</v>
      </c>
      <c r="F631" s="108">
        <v>1</v>
      </c>
      <c r="K631" s="103"/>
      <c r="P631" s="103"/>
      <c r="U631" s="103"/>
      <c r="Z631" s="103"/>
      <c r="AE631" s="103"/>
      <c r="AJ631" s="103"/>
      <c r="AO631" s="103"/>
      <c r="AT631" s="103"/>
      <c r="AY631" s="103"/>
      <c r="BD631" s="103"/>
    </row>
    <row r="632" spans="2:56" x14ac:dyDescent="0.25">
      <c r="B632" s="105">
        <v>94065</v>
      </c>
      <c r="C632" s="106">
        <v>9.6283458501829398E-4</v>
      </c>
      <c r="D632" s="107"/>
      <c r="E632" s="105">
        <v>93925</v>
      </c>
      <c r="F632" s="108">
        <v>1</v>
      </c>
      <c r="K632" s="103"/>
      <c r="P632" s="103"/>
      <c r="U632" s="103"/>
      <c r="Z632" s="103"/>
      <c r="AE632" s="103"/>
      <c r="AJ632" s="103"/>
      <c r="AO632" s="103"/>
      <c r="AT632" s="103"/>
      <c r="AY632" s="103"/>
      <c r="BD632" s="103"/>
    </row>
    <row r="633" spans="2:56" x14ac:dyDescent="0.25">
      <c r="B633" s="105">
        <v>95033</v>
      </c>
      <c r="C633" s="106">
        <v>9.3052109181141396E-4</v>
      </c>
      <c r="D633" s="107"/>
      <c r="E633" s="105">
        <v>95306</v>
      </c>
      <c r="F633" s="108">
        <v>1</v>
      </c>
      <c r="K633" s="103"/>
      <c r="P633" s="103"/>
      <c r="U633" s="103"/>
      <c r="Z633" s="103"/>
      <c r="AE633" s="103"/>
      <c r="AJ633" s="103"/>
      <c r="AO633" s="103"/>
      <c r="AT633" s="103"/>
      <c r="AY633" s="103"/>
      <c r="BD633" s="103"/>
    </row>
    <row r="634" spans="2:56" x14ac:dyDescent="0.25">
      <c r="B634" s="105">
        <v>95255</v>
      </c>
      <c r="C634" s="106">
        <v>9.2764378478664205E-4</v>
      </c>
      <c r="D634" s="107"/>
      <c r="E634" s="105">
        <v>95612</v>
      </c>
      <c r="F634" s="108">
        <v>1</v>
      </c>
      <c r="K634" s="103"/>
      <c r="P634" s="103"/>
      <c r="U634" s="103"/>
      <c r="Z634" s="103"/>
      <c r="AE634" s="103"/>
      <c r="AJ634" s="103"/>
      <c r="AO634" s="103"/>
      <c r="AT634" s="103"/>
      <c r="AY634" s="103"/>
      <c r="BD634" s="103"/>
    </row>
    <row r="635" spans="2:56" x14ac:dyDescent="0.25">
      <c r="B635" s="105">
        <v>94022</v>
      </c>
      <c r="C635" s="106">
        <v>9.1887634549750604E-4</v>
      </c>
      <c r="D635" s="107"/>
      <c r="E635" s="105">
        <v>95937</v>
      </c>
      <c r="F635" s="108">
        <v>1</v>
      </c>
      <c r="K635" s="103"/>
      <c r="P635" s="103"/>
      <c r="U635" s="103"/>
      <c r="Z635" s="103"/>
      <c r="AE635" s="103"/>
      <c r="AJ635" s="103"/>
      <c r="AO635" s="103"/>
      <c r="AT635" s="103"/>
      <c r="AY635" s="103"/>
      <c r="BD635" s="103"/>
    </row>
    <row r="636" spans="2:56" x14ac:dyDescent="0.25">
      <c r="B636" s="105">
        <v>95663</v>
      </c>
      <c r="C636" s="106">
        <v>8.8573959255978702E-4</v>
      </c>
      <c r="D636" s="107"/>
      <c r="E636" s="105">
        <v>95248</v>
      </c>
      <c r="F636" s="108">
        <v>1</v>
      </c>
      <c r="K636" s="103"/>
      <c r="P636" s="103"/>
      <c r="U636" s="103"/>
      <c r="Z636" s="103"/>
      <c r="AE636" s="103"/>
      <c r="AJ636" s="103"/>
      <c r="AO636" s="103"/>
      <c r="AT636" s="103"/>
      <c r="AY636" s="103"/>
      <c r="BD636" s="103"/>
    </row>
    <row r="637" spans="2:56" x14ac:dyDescent="0.25">
      <c r="B637" s="105">
        <v>94024</v>
      </c>
      <c r="C637" s="106">
        <v>8.7445346658338496E-4</v>
      </c>
      <c r="D637" s="107"/>
      <c r="E637" s="105">
        <v>94956</v>
      </c>
      <c r="F637" s="108">
        <v>1</v>
      </c>
      <c r="K637" s="103"/>
      <c r="P637" s="103"/>
      <c r="U637" s="103"/>
      <c r="Z637" s="103"/>
      <c r="AE637" s="103"/>
      <c r="AJ637" s="103"/>
      <c r="AO637" s="103"/>
      <c r="AT637" s="103"/>
      <c r="AY637" s="103"/>
      <c r="BD637" s="103"/>
    </row>
    <row r="638" spans="2:56" x14ac:dyDescent="0.25">
      <c r="B638" s="105">
        <v>95329</v>
      </c>
      <c r="C638" s="106">
        <v>8.6655112651646399E-4</v>
      </c>
      <c r="D638" s="107"/>
      <c r="E638" s="105">
        <v>95636</v>
      </c>
      <c r="F638" s="108">
        <v>1</v>
      </c>
      <c r="K638" s="103"/>
      <c r="P638" s="103"/>
      <c r="U638" s="103"/>
      <c r="Z638" s="103"/>
      <c r="AE638" s="103"/>
      <c r="AJ638" s="103"/>
      <c r="AO638" s="103"/>
      <c r="AT638" s="103"/>
      <c r="AY638" s="103"/>
      <c r="BD638" s="103"/>
    </row>
    <row r="639" spans="2:56" x14ac:dyDescent="0.25">
      <c r="B639" s="105">
        <v>95917</v>
      </c>
      <c r="C639" s="106">
        <v>8.6505190311418699E-4</v>
      </c>
      <c r="D639" s="107"/>
      <c r="E639" s="105">
        <v>95703</v>
      </c>
      <c r="F639" s="108">
        <v>1</v>
      </c>
      <c r="K639" s="103"/>
      <c r="P639" s="103"/>
      <c r="U639" s="103"/>
      <c r="Z639" s="103"/>
      <c r="AE639" s="103"/>
      <c r="AJ639" s="103"/>
      <c r="AO639" s="103"/>
      <c r="AT639" s="103"/>
      <c r="AY639" s="103"/>
      <c r="BD639" s="103"/>
    </row>
    <row r="640" spans="2:56" x14ac:dyDescent="0.25">
      <c r="B640" s="105">
        <v>95666</v>
      </c>
      <c r="C640" s="106">
        <v>8.4364454443194598E-4</v>
      </c>
      <c r="D640" s="107"/>
      <c r="E640" s="105">
        <v>95962</v>
      </c>
      <c r="F640" s="108">
        <v>1</v>
      </c>
      <c r="K640" s="103"/>
      <c r="P640" s="103"/>
      <c r="U640" s="103"/>
      <c r="Z640" s="103"/>
      <c r="AE640" s="103"/>
      <c r="AJ640" s="103"/>
      <c r="AO640" s="103"/>
      <c r="AT640" s="103"/>
      <c r="AY640" s="103"/>
      <c r="BD640" s="103"/>
    </row>
    <row r="641" spans="2:56" x14ac:dyDescent="0.25">
      <c r="B641" s="105">
        <v>94019</v>
      </c>
      <c r="C641" s="106">
        <v>8.0096115338406098E-4</v>
      </c>
      <c r="D641" s="107"/>
      <c r="E641" s="105">
        <v>95469</v>
      </c>
      <c r="F641" s="108">
        <v>1</v>
      </c>
      <c r="K641" s="103"/>
      <c r="P641" s="103"/>
      <c r="U641" s="103"/>
      <c r="Z641" s="103"/>
      <c r="AE641" s="103"/>
      <c r="AJ641" s="103"/>
      <c r="AO641" s="103"/>
      <c r="AT641" s="103"/>
      <c r="AY641" s="103"/>
      <c r="BD641" s="103"/>
    </row>
    <row r="642" spans="2:56" x14ac:dyDescent="0.25">
      <c r="B642" s="105">
        <v>94930</v>
      </c>
      <c r="C642" s="106">
        <v>7.9113924050632899E-4</v>
      </c>
      <c r="D642" s="107"/>
      <c r="E642" s="105">
        <v>94970</v>
      </c>
      <c r="F642" s="108">
        <v>1</v>
      </c>
      <c r="K642" s="103"/>
      <c r="P642" s="103"/>
      <c r="U642" s="103"/>
      <c r="Z642" s="103"/>
      <c r="AE642" s="103"/>
      <c r="AJ642" s="103"/>
      <c r="AO642" s="103"/>
      <c r="AT642" s="103"/>
      <c r="AY642" s="103"/>
      <c r="BD642" s="103"/>
    </row>
    <row r="643" spans="2:56" x14ac:dyDescent="0.25">
      <c r="B643" s="105">
        <v>95634</v>
      </c>
      <c r="C643" s="106">
        <v>7.1839080459770103E-4</v>
      </c>
      <c r="D643" s="107"/>
      <c r="E643" s="105">
        <v>96051</v>
      </c>
      <c r="F643" s="108">
        <v>1</v>
      </c>
      <c r="K643" s="103"/>
      <c r="P643" s="103"/>
      <c r="U643" s="103"/>
      <c r="Z643" s="103"/>
      <c r="AE643" s="103"/>
      <c r="AJ643" s="103"/>
      <c r="AO643" s="103"/>
      <c r="AT643" s="103"/>
      <c r="AY643" s="103"/>
      <c r="BD643" s="103"/>
    </row>
    <row r="644" spans="2:56" x14ac:dyDescent="0.25">
      <c r="B644" s="105">
        <v>95018</v>
      </c>
      <c r="C644" s="106">
        <v>6.8027210884353704E-4</v>
      </c>
      <c r="D644" s="107"/>
      <c r="E644" s="105">
        <v>95689</v>
      </c>
      <c r="F644" s="108">
        <v>1</v>
      </c>
      <c r="K644" s="103"/>
      <c r="P644" s="103"/>
      <c r="U644" s="103"/>
      <c r="Z644" s="103"/>
      <c r="AE644" s="103"/>
      <c r="AJ644" s="103"/>
      <c r="AO644" s="103"/>
      <c r="AT644" s="103"/>
      <c r="AY644" s="103"/>
      <c r="BD644" s="103"/>
    </row>
    <row r="645" spans="2:56" x14ac:dyDescent="0.25">
      <c r="B645" s="105">
        <v>94708</v>
      </c>
      <c r="C645" s="106">
        <v>6.2150403977625905E-4</v>
      </c>
      <c r="D645" s="107"/>
      <c r="E645" s="105">
        <v>95975</v>
      </c>
      <c r="F645" s="108">
        <v>1</v>
      </c>
      <c r="K645" s="103"/>
      <c r="P645" s="103"/>
      <c r="U645" s="103"/>
      <c r="Z645" s="103"/>
      <c r="AE645" s="103"/>
      <c r="AJ645" s="103"/>
      <c r="AO645" s="103"/>
      <c r="AT645" s="103"/>
      <c r="AY645" s="103"/>
      <c r="BD645" s="103"/>
    </row>
    <row r="646" spans="2:56" x14ac:dyDescent="0.25">
      <c r="B646" s="105">
        <v>93675</v>
      </c>
      <c r="C646" s="106">
        <v>6.0938452163315099E-4</v>
      </c>
      <c r="D646" s="107"/>
      <c r="E646" s="105">
        <v>95525</v>
      </c>
      <c r="F646" s="108">
        <v>1</v>
      </c>
      <c r="K646" s="103"/>
      <c r="P646" s="103"/>
      <c r="U646" s="103"/>
      <c r="Z646" s="103"/>
      <c r="AE646" s="103"/>
      <c r="AJ646" s="103"/>
      <c r="AO646" s="103"/>
      <c r="AT646" s="103"/>
      <c r="AY646" s="103"/>
      <c r="BD646" s="103"/>
    </row>
    <row r="647" spans="2:56" x14ac:dyDescent="0.25">
      <c r="B647" s="105">
        <v>93614</v>
      </c>
      <c r="C647" s="106">
        <v>5.9964021587047799E-4</v>
      </c>
      <c r="D647" s="107"/>
      <c r="E647" s="105">
        <v>94937</v>
      </c>
      <c r="F647" s="108">
        <v>1</v>
      </c>
      <c r="K647" s="103"/>
      <c r="P647" s="103"/>
      <c r="U647" s="103"/>
      <c r="Z647" s="103"/>
      <c r="AE647" s="103"/>
      <c r="AJ647" s="103"/>
      <c r="AO647" s="103"/>
      <c r="AT647" s="103"/>
      <c r="AY647" s="103"/>
      <c r="BD647" s="103"/>
    </row>
    <row r="648" spans="2:56" x14ac:dyDescent="0.25">
      <c r="B648" s="105">
        <v>94552</v>
      </c>
      <c r="C648" s="106">
        <v>5.9265112603713995E-4</v>
      </c>
      <c r="D648" s="107"/>
      <c r="E648" s="105">
        <v>94305</v>
      </c>
      <c r="F648" s="108">
        <v>1</v>
      </c>
      <c r="K648" s="103"/>
      <c r="P648" s="103"/>
      <c r="U648" s="103"/>
      <c r="Z648" s="103"/>
      <c r="AE648" s="103"/>
      <c r="AJ648" s="103"/>
      <c r="AO648" s="103"/>
      <c r="AT648" s="103"/>
      <c r="AY648" s="103"/>
      <c r="BD648" s="103"/>
    </row>
    <row r="649" spans="2:56" x14ac:dyDescent="0.25">
      <c r="B649" s="105">
        <v>94553</v>
      </c>
      <c r="C649" s="106">
        <v>5.7597654204628802E-4</v>
      </c>
      <c r="D649" s="107"/>
      <c r="E649" s="105">
        <v>95364</v>
      </c>
      <c r="F649" s="108">
        <v>1</v>
      </c>
      <c r="K649" s="103"/>
      <c r="P649" s="103"/>
      <c r="U649" s="103"/>
      <c r="Z649" s="103"/>
      <c r="AE649" s="103"/>
      <c r="AJ649" s="103"/>
      <c r="AO649" s="103"/>
      <c r="AT649" s="103"/>
      <c r="AY649" s="103"/>
      <c r="BD649" s="103"/>
    </row>
    <row r="650" spans="2:56" x14ac:dyDescent="0.25">
      <c r="B650" s="105">
        <v>95242</v>
      </c>
      <c r="C650" s="106">
        <v>5.7350411011278897E-4</v>
      </c>
      <c r="D650" s="107"/>
      <c r="E650" s="105">
        <v>95942</v>
      </c>
      <c r="F650" s="108">
        <v>1</v>
      </c>
      <c r="K650" s="103"/>
      <c r="P650" s="103"/>
      <c r="U650" s="103"/>
      <c r="Z650" s="103"/>
      <c r="AE650" s="103"/>
      <c r="AJ650" s="103"/>
      <c r="AO650" s="103"/>
      <c r="AT650" s="103"/>
      <c r="AY650" s="103"/>
      <c r="BD650" s="103"/>
    </row>
    <row r="651" spans="2:56" x14ac:dyDescent="0.25">
      <c r="B651" s="105">
        <v>95379</v>
      </c>
      <c r="C651" s="106">
        <v>5.7110222729868604E-4</v>
      </c>
      <c r="D651" s="107"/>
      <c r="E651" s="105">
        <v>95255</v>
      </c>
      <c r="F651" s="108">
        <v>1</v>
      </c>
      <c r="K651" s="103"/>
      <c r="P651" s="103"/>
      <c r="U651" s="103"/>
      <c r="Z651" s="103"/>
      <c r="AE651" s="103"/>
      <c r="AJ651" s="103"/>
      <c r="AO651" s="103"/>
      <c r="AT651" s="103"/>
      <c r="AY651" s="103"/>
      <c r="BD651" s="103"/>
    </row>
    <row r="652" spans="2:56" x14ac:dyDescent="0.25">
      <c r="B652" s="105">
        <v>96001</v>
      </c>
      <c r="C652" s="106">
        <v>4.9358341559723601E-4</v>
      </c>
      <c r="D652" s="107"/>
      <c r="E652" s="105">
        <v>95663</v>
      </c>
      <c r="F652" s="108">
        <v>1</v>
      </c>
      <c r="K652" s="103"/>
      <c r="P652" s="103"/>
      <c r="U652" s="103"/>
      <c r="Z652" s="103"/>
      <c r="AE652" s="103"/>
      <c r="AJ652" s="103"/>
      <c r="AO652" s="103"/>
      <c r="AT652" s="103"/>
      <c r="AY652" s="103"/>
      <c r="BD652" s="103"/>
    </row>
    <row r="653" spans="2:56" x14ac:dyDescent="0.25">
      <c r="B653" s="105">
        <v>95709</v>
      </c>
      <c r="C653" s="106">
        <v>4.7984644913627599E-4</v>
      </c>
      <c r="D653" s="107"/>
      <c r="E653" s="105">
        <v>95329</v>
      </c>
      <c r="F653" s="108">
        <v>1</v>
      </c>
      <c r="K653" s="103"/>
      <c r="P653" s="103"/>
      <c r="U653" s="103"/>
      <c r="Z653" s="103"/>
      <c r="AE653" s="103"/>
      <c r="AJ653" s="103"/>
      <c r="AO653" s="103"/>
      <c r="AT653" s="103"/>
      <c r="AY653" s="103"/>
      <c r="BD653" s="103"/>
    </row>
    <row r="654" spans="2:56" x14ac:dyDescent="0.25">
      <c r="B654" s="105">
        <v>95247</v>
      </c>
      <c r="C654" s="106">
        <v>4.5787545787545798E-4</v>
      </c>
      <c r="D654" s="107"/>
      <c r="E654" s="105">
        <v>95917</v>
      </c>
      <c r="F654" s="108">
        <v>1</v>
      </c>
      <c r="K654" s="103"/>
      <c r="P654" s="103"/>
      <c r="U654" s="103"/>
      <c r="Z654" s="103"/>
      <c r="AE654" s="103"/>
      <c r="AJ654" s="103"/>
      <c r="AO654" s="103"/>
      <c r="AT654" s="103"/>
      <c r="AY654" s="103"/>
      <c r="BD654" s="103"/>
    </row>
    <row r="655" spans="2:56" x14ac:dyDescent="0.25">
      <c r="B655" s="105">
        <v>95969</v>
      </c>
      <c r="C655" s="106">
        <v>4.2247570764680997E-4</v>
      </c>
      <c r="D655" s="107"/>
      <c r="E655" s="105">
        <v>95634</v>
      </c>
      <c r="F655" s="108">
        <v>1</v>
      </c>
      <c r="K655" s="103"/>
      <c r="P655" s="103"/>
      <c r="U655" s="103"/>
      <c r="Z655" s="103"/>
      <c r="AE655" s="103"/>
      <c r="AJ655" s="103"/>
      <c r="AO655" s="103"/>
      <c r="AT655" s="103"/>
      <c r="AY655" s="103"/>
      <c r="BD655" s="103"/>
    </row>
    <row r="656" spans="2:56" x14ac:dyDescent="0.25">
      <c r="B656" s="105">
        <v>96088</v>
      </c>
      <c r="C656" s="106">
        <v>3.9936102236421702E-4</v>
      </c>
      <c r="D656" s="107"/>
      <c r="E656" s="105">
        <v>93675</v>
      </c>
      <c r="F656" s="108">
        <v>1</v>
      </c>
      <c r="K656" s="103"/>
      <c r="P656" s="103"/>
      <c r="U656" s="103"/>
      <c r="Z656" s="103"/>
      <c r="AE656" s="103"/>
      <c r="AJ656" s="103"/>
      <c r="AO656" s="103"/>
      <c r="AT656" s="103"/>
      <c r="AY656" s="103"/>
      <c r="BD656" s="103"/>
    </row>
    <row r="657" spans="2:56" x14ac:dyDescent="0.25">
      <c r="B657" s="105">
        <v>95746</v>
      </c>
      <c r="C657" s="106">
        <v>3.9021852237252898E-4</v>
      </c>
      <c r="D657" s="107"/>
      <c r="E657" s="105">
        <v>95379</v>
      </c>
      <c r="F657" s="108">
        <v>1</v>
      </c>
      <c r="K657" s="103"/>
      <c r="P657" s="103"/>
      <c r="U657" s="103"/>
      <c r="Z657" s="103"/>
      <c r="AE657" s="103"/>
      <c r="AJ657" s="103"/>
      <c r="AO657" s="103"/>
      <c r="AT657" s="103"/>
      <c r="AY657" s="103"/>
      <c r="BD657" s="103"/>
    </row>
    <row r="658" spans="2:56" x14ac:dyDescent="0.25">
      <c r="B658" s="105">
        <v>94556</v>
      </c>
      <c r="C658" s="106">
        <v>3.2959789057349998E-4</v>
      </c>
      <c r="D658" s="107"/>
      <c r="E658" s="105">
        <v>95709</v>
      </c>
      <c r="F658" s="108">
        <v>1</v>
      </c>
      <c r="K658" s="103"/>
      <c r="P658" s="103"/>
      <c r="U658" s="103"/>
      <c r="Z658" s="103"/>
      <c r="AE658" s="103"/>
      <c r="AJ658" s="103"/>
      <c r="AO658" s="103"/>
      <c r="AT658" s="103"/>
      <c r="AY658" s="103"/>
      <c r="BD658" s="103"/>
    </row>
    <row r="659" spans="2:56" x14ac:dyDescent="0.25">
      <c r="B659" s="105">
        <v>95370</v>
      </c>
      <c r="C659" s="106">
        <v>3.1259768677711799E-4</v>
      </c>
      <c r="D659" s="107"/>
      <c r="E659" s="105">
        <v>95247</v>
      </c>
      <c r="F659" s="108">
        <v>1</v>
      </c>
      <c r="K659" s="103"/>
      <c r="P659" s="103"/>
      <c r="U659" s="103"/>
      <c r="Z659" s="103"/>
      <c r="AE659" s="103"/>
      <c r="AJ659" s="103"/>
      <c r="AO659" s="103"/>
      <c r="AT659" s="103"/>
      <c r="AY659" s="103"/>
      <c r="BD659" s="103"/>
    </row>
    <row r="660" spans="2:56" x14ac:dyDescent="0.25">
      <c r="B660" s="105">
        <v>95954</v>
      </c>
      <c r="C660" s="106">
        <v>2.9205607476635501E-4</v>
      </c>
      <c r="D660" s="107"/>
      <c r="E660" s="105">
        <v>95969</v>
      </c>
      <c r="F660" s="108">
        <v>1</v>
      </c>
      <c r="K660" s="103"/>
      <c r="P660" s="103"/>
      <c r="U660" s="103"/>
      <c r="Z660" s="103"/>
      <c r="AE660" s="103"/>
      <c r="AJ660" s="103"/>
      <c r="AO660" s="103"/>
      <c r="AT660" s="103"/>
      <c r="AY660" s="103"/>
      <c r="BD660" s="103"/>
    </row>
    <row r="661" spans="2:56" x14ac:dyDescent="0.25">
      <c r="B661" s="105">
        <v>95632</v>
      </c>
      <c r="C661" s="106">
        <v>2.6157467957101799E-4</v>
      </c>
      <c r="D661" s="107"/>
      <c r="E661" s="105">
        <v>96088</v>
      </c>
      <c r="F661" s="108">
        <v>1</v>
      </c>
      <c r="K661" s="103"/>
      <c r="P661" s="103"/>
      <c r="U661" s="103"/>
      <c r="Z661" s="103"/>
      <c r="AE661" s="103"/>
      <c r="AJ661" s="103"/>
      <c r="AO661" s="103"/>
      <c r="AT661" s="103"/>
      <c r="AY661" s="103"/>
      <c r="BD661" s="103"/>
    </row>
    <row r="662" spans="2:56" x14ac:dyDescent="0.25">
      <c r="B662" s="105">
        <v>95363</v>
      </c>
      <c r="C662" s="106">
        <v>1.49342891278375E-4</v>
      </c>
      <c r="D662" s="107"/>
      <c r="E662" s="105">
        <v>95954</v>
      </c>
      <c r="F662" s="108">
        <v>1</v>
      </c>
      <c r="K662" s="103"/>
      <c r="P662" s="103"/>
      <c r="U662" s="103"/>
      <c r="Z662" s="103"/>
      <c r="AE662" s="103"/>
      <c r="AJ662" s="103"/>
      <c r="AO662" s="103"/>
      <c r="AT662" s="103"/>
      <c r="AY662" s="103"/>
      <c r="BD662" s="103"/>
    </row>
    <row r="663" spans="2:56" x14ac:dyDescent="0.25">
      <c r="B663" s="105">
        <v>95747</v>
      </c>
      <c r="C663" s="106">
        <v>1.1568718186025E-4</v>
      </c>
      <c r="D663" s="107"/>
      <c r="E663" s="105">
        <v>95363</v>
      </c>
      <c r="F663" s="108">
        <v>1</v>
      </c>
      <c r="K663" s="103"/>
      <c r="P663" s="103"/>
      <c r="U663" s="103"/>
      <c r="Z663" s="103"/>
      <c r="AE663" s="103"/>
      <c r="AJ663" s="103"/>
      <c r="AO663" s="103"/>
      <c r="AT663" s="103"/>
      <c r="AY663" s="103"/>
      <c r="BD663" s="103"/>
    </row>
    <row r="664" spans="2:56" x14ac:dyDescent="0.25">
      <c r="B664" s="105">
        <v>95050</v>
      </c>
      <c r="C664" s="106">
        <v>9.2370219841123196E-5</v>
      </c>
      <c r="D664" s="107"/>
      <c r="E664" s="105">
        <v>95050</v>
      </c>
      <c r="F664" s="108">
        <v>1</v>
      </c>
      <c r="K664" s="103"/>
      <c r="P664" s="103"/>
      <c r="U664" s="103"/>
      <c r="Z664" s="103"/>
      <c r="AE664" s="103"/>
      <c r="AJ664" s="103"/>
      <c r="AO664" s="103"/>
      <c r="AT664" s="103"/>
      <c r="AY664" s="103"/>
      <c r="BD664" s="103"/>
    </row>
    <row r="665" spans="2:56" x14ac:dyDescent="0.25">
      <c r="C665" s="103"/>
      <c r="K665" s="103"/>
      <c r="P665" s="103"/>
      <c r="U665" s="103"/>
      <c r="Z665" s="103"/>
      <c r="AE665" s="103"/>
      <c r="AJ665" s="103"/>
      <c r="AO665" s="103"/>
      <c r="AT665" s="103"/>
      <c r="AY665" s="103"/>
      <c r="BD665" s="103"/>
    </row>
    <row r="666" spans="2:56" x14ac:dyDescent="0.25">
      <c r="B666" s="142">
        <v>43881</v>
      </c>
      <c r="C666" s="143"/>
      <c r="E666" s="142">
        <v>43881</v>
      </c>
      <c r="F666" s="143"/>
      <c r="K666" s="103"/>
      <c r="P666" s="103"/>
      <c r="U666" s="103"/>
      <c r="Z666" s="103"/>
      <c r="AE666" s="103"/>
      <c r="AJ666" s="103"/>
      <c r="AO666" s="103"/>
      <c r="AT666" s="103"/>
      <c r="AY666" s="103"/>
      <c r="BD666" s="103"/>
    </row>
    <row r="667" spans="2:56" ht="31.5" x14ac:dyDescent="0.25">
      <c r="B667" s="97" t="s">
        <v>147</v>
      </c>
      <c r="C667" s="104" t="s">
        <v>148</v>
      </c>
      <c r="E667" s="97" t="s">
        <v>147</v>
      </c>
      <c r="F667" s="98" t="s">
        <v>149</v>
      </c>
      <c r="K667" s="103"/>
      <c r="P667" s="103"/>
      <c r="U667" s="103"/>
      <c r="Z667" s="103"/>
      <c r="AE667" s="103"/>
      <c r="AJ667" s="103"/>
      <c r="AO667" s="103"/>
      <c r="AT667" s="103"/>
      <c r="AY667" s="103"/>
      <c r="BD667" s="103"/>
    </row>
    <row r="668" spans="2:56" x14ac:dyDescent="0.25">
      <c r="B668" s="99"/>
      <c r="C668" s="78">
        <v>8.3333333333333301E-2</v>
      </c>
      <c r="D668" s="100"/>
      <c r="E668" s="99">
        <v>93307</v>
      </c>
      <c r="F668" s="99">
        <v>303</v>
      </c>
      <c r="K668" s="103"/>
      <c r="P668" s="103"/>
      <c r="U668" s="103"/>
      <c r="Z668" s="103"/>
      <c r="AE668" s="103"/>
      <c r="AJ668" s="103"/>
      <c r="AO668" s="103"/>
      <c r="AT668" s="103"/>
      <c r="AY668" s="103"/>
      <c r="BD668" s="103"/>
    </row>
    <row r="669" spans="2:56" x14ac:dyDescent="0.25">
      <c r="B669" s="99"/>
      <c r="C669" s="78">
        <v>7.69230769230769E-2</v>
      </c>
      <c r="D669" s="100"/>
      <c r="E669" s="99">
        <v>94533</v>
      </c>
      <c r="F669" s="99">
        <v>229</v>
      </c>
      <c r="K669" s="103"/>
      <c r="P669" s="103"/>
      <c r="U669" s="103"/>
      <c r="Z669" s="103"/>
      <c r="AE669" s="103"/>
      <c r="AJ669" s="103"/>
      <c r="AO669" s="103"/>
      <c r="AT669" s="103"/>
      <c r="AY669" s="103"/>
      <c r="BD669" s="103"/>
    </row>
    <row r="670" spans="2:56" x14ac:dyDescent="0.25">
      <c r="B670" s="99"/>
      <c r="C670" s="78">
        <v>3.5714285714285698E-2</v>
      </c>
      <c r="D670" s="100"/>
      <c r="E670" s="99">
        <v>93722</v>
      </c>
      <c r="F670" s="99">
        <v>206</v>
      </c>
      <c r="K670" s="103"/>
      <c r="P670" s="103"/>
      <c r="U670" s="103"/>
      <c r="Z670" s="103"/>
      <c r="AE670" s="103"/>
      <c r="AJ670" s="103"/>
      <c r="AO670" s="103"/>
      <c r="AT670" s="103"/>
      <c r="AY670" s="103"/>
      <c r="BD670" s="103"/>
    </row>
    <row r="671" spans="2:56" x14ac:dyDescent="0.25">
      <c r="B671" s="99"/>
      <c r="C671" s="78">
        <v>3.3898305084745797E-2</v>
      </c>
      <c r="D671" s="100"/>
      <c r="E671" s="99">
        <v>93306</v>
      </c>
      <c r="F671" s="99">
        <v>200</v>
      </c>
      <c r="K671" s="103"/>
      <c r="P671" s="103"/>
      <c r="U671" s="103"/>
      <c r="Z671" s="103"/>
      <c r="AE671" s="103"/>
      <c r="AJ671" s="103"/>
      <c r="AO671" s="103"/>
      <c r="AT671" s="103"/>
      <c r="AY671" s="103"/>
      <c r="BD671" s="103"/>
    </row>
    <row r="672" spans="2:56" x14ac:dyDescent="0.25">
      <c r="B672" s="99"/>
      <c r="C672" s="78">
        <v>2.9850746268656699E-2</v>
      </c>
      <c r="D672" s="100"/>
      <c r="E672" s="99">
        <v>94509</v>
      </c>
      <c r="F672" s="99">
        <v>184</v>
      </c>
      <c r="K672" s="103"/>
      <c r="P672" s="103"/>
      <c r="U672" s="103"/>
      <c r="Z672" s="103"/>
      <c r="AE672" s="103"/>
      <c r="AJ672" s="103"/>
      <c r="AO672" s="103"/>
      <c r="AT672" s="103"/>
      <c r="AY672" s="103"/>
      <c r="BD672" s="103"/>
    </row>
    <row r="673" spans="2:56" x14ac:dyDescent="0.25">
      <c r="B673" s="99">
        <v>93201</v>
      </c>
      <c r="C673" s="78">
        <v>2.80373831775701E-2</v>
      </c>
      <c r="D673" s="100"/>
      <c r="E673" s="99">
        <v>94806</v>
      </c>
      <c r="F673" s="99">
        <v>181</v>
      </c>
      <c r="K673" s="103"/>
      <c r="P673" s="103"/>
      <c r="U673" s="103"/>
      <c r="Z673" s="103"/>
      <c r="AE673" s="103"/>
      <c r="AJ673" s="103"/>
      <c r="AO673" s="103"/>
      <c r="AT673" s="103"/>
      <c r="AY673" s="103"/>
      <c r="BD673" s="103"/>
    </row>
    <row r="674" spans="2:56" x14ac:dyDescent="0.25">
      <c r="B674" s="99"/>
      <c r="C674" s="78">
        <v>2.3809523809523801E-2</v>
      </c>
      <c r="D674" s="100"/>
      <c r="E674" s="99">
        <v>95207</v>
      </c>
      <c r="F674" s="99">
        <v>177</v>
      </c>
      <c r="K674" s="103"/>
      <c r="P674" s="103"/>
      <c r="U674" s="103"/>
      <c r="Z674" s="103"/>
      <c r="AE674" s="103"/>
      <c r="AJ674" s="103"/>
      <c r="AO674" s="103"/>
      <c r="AT674" s="103"/>
      <c r="AY674" s="103"/>
      <c r="BD674" s="103"/>
    </row>
    <row r="675" spans="2:56" x14ac:dyDescent="0.25">
      <c r="B675" s="99"/>
      <c r="C675" s="78">
        <v>2.3529411764705899E-2</v>
      </c>
      <c r="D675" s="100"/>
      <c r="E675" s="99">
        <v>93304</v>
      </c>
      <c r="F675" s="99">
        <v>173</v>
      </c>
      <c r="K675" s="103"/>
      <c r="P675" s="103"/>
      <c r="U675" s="103"/>
      <c r="Z675" s="103"/>
      <c r="AE675" s="103"/>
      <c r="AJ675" s="103"/>
      <c r="AO675" s="103"/>
      <c r="AT675" s="103"/>
      <c r="AY675" s="103"/>
      <c r="BD675" s="103"/>
    </row>
    <row r="676" spans="2:56" x14ac:dyDescent="0.25">
      <c r="B676" s="99">
        <v>95637</v>
      </c>
      <c r="C676" s="78">
        <v>2.2471910112359599E-2</v>
      </c>
      <c r="D676" s="100"/>
      <c r="E676" s="99">
        <v>95687</v>
      </c>
      <c r="F676" s="99">
        <v>166</v>
      </c>
      <c r="K676" s="103"/>
      <c r="P676" s="103"/>
      <c r="U676" s="103"/>
      <c r="Z676" s="103"/>
      <c r="AE676" s="103"/>
      <c r="AJ676" s="103"/>
      <c r="AO676" s="103"/>
      <c r="AT676" s="103"/>
      <c r="AY676" s="103"/>
      <c r="BD676" s="103"/>
    </row>
    <row r="677" spans="2:56" x14ac:dyDescent="0.25">
      <c r="B677" s="99"/>
      <c r="C677" s="78">
        <v>1.88679245283019E-2</v>
      </c>
      <c r="D677" s="100"/>
      <c r="E677" s="99">
        <v>94541</v>
      </c>
      <c r="F677" s="99">
        <v>165</v>
      </c>
      <c r="K677" s="103"/>
      <c r="P677" s="103"/>
      <c r="U677" s="103"/>
      <c r="Z677" s="103"/>
      <c r="AE677" s="103"/>
      <c r="AJ677" s="103"/>
      <c r="AO677" s="103"/>
      <c r="AT677" s="103"/>
      <c r="AY677" s="103"/>
      <c r="BD677" s="103"/>
    </row>
    <row r="678" spans="2:56" x14ac:dyDescent="0.25">
      <c r="B678" s="99">
        <v>93224</v>
      </c>
      <c r="C678" s="78">
        <v>1.8749999999999999E-2</v>
      </c>
      <c r="D678" s="100"/>
      <c r="E678" s="99">
        <v>95901</v>
      </c>
      <c r="F678" s="99">
        <v>160</v>
      </c>
      <c r="K678" s="103"/>
      <c r="P678" s="103"/>
      <c r="U678" s="103"/>
      <c r="Z678" s="103"/>
      <c r="AE678" s="103"/>
      <c r="AJ678" s="103"/>
      <c r="AO678" s="103"/>
      <c r="AT678" s="103"/>
      <c r="AY678" s="103"/>
      <c r="BD678" s="103"/>
    </row>
    <row r="679" spans="2:56" x14ac:dyDescent="0.25">
      <c r="B679" s="99"/>
      <c r="C679" s="78">
        <v>1.72413793103448E-2</v>
      </c>
      <c r="D679" s="100"/>
      <c r="E679" s="99">
        <v>94605</v>
      </c>
      <c r="F679" s="99">
        <v>160</v>
      </c>
      <c r="K679" s="103"/>
      <c r="P679" s="103"/>
      <c r="U679" s="103"/>
      <c r="Z679" s="103"/>
      <c r="AE679" s="103"/>
      <c r="AJ679" s="103"/>
      <c r="AO679" s="103"/>
      <c r="AT679" s="103"/>
      <c r="AY679" s="103"/>
      <c r="BD679" s="103"/>
    </row>
    <row r="680" spans="2:56" x14ac:dyDescent="0.25">
      <c r="B680" s="99">
        <v>95427</v>
      </c>
      <c r="C680" s="78">
        <v>1.72413793103448E-2</v>
      </c>
      <c r="D680" s="100"/>
      <c r="E680" s="99">
        <v>93727</v>
      </c>
      <c r="F680" s="99">
        <v>160</v>
      </c>
      <c r="K680" s="103"/>
      <c r="P680" s="103"/>
      <c r="U680" s="103"/>
      <c r="Z680" s="103"/>
      <c r="AE680" s="103"/>
      <c r="AJ680" s="103"/>
      <c r="AO680" s="103"/>
      <c r="AT680" s="103"/>
      <c r="AY680" s="103"/>
      <c r="BD680" s="103"/>
    </row>
    <row r="681" spans="2:56" x14ac:dyDescent="0.25">
      <c r="B681" s="99">
        <v>95560</v>
      </c>
      <c r="C681" s="78">
        <v>1.5965166908563099E-2</v>
      </c>
      <c r="D681" s="100"/>
      <c r="E681" s="99">
        <v>95206</v>
      </c>
      <c r="F681" s="99">
        <v>157</v>
      </c>
      <c r="K681" s="103"/>
      <c r="P681" s="103"/>
      <c r="U681" s="103"/>
      <c r="Z681" s="103"/>
      <c r="AE681" s="103"/>
      <c r="AJ681" s="103"/>
      <c r="AO681" s="103"/>
      <c r="AT681" s="103"/>
      <c r="AY681" s="103"/>
      <c r="BD681" s="103"/>
    </row>
    <row r="682" spans="2:56" x14ac:dyDescent="0.25">
      <c r="B682" s="99">
        <v>93652</v>
      </c>
      <c r="C682" s="78">
        <v>1.5503875968992199E-2</v>
      </c>
      <c r="D682" s="100"/>
      <c r="E682" s="99">
        <v>94565</v>
      </c>
      <c r="F682" s="99">
        <v>151</v>
      </c>
      <c r="K682" s="103"/>
      <c r="P682" s="103"/>
      <c r="U682" s="103"/>
      <c r="Z682" s="103"/>
      <c r="AE682" s="103"/>
      <c r="AJ682" s="103"/>
      <c r="AO682" s="103"/>
      <c r="AT682" s="103"/>
      <c r="AY682" s="103"/>
      <c r="BD682" s="103"/>
    </row>
    <row r="683" spans="2:56" x14ac:dyDescent="0.25">
      <c r="B683" s="99">
        <v>94940</v>
      </c>
      <c r="C683" s="78">
        <v>1.41843971631206E-2</v>
      </c>
      <c r="D683" s="100"/>
      <c r="E683" s="99">
        <v>94591</v>
      </c>
      <c r="F683" s="99">
        <v>147</v>
      </c>
      <c r="K683" s="103"/>
      <c r="P683" s="103"/>
      <c r="U683" s="103"/>
      <c r="Z683" s="103"/>
      <c r="AE683" s="103"/>
      <c r="AJ683" s="103"/>
      <c r="AO683" s="103"/>
      <c r="AT683" s="103"/>
      <c r="AY683" s="103"/>
      <c r="BD683" s="103"/>
    </row>
    <row r="684" spans="2:56" x14ac:dyDescent="0.25">
      <c r="B684" s="99"/>
      <c r="C684" s="78">
        <v>1.4084507042253501E-2</v>
      </c>
      <c r="D684" s="100"/>
      <c r="E684" s="99">
        <v>93305</v>
      </c>
      <c r="F684" s="99">
        <v>137</v>
      </c>
      <c r="K684" s="103"/>
      <c r="P684" s="103"/>
      <c r="U684" s="103"/>
      <c r="Z684" s="103"/>
      <c r="AE684" s="103"/>
      <c r="AJ684" s="103"/>
      <c r="AO684" s="103"/>
      <c r="AT684" s="103"/>
      <c r="AY684" s="103"/>
      <c r="BD684" s="103"/>
    </row>
    <row r="685" spans="2:56" x14ac:dyDescent="0.25">
      <c r="B685" s="99">
        <v>93701</v>
      </c>
      <c r="C685" s="78">
        <v>1.36950223860943E-2</v>
      </c>
      <c r="D685" s="100"/>
      <c r="E685" s="99">
        <v>95928</v>
      </c>
      <c r="F685" s="99">
        <v>137</v>
      </c>
      <c r="K685" s="103"/>
      <c r="P685" s="103"/>
      <c r="U685" s="103"/>
      <c r="Z685" s="103"/>
      <c r="AE685" s="103"/>
      <c r="AJ685" s="103"/>
      <c r="AO685" s="103"/>
      <c r="AT685" s="103"/>
      <c r="AY685" s="103"/>
      <c r="BD685" s="103"/>
    </row>
    <row r="686" spans="2:56" x14ac:dyDescent="0.25">
      <c r="B686" s="99">
        <v>95939</v>
      </c>
      <c r="C686" s="78">
        <v>1.35746606334842E-2</v>
      </c>
      <c r="D686" s="100"/>
      <c r="E686" s="99">
        <v>93705</v>
      </c>
      <c r="F686" s="99">
        <v>132</v>
      </c>
      <c r="K686" s="103"/>
      <c r="P686" s="103"/>
      <c r="U686" s="103"/>
      <c r="Z686" s="103"/>
      <c r="AE686" s="103"/>
      <c r="AJ686" s="103"/>
      <c r="AO686" s="103"/>
      <c r="AT686" s="103"/>
      <c r="AY686" s="103"/>
      <c r="BD686" s="103"/>
    </row>
    <row r="687" spans="2:56" x14ac:dyDescent="0.25">
      <c r="B687" s="99">
        <v>95916</v>
      </c>
      <c r="C687" s="78">
        <v>1.3172338090011001E-2</v>
      </c>
      <c r="D687" s="100"/>
      <c r="E687" s="99">
        <v>93726</v>
      </c>
      <c r="F687" s="99">
        <v>130</v>
      </c>
      <c r="K687" s="103"/>
      <c r="P687" s="103"/>
      <c r="U687" s="103"/>
      <c r="Z687" s="103"/>
      <c r="AE687" s="103"/>
      <c r="AJ687" s="103"/>
      <c r="AO687" s="103"/>
      <c r="AT687" s="103"/>
      <c r="AY687" s="103"/>
      <c r="BD687" s="103"/>
    </row>
    <row r="688" spans="2:56" x14ac:dyDescent="0.25">
      <c r="B688" s="99">
        <v>95612</v>
      </c>
      <c r="C688" s="78">
        <v>1.29589632829374E-2</v>
      </c>
      <c r="D688" s="100"/>
      <c r="E688" s="99">
        <v>94590</v>
      </c>
      <c r="F688" s="99">
        <v>128</v>
      </c>
      <c r="K688" s="103"/>
      <c r="P688" s="103"/>
      <c r="U688" s="103"/>
      <c r="Z688" s="103"/>
      <c r="AE688" s="103"/>
      <c r="AJ688" s="103"/>
      <c r="AO688" s="103"/>
      <c r="AT688" s="103"/>
      <c r="AY688" s="103"/>
      <c r="BD688" s="103"/>
    </row>
    <row r="689" spans="2:56" x14ac:dyDescent="0.25">
      <c r="B689" s="99">
        <v>93307</v>
      </c>
      <c r="C689" s="78">
        <v>1.2928827444956501E-2</v>
      </c>
      <c r="D689" s="100"/>
      <c r="E689" s="99">
        <v>94607</v>
      </c>
      <c r="F689" s="99">
        <v>127</v>
      </c>
      <c r="K689" s="103"/>
      <c r="P689" s="103"/>
      <c r="U689" s="103"/>
      <c r="Z689" s="103"/>
      <c r="AE689" s="103"/>
      <c r="AJ689" s="103"/>
      <c r="AO689" s="103"/>
      <c r="AT689" s="103"/>
      <c r="AY689" s="103"/>
      <c r="BD689" s="103"/>
    </row>
    <row r="690" spans="2:56" x14ac:dyDescent="0.25">
      <c r="B690" s="99">
        <v>93254</v>
      </c>
      <c r="C690" s="78">
        <v>1.2779552715655E-2</v>
      </c>
      <c r="D690" s="100"/>
      <c r="E690" s="99">
        <v>93309</v>
      </c>
      <c r="F690" s="99">
        <v>125</v>
      </c>
      <c r="K690" s="103"/>
      <c r="P690" s="103"/>
      <c r="U690" s="103"/>
      <c r="Z690" s="103"/>
      <c r="AE690" s="103"/>
      <c r="AJ690" s="103"/>
      <c r="AO690" s="103"/>
      <c r="AT690" s="103"/>
      <c r="AY690" s="103"/>
      <c r="BD690" s="103"/>
    </row>
    <row r="691" spans="2:56" x14ac:dyDescent="0.25">
      <c r="B691" s="99">
        <v>95686</v>
      </c>
      <c r="C691" s="78">
        <v>1.2594458438287199E-2</v>
      </c>
      <c r="D691" s="100"/>
      <c r="E691" s="99">
        <v>93313</v>
      </c>
      <c r="F691" s="99">
        <v>124</v>
      </c>
      <c r="K691" s="103"/>
      <c r="P691" s="103"/>
      <c r="U691" s="103"/>
      <c r="Z691" s="103"/>
      <c r="AE691" s="103"/>
      <c r="AJ691" s="103"/>
      <c r="AO691" s="103"/>
      <c r="AT691" s="103"/>
      <c r="AY691" s="103"/>
      <c r="BD691" s="103"/>
    </row>
    <row r="692" spans="2:56" x14ac:dyDescent="0.25">
      <c r="B692" s="99"/>
      <c r="C692" s="78">
        <v>1.2500000000000001E-2</v>
      </c>
      <c r="D692" s="100"/>
      <c r="E692" s="99">
        <v>93308</v>
      </c>
      <c r="F692" s="99">
        <v>122</v>
      </c>
      <c r="K692" s="103"/>
      <c r="P692" s="103"/>
      <c r="U692" s="103"/>
      <c r="Z692" s="103"/>
      <c r="AE692" s="103"/>
      <c r="AJ692" s="103"/>
      <c r="AO692" s="103"/>
      <c r="AT692" s="103"/>
      <c r="AY692" s="103"/>
      <c r="BD692" s="103"/>
    </row>
    <row r="693" spans="2:56" x14ac:dyDescent="0.25">
      <c r="B693" s="99">
        <v>95913</v>
      </c>
      <c r="C693" s="78">
        <v>1.2345679012345699E-2</v>
      </c>
      <c r="D693" s="100"/>
      <c r="E693" s="99">
        <v>94544</v>
      </c>
      <c r="F693" s="99">
        <v>117</v>
      </c>
      <c r="K693" s="103"/>
      <c r="P693" s="103"/>
      <c r="U693" s="103"/>
      <c r="Z693" s="103"/>
      <c r="AE693" s="103"/>
      <c r="AJ693" s="103"/>
      <c r="AO693" s="103"/>
      <c r="AT693" s="103"/>
      <c r="AY693" s="103"/>
      <c r="BD693" s="103"/>
    </row>
    <row r="694" spans="2:56" x14ac:dyDescent="0.25">
      <c r="B694" s="99">
        <v>95901</v>
      </c>
      <c r="C694" s="78">
        <v>1.23039064903107E-2</v>
      </c>
      <c r="D694" s="100"/>
      <c r="E694" s="99">
        <v>94606</v>
      </c>
      <c r="F694" s="99">
        <v>114</v>
      </c>
      <c r="K694" s="103"/>
      <c r="P694" s="103"/>
      <c r="U694" s="103"/>
      <c r="Z694" s="103"/>
      <c r="AE694" s="103"/>
      <c r="AJ694" s="103"/>
      <c r="AO694" s="103"/>
      <c r="AT694" s="103"/>
      <c r="AY694" s="103"/>
      <c r="BD694" s="103"/>
    </row>
    <row r="695" spans="2:56" x14ac:dyDescent="0.25">
      <c r="B695" s="99"/>
      <c r="C695" s="78">
        <v>1.21951219512195E-2</v>
      </c>
      <c r="D695" s="100"/>
      <c r="E695" s="99">
        <v>94804</v>
      </c>
      <c r="F695" s="99">
        <v>113</v>
      </c>
      <c r="K695" s="103"/>
      <c r="P695" s="103"/>
      <c r="U695" s="103"/>
      <c r="Z695" s="103"/>
      <c r="AE695" s="103"/>
      <c r="AJ695" s="103"/>
      <c r="AO695" s="103"/>
      <c r="AT695" s="103"/>
      <c r="AY695" s="103"/>
      <c r="BD695" s="103"/>
    </row>
    <row r="696" spans="2:56" x14ac:dyDescent="0.25">
      <c r="B696" s="99">
        <v>93305</v>
      </c>
      <c r="C696" s="78">
        <v>1.2087524263278601E-2</v>
      </c>
      <c r="D696" s="100"/>
      <c r="E696" s="99">
        <v>94558</v>
      </c>
      <c r="F696" s="99">
        <v>113</v>
      </c>
      <c r="K696" s="103"/>
      <c r="P696" s="103"/>
      <c r="U696" s="103"/>
      <c r="Z696" s="103"/>
      <c r="AE696" s="103"/>
      <c r="AJ696" s="103"/>
      <c r="AO696" s="103"/>
      <c r="AT696" s="103"/>
      <c r="AY696" s="103"/>
      <c r="BD696" s="103"/>
    </row>
    <row r="697" spans="2:56" x14ac:dyDescent="0.25">
      <c r="B697" s="99">
        <v>95374</v>
      </c>
      <c r="C697" s="78">
        <v>1.20068610634648E-2</v>
      </c>
      <c r="D697" s="100"/>
      <c r="E697" s="99">
        <v>94109</v>
      </c>
      <c r="F697" s="99">
        <v>110</v>
      </c>
      <c r="K697" s="103"/>
      <c r="P697" s="103"/>
      <c r="U697" s="103"/>
      <c r="Z697" s="103"/>
      <c r="AE697" s="103"/>
      <c r="AJ697" s="103"/>
      <c r="AO697" s="103"/>
      <c r="AT697" s="103"/>
      <c r="AY697" s="103"/>
      <c r="BD697" s="103"/>
    </row>
    <row r="698" spans="2:56" x14ac:dyDescent="0.25">
      <c r="B698" s="99">
        <v>95248</v>
      </c>
      <c r="C698" s="78">
        <v>1.1965811965812E-2</v>
      </c>
      <c r="D698" s="100"/>
      <c r="E698" s="99">
        <v>95205</v>
      </c>
      <c r="F698" s="99">
        <v>109</v>
      </c>
      <c r="K698" s="103"/>
      <c r="P698" s="103"/>
      <c r="U698" s="103"/>
      <c r="Z698" s="103"/>
      <c r="AE698" s="103"/>
      <c r="AJ698" s="103"/>
      <c r="AO698" s="103"/>
      <c r="AT698" s="103"/>
      <c r="AY698" s="103"/>
      <c r="BD698" s="103"/>
    </row>
    <row r="699" spans="2:56" x14ac:dyDescent="0.25">
      <c r="B699" s="99">
        <v>95697</v>
      </c>
      <c r="C699" s="78">
        <v>1.1904761904761901E-2</v>
      </c>
      <c r="D699" s="100"/>
      <c r="E699" s="99">
        <v>94608</v>
      </c>
      <c r="F699" s="99">
        <v>109</v>
      </c>
      <c r="K699" s="103"/>
      <c r="P699" s="103"/>
      <c r="U699" s="103"/>
      <c r="Z699" s="103"/>
      <c r="AE699" s="103"/>
      <c r="AJ699" s="103"/>
      <c r="AO699" s="103"/>
      <c r="AT699" s="103"/>
      <c r="AY699" s="103"/>
      <c r="BD699" s="103"/>
    </row>
    <row r="700" spans="2:56" x14ac:dyDescent="0.25">
      <c r="B700" s="99">
        <v>93650</v>
      </c>
      <c r="C700" s="78">
        <v>1.1709601873536301E-2</v>
      </c>
      <c r="D700" s="100"/>
      <c r="E700" s="99">
        <v>95112</v>
      </c>
      <c r="F700" s="99">
        <v>107</v>
      </c>
      <c r="K700" s="103"/>
      <c r="P700" s="103"/>
      <c r="U700" s="103"/>
      <c r="Z700" s="103"/>
      <c r="AE700" s="103"/>
      <c r="AJ700" s="103"/>
      <c r="AO700" s="103"/>
      <c r="AT700" s="103"/>
      <c r="AY700" s="103"/>
      <c r="BD700" s="103"/>
    </row>
    <row r="701" spans="2:56" x14ac:dyDescent="0.25">
      <c r="B701" s="99">
        <v>96092</v>
      </c>
      <c r="C701" s="78">
        <v>1.11731843575419E-2</v>
      </c>
      <c r="D701" s="100"/>
      <c r="E701" s="99">
        <v>95076</v>
      </c>
      <c r="F701" s="99">
        <v>102</v>
      </c>
      <c r="K701" s="103"/>
      <c r="P701" s="103"/>
      <c r="U701" s="103"/>
      <c r="Z701" s="103"/>
      <c r="AE701" s="103"/>
      <c r="AJ701" s="103"/>
      <c r="AO701" s="103"/>
      <c r="AT701" s="103"/>
      <c r="AY701" s="103"/>
      <c r="BD701" s="103"/>
    </row>
    <row r="702" spans="2:56" x14ac:dyDescent="0.25">
      <c r="B702" s="99">
        <v>95454</v>
      </c>
      <c r="C702" s="78">
        <v>1.1049723756906099E-2</v>
      </c>
      <c r="D702" s="100"/>
      <c r="E702" s="99">
        <v>94110</v>
      </c>
      <c r="F702" s="99">
        <v>101</v>
      </c>
      <c r="K702" s="103"/>
      <c r="P702" s="103"/>
      <c r="U702" s="103"/>
      <c r="Z702" s="103"/>
      <c r="AE702" s="103"/>
      <c r="AJ702" s="103"/>
      <c r="AO702" s="103"/>
      <c r="AT702" s="103"/>
      <c r="AY702" s="103"/>
      <c r="BD702" s="103"/>
    </row>
    <row r="703" spans="2:56" x14ac:dyDescent="0.25">
      <c r="B703" s="99">
        <v>94607</v>
      </c>
      <c r="C703" s="78">
        <v>1.0931313479084199E-2</v>
      </c>
      <c r="D703" s="100"/>
      <c r="E703" s="99">
        <v>95204</v>
      </c>
      <c r="F703" s="99">
        <v>100</v>
      </c>
      <c r="K703" s="103"/>
      <c r="P703" s="103"/>
      <c r="U703" s="103"/>
      <c r="Z703" s="103"/>
      <c r="AE703" s="103"/>
      <c r="AJ703" s="103"/>
      <c r="AO703" s="103"/>
      <c r="AT703" s="103"/>
      <c r="AY703" s="103"/>
      <c r="BD703" s="103"/>
    </row>
    <row r="704" spans="2:56" x14ac:dyDescent="0.25">
      <c r="B704" s="99">
        <v>93304</v>
      </c>
      <c r="C704" s="78">
        <v>1.0800349606692501E-2</v>
      </c>
      <c r="D704" s="100"/>
      <c r="E704" s="99">
        <v>94531</v>
      </c>
      <c r="F704" s="99">
        <v>100</v>
      </c>
      <c r="K704" s="103"/>
      <c r="P704" s="103"/>
      <c r="U704" s="103"/>
      <c r="Z704" s="103"/>
      <c r="AE704" s="103"/>
      <c r="AJ704" s="103"/>
      <c r="AO704" s="103"/>
      <c r="AT704" s="103"/>
      <c r="AY704" s="103"/>
      <c r="BD704" s="103"/>
    </row>
    <row r="705" spans="2:56" x14ac:dyDescent="0.25">
      <c r="B705" s="99">
        <v>95555</v>
      </c>
      <c r="C705" s="78">
        <v>1.0752688172042999E-2</v>
      </c>
      <c r="D705" s="100"/>
      <c r="E705" s="99">
        <v>94513</v>
      </c>
      <c r="F705" s="99">
        <v>100</v>
      </c>
      <c r="K705" s="103"/>
      <c r="P705" s="103"/>
      <c r="U705" s="103"/>
      <c r="Z705" s="103"/>
      <c r="AE705" s="103"/>
      <c r="AJ705" s="103"/>
      <c r="AO705" s="103"/>
      <c r="AT705" s="103"/>
      <c r="AY705" s="103"/>
      <c r="BD705" s="103"/>
    </row>
    <row r="706" spans="2:56" x14ac:dyDescent="0.25">
      <c r="B706" s="99">
        <v>95306</v>
      </c>
      <c r="C706" s="78">
        <v>1.07296137339056E-2</v>
      </c>
      <c r="D706" s="100"/>
      <c r="E706" s="99">
        <v>94589</v>
      </c>
      <c r="F706" s="99">
        <v>99</v>
      </c>
      <c r="K706" s="103"/>
      <c r="P706" s="103"/>
      <c r="U706" s="103"/>
      <c r="Z706" s="103"/>
      <c r="AE706" s="103"/>
      <c r="AJ706" s="103"/>
      <c r="AO706" s="103"/>
      <c r="AT706" s="103"/>
      <c r="AY706" s="103"/>
      <c r="BD706" s="103"/>
    </row>
    <row r="707" spans="2:56" x14ac:dyDescent="0.25">
      <c r="B707" s="99">
        <v>93962</v>
      </c>
      <c r="C707" s="78">
        <v>1.06761565836299E-2</v>
      </c>
      <c r="D707" s="100"/>
      <c r="E707" s="99">
        <v>94801</v>
      </c>
      <c r="F707" s="99">
        <v>99</v>
      </c>
      <c r="K707" s="103"/>
      <c r="P707" s="103"/>
      <c r="U707" s="103"/>
      <c r="Z707" s="103"/>
      <c r="AE707" s="103"/>
      <c r="AJ707" s="103"/>
      <c r="AO707" s="103"/>
      <c r="AT707" s="103"/>
      <c r="AY707" s="103"/>
      <c r="BD707" s="103"/>
    </row>
    <row r="708" spans="2:56" x14ac:dyDescent="0.25">
      <c r="B708" s="99">
        <v>95203</v>
      </c>
      <c r="C708" s="78">
        <v>1.0616080751827401E-2</v>
      </c>
      <c r="D708" s="100"/>
      <c r="E708" s="99">
        <v>94603</v>
      </c>
      <c r="F708" s="99">
        <v>99</v>
      </c>
      <c r="K708" s="103"/>
      <c r="P708" s="103"/>
      <c r="U708" s="103"/>
      <c r="Z708" s="103"/>
      <c r="AE708" s="103"/>
      <c r="AJ708" s="103"/>
      <c r="AO708" s="103"/>
      <c r="AT708" s="103"/>
      <c r="AY708" s="103"/>
      <c r="BD708" s="103"/>
    </row>
    <row r="709" spans="2:56" x14ac:dyDescent="0.25">
      <c r="B709" s="99">
        <v>93234</v>
      </c>
      <c r="C709" s="78">
        <v>1.05263157894737E-2</v>
      </c>
      <c r="D709" s="100"/>
      <c r="E709" s="99">
        <v>95991</v>
      </c>
      <c r="F709" s="99">
        <v>97</v>
      </c>
      <c r="K709" s="103"/>
      <c r="P709" s="103"/>
      <c r="U709" s="103"/>
      <c r="Z709" s="103"/>
      <c r="AE709" s="103"/>
      <c r="AJ709" s="103"/>
      <c r="AO709" s="103"/>
      <c r="AT709" s="103"/>
      <c r="AY709" s="103"/>
      <c r="BD709" s="103"/>
    </row>
    <row r="710" spans="2:56" x14ac:dyDescent="0.25">
      <c r="B710" s="99">
        <v>94589</v>
      </c>
      <c r="C710" s="78">
        <v>1.04617985839586E-2</v>
      </c>
      <c r="D710" s="100"/>
      <c r="E710" s="99">
        <v>93710</v>
      </c>
      <c r="F710" s="99">
        <v>96</v>
      </c>
      <c r="K710" s="103"/>
      <c r="P710" s="103"/>
      <c r="U710" s="103"/>
      <c r="Z710" s="103"/>
      <c r="AE710" s="103"/>
      <c r="AJ710" s="103"/>
      <c r="AO710" s="103"/>
      <c r="AT710" s="103"/>
      <c r="AY710" s="103"/>
      <c r="BD710" s="103"/>
    </row>
    <row r="711" spans="2:56" x14ac:dyDescent="0.25">
      <c r="B711" s="99"/>
      <c r="C711" s="78">
        <v>1.0416666666666701E-2</v>
      </c>
      <c r="D711" s="100"/>
      <c r="E711" s="99">
        <v>93702</v>
      </c>
      <c r="F711" s="99">
        <v>96</v>
      </c>
      <c r="K711" s="103"/>
      <c r="P711" s="103"/>
      <c r="U711" s="103"/>
      <c r="Z711" s="103"/>
      <c r="AE711" s="103"/>
      <c r="AJ711" s="103"/>
      <c r="AO711" s="103"/>
      <c r="AT711" s="103"/>
      <c r="AY711" s="103"/>
      <c r="BD711" s="103"/>
    </row>
    <row r="712" spans="2:56" x14ac:dyDescent="0.25">
      <c r="B712" s="99">
        <v>93705</v>
      </c>
      <c r="C712" s="78">
        <v>1.0404350910380699E-2</v>
      </c>
      <c r="D712" s="100"/>
      <c r="E712" s="99">
        <v>94520</v>
      </c>
      <c r="F712" s="99">
        <v>96</v>
      </c>
      <c r="K712" s="103"/>
      <c r="P712" s="103"/>
      <c r="U712" s="103"/>
      <c r="Z712" s="103"/>
      <c r="AE712" s="103"/>
      <c r="AJ712" s="103"/>
      <c r="AO712" s="103"/>
      <c r="AT712" s="103"/>
      <c r="AY712" s="103"/>
      <c r="BD712" s="103"/>
    </row>
    <row r="713" spans="2:56" x14ac:dyDescent="0.25">
      <c r="B713" s="99">
        <v>95551</v>
      </c>
      <c r="C713" s="78">
        <v>1.0385756676557899E-2</v>
      </c>
      <c r="D713" s="100"/>
      <c r="E713" s="99">
        <v>95376</v>
      </c>
      <c r="F713" s="99">
        <v>96</v>
      </c>
      <c r="K713" s="103"/>
      <c r="P713" s="103"/>
      <c r="U713" s="103"/>
      <c r="Z713" s="103"/>
      <c r="AE713" s="103"/>
      <c r="AJ713" s="103"/>
      <c r="AO713" s="103"/>
      <c r="AT713" s="103"/>
      <c r="AY713" s="103"/>
      <c r="BD713" s="103"/>
    </row>
    <row r="714" spans="2:56" x14ac:dyDescent="0.25">
      <c r="B714" s="99">
        <v>95968</v>
      </c>
      <c r="C714" s="78">
        <v>1.03806228373702E-2</v>
      </c>
      <c r="D714" s="100"/>
      <c r="E714" s="99">
        <v>95210</v>
      </c>
      <c r="F714" s="99">
        <v>94</v>
      </c>
      <c r="K714" s="103"/>
      <c r="P714" s="103"/>
      <c r="U714" s="103"/>
      <c r="Z714" s="103"/>
      <c r="AE714" s="103"/>
      <c r="AJ714" s="103"/>
      <c r="AO714" s="103"/>
      <c r="AT714" s="103"/>
      <c r="AY714" s="103"/>
      <c r="BD714" s="103"/>
    </row>
    <row r="715" spans="2:56" x14ac:dyDescent="0.25">
      <c r="B715" s="99">
        <v>95932</v>
      </c>
      <c r="C715" s="78">
        <v>1.02887487553933E-2</v>
      </c>
      <c r="D715" s="100"/>
      <c r="E715" s="99">
        <v>93637</v>
      </c>
      <c r="F715" s="99">
        <v>92</v>
      </c>
      <c r="K715" s="103"/>
      <c r="P715" s="103"/>
      <c r="U715" s="103"/>
      <c r="Z715" s="103"/>
      <c r="AE715" s="103"/>
      <c r="AJ715" s="103"/>
      <c r="AO715" s="103"/>
      <c r="AT715" s="103"/>
      <c r="AY715" s="103"/>
      <c r="BD715" s="103"/>
    </row>
    <row r="716" spans="2:56" x14ac:dyDescent="0.25">
      <c r="B716" s="99">
        <v>93606</v>
      </c>
      <c r="C716" s="78">
        <v>1.00671140939597E-2</v>
      </c>
      <c r="D716" s="100"/>
      <c r="E716" s="99">
        <v>95023</v>
      </c>
      <c r="F716" s="99">
        <v>90</v>
      </c>
      <c r="K716" s="103"/>
      <c r="P716" s="103"/>
      <c r="U716" s="103"/>
      <c r="Z716" s="103"/>
      <c r="AE716" s="103"/>
      <c r="AJ716" s="103"/>
      <c r="AO716" s="103"/>
      <c r="AT716" s="103"/>
      <c r="AY716" s="103"/>
      <c r="BD716" s="103"/>
    </row>
    <row r="717" spans="2:56" x14ac:dyDescent="0.25">
      <c r="B717" s="99">
        <v>95205</v>
      </c>
      <c r="C717" s="78">
        <v>1.00147004777655E-2</v>
      </c>
      <c r="D717" s="100"/>
      <c r="E717" s="99">
        <v>95966</v>
      </c>
      <c r="F717" s="99">
        <v>89</v>
      </c>
      <c r="K717" s="103"/>
      <c r="P717" s="103"/>
      <c r="U717" s="103"/>
      <c r="Z717" s="103"/>
      <c r="AE717" s="103"/>
      <c r="AJ717" s="103"/>
      <c r="AO717" s="103"/>
      <c r="AT717" s="103"/>
      <c r="AY717" s="103"/>
      <c r="BD717" s="103"/>
    </row>
    <row r="718" spans="2:56" x14ac:dyDescent="0.25">
      <c r="B718" s="99">
        <v>95977</v>
      </c>
      <c r="C718" s="78">
        <v>0.01</v>
      </c>
      <c r="D718" s="100"/>
      <c r="E718" s="99">
        <v>94621</v>
      </c>
      <c r="F718" s="99">
        <v>88</v>
      </c>
      <c r="K718" s="103"/>
      <c r="P718" s="103"/>
      <c r="U718" s="103"/>
      <c r="Z718" s="103"/>
      <c r="AE718" s="103"/>
      <c r="AJ718" s="103"/>
      <c r="AO718" s="103"/>
      <c r="AT718" s="103"/>
      <c r="AY718" s="103"/>
      <c r="BD718" s="103"/>
    </row>
    <row r="719" spans="2:56" x14ac:dyDescent="0.25">
      <c r="B719" s="99">
        <v>93621</v>
      </c>
      <c r="C719" s="78">
        <v>9.9667774086378697E-3</v>
      </c>
      <c r="D719" s="100"/>
      <c r="E719" s="99">
        <v>94538</v>
      </c>
      <c r="F719" s="99">
        <v>88</v>
      </c>
      <c r="K719" s="103"/>
      <c r="P719" s="103"/>
      <c r="U719" s="103"/>
      <c r="Z719" s="103"/>
      <c r="AE719" s="103"/>
      <c r="AJ719" s="103"/>
      <c r="AO719" s="103"/>
      <c r="AT719" s="103"/>
      <c r="AY719" s="103"/>
      <c r="BD719" s="103"/>
    </row>
    <row r="720" spans="2:56" x14ac:dyDescent="0.25">
      <c r="B720" s="99">
        <v>95202</v>
      </c>
      <c r="C720" s="78">
        <v>9.9564405724953293E-3</v>
      </c>
      <c r="D720" s="100"/>
      <c r="E720" s="99">
        <v>93720</v>
      </c>
      <c r="F720" s="99">
        <v>85</v>
      </c>
      <c r="K720" s="103"/>
      <c r="P720" s="103"/>
      <c r="U720" s="103"/>
      <c r="Z720" s="103"/>
      <c r="AE720" s="103"/>
      <c r="AJ720" s="103"/>
      <c r="AO720" s="103"/>
      <c r="AT720" s="103"/>
      <c r="AY720" s="103"/>
      <c r="BD720" s="103"/>
    </row>
    <row r="721" spans="2:56" x14ac:dyDescent="0.25">
      <c r="B721" s="99">
        <v>95385</v>
      </c>
      <c r="C721" s="78">
        <v>9.9009900990098994E-3</v>
      </c>
      <c r="D721" s="100"/>
      <c r="E721" s="99">
        <v>95301</v>
      </c>
      <c r="F721" s="99">
        <v>84</v>
      </c>
      <c r="K721" s="103"/>
      <c r="P721" s="103"/>
      <c r="U721" s="103"/>
      <c r="Z721" s="103"/>
      <c r="AE721" s="103"/>
      <c r="AJ721" s="103"/>
      <c r="AO721" s="103"/>
      <c r="AT721" s="103"/>
      <c r="AY721" s="103"/>
      <c r="BD721" s="103"/>
    </row>
    <row r="722" spans="2:56" x14ac:dyDescent="0.25">
      <c r="B722" s="99">
        <v>94801</v>
      </c>
      <c r="C722" s="78">
        <v>9.8097502972651594E-3</v>
      </c>
      <c r="D722" s="100"/>
      <c r="E722" s="99">
        <v>95695</v>
      </c>
      <c r="F722" s="99">
        <v>84</v>
      </c>
      <c r="K722" s="103"/>
      <c r="P722" s="103"/>
      <c r="U722" s="103"/>
      <c r="Z722" s="103"/>
      <c r="AE722" s="103"/>
      <c r="AJ722" s="103"/>
      <c r="AO722" s="103"/>
      <c r="AT722" s="103"/>
      <c r="AY722" s="103"/>
      <c r="BD722" s="103"/>
    </row>
    <row r="723" spans="2:56" x14ac:dyDescent="0.25">
      <c r="B723" s="99">
        <v>95428</v>
      </c>
      <c r="C723" s="78">
        <v>9.7508125677139793E-3</v>
      </c>
      <c r="D723" s="100"/>
      <c r="E723" s="99">
        <v>93638</v>
      </c>
      <c r="F723" s="99">
        <v>83</v>
      </c>
      <c r="K723" s="103"/>
      <c r="P723" s="103"/>
      <c r="U723" s="103"/>
      <c r="Z723" s="103"/>
      <c r="AE723" s="103"/>
      <c r="AJ723" s="103"/>
      <c r="AO723" s="103"/>
      <c r="AT723" s="103"/>
      <c r="AY723" s="103"/>
      <c r="BD723" s="103"/>
    </row>
    <row r="724" spans="2:56" x14ac:dyDescent="0.25">
      <c r="B724" s="99">
        <v>94603</v>
      </c>
      <c r="C724" s="78">
        <v>9.6726917440156292E-3</v>
      </c>
      <c r="D724" s="100"/>
      <c r="E724" s="99">
        <v>95340</v>
      </c>
      <c r="F724" s="99">
        <v>82</v>
      </c>
      <c r="K724" s="103"/>
      <c r="P724" s="103"/>
      <c r="U724" s="103"/>
      <c r="Z724" s="103"/>
      <c r="AE724" s="103"/>
      <c r="AJ724" s="103"/>
      <c r="AO724" s="103"/>
      <c r="AT724" s="103"/>
      <c r="AY724" s="103"/>
      <c r="BD724" s="103"/>
    </row>
    <row r="725" spans="2:56" x14ac:dyDescent="0.25">
      <c r="B725" s="99">
        <v>93624</v>
      </c>
      <c r="C725" s="78">
        <v>9.6618357487922701E-3</v>
      </c>
      <c r="D725" s="100"/>
      <c r="E725" s="99">
        <v>93454</v>
      </c>
      <c r="F725" s="99">
        <v>81</v>
      </c>
      <c r="K725" s="103"/>
      <c r="P725" s="103"/>
      <c r="U725" s="103"/>
      <c r="Z725" s="103"/>
      <c r="AE725" s="103"/>
      <c r="AJ725" s="103"/>
      <c r="AO725" s="103"/>
      <c r="AT725" s="103"/>
      <c r="AY725" s="103"/>
      <c r="BD725" s="103"/>
    </row>
    <row r="726" spans="2:56" x14ac:dyDescent="0.25">
      <c r="B726" s="99">
        <v>94605</v>
      </c>
      <c r="C726" s="78">
        <v>9.5825597412708893E-3</v>
      </c>
      <c r="D726" s="100"/>
      <c r="E726" s="99">
        <v>94601</v>
      </c>
      <c r="F726" s="99">
        <v>81</v>
      </c>
      <c r="K726" s="103"/>
      <c r="P726" s="103"/>
      <c r="U726" s="103"/>
      <c r="Z726" s="103"/>
      <c r="AE726" s="103"/>
      <c r="AJ726" s="103"/>
      <c r="AO726" s="103"/>
      <c r="AT726" s="103"/>
      <c r="AY726" s="103"/>
      <c r="BD726" s="103"/>
    </row>
    <row r="727" spans="2:56" x14ac:dyDescent="0.25">
      <c r="B727" s="99">
        <v>93292</v>
      </c>
      <c r="C727" s="78">
        <v>9.3457943925233603E-3</v>
      </c>
      <c r="D727" s="100"/>
      <c r="E727" s="99">
        <v>95209</v>
      </c>
      <c r="F727" s="99">
        <v>80</v>
      </c>
      <c r="K727" s="103"/>
      <c r="P727" s="103"/>
      <c r="U727" s="103"/>
      <c r="Z727" s="103"/>
      <c r="AE727" s="103"/>
      <c r="AJ727" s="103"/>
      <c r="AO727" s="103"/>
      <c r="AT727" s="103"/>
      <c r="AY727" s="103"/>
      <c r="BD727" s="103"/>
    </row>
    <row r="728" spans="2:56" x14ac:dyDescent="0.25">
      <c r="B728" s="99">
        <v>95962</v>
      </c>
      <c r="C728" s="78">
        <v>9.3312597200622092E-3</v>
      </c>
      <c r="D728" s="100"/>
      <c r="E728" s="99">
        <v>94080</v>
      </c>
      <c r="F728" s="99">
        <v>80</v>
      </c>
      <c r="K728" s="103"/>
      <c r="P728" s="103"/>
      <c r="U728" s="103"/>
      <c r="Z728" s="103"/>
      <c r="AE728" s="103"/>
      <c r="AJ728" s="103"/>
      <c r="AO728" s="103"/>
      <c r="AT728" s="103"/>
      <c r="AY728" s="103"/>
      <c r="BD728" s="103"/>
    </row>
    <row r="729" spans="2:56" x14ac:dyDescent="0.25">
      <c r="B729" s="99">
        <v>93640</v>
      </c>
      <c r="C729" s="78">
        <v>9.3271152564956706E-3</v>
      </c>
      <c r="D729" s="100"/>
      <c r="E729" s="99">
        <v>94066</v>
      </c>
      <c r="F729" s="99">
        <v>79</v>
      </c>
      <c r="K729" s="103"/>
      <c r="P729" s="103"/>
      <c r="U729" s="103"/>
      <c r="Z729" s="103"/>
      <c r="AE729" s="103"/>
      <c r="AJ729" s="103"/>
      <c r="AO729" s="103"/>
      <c r="AT729" s="103"/>
      <c r="AY729" s="103"/>
      <c r="BD729" s="103"/>
    </row>
    <row r="730" spans="2:56" x14ac:dyDescent="0.25">
      <c r="B730" s="99">
        <v>95955</v>
      </c>
      <c r="C730" s="78">
        <v>9.3109869646182501E-3</v>
      </c>
      <c r="D730" s="100"/>
      <c r="E730" s="99">
        <v>94901</v>
      </c>
      <c r="F730" s="99">
        <v>79</v>
      </c>
      <c r="K730" s="103"/>
      <c r="P730" s="103"/>
      <c r="U730" s="103"/>
      <c r="Z730" s="103"/>
      <c r="AE730" s="103"/>
      <c r="AJ730" s="103"/>
      <c r="AO730" s="103"/>
      <c r="AT730" s="103"/>
      <c r="AY730" s="103"/>
      <c r="BD730" s="103"/>
    </row>
    <row r="731" spans="2:56" x14ac:dyDescent="0.25">
      <c r="B731" s="99">
        <v>95207</v>
      </c>
      <c r="C731" s="78">
        <v>9.2767295597484308E-3</v>
      </c>
      <c r="D731" s="100"/>
      <c r="E731" s="99">
        <v>95336</v>
      </c>
      <c r="F731" s="99">
        <v>79</v>
      </c>
      <c r="K731" s="103"/>
      <c r="P731" s="103"/>
      <c r="U731" s="103"/>
      <c r="Z731" s="103"/>
      <c r="AE731" s="103"/>
      <c r="AJ731" s="103"/>
      <c r="AO731" s="103"/>
      <c r="AT731" s="103"/>
      <c r="AY731" s="103"/>
      <c r="BD731" s="103"/>
    </row>
    <row r="732" spans="2:56" x14ac:dyDescent="0.25">
      <c r="B732" s="99">
        <v>94533</v>
      </c>
      <c r="C732" s="78">
        <v>9.2551428686901294E-3</v>
      </c>
      <c r="D732" s="100"/>
      <c r="E732" s="99">
        <v>93711</v>
      </c>
      <c r="F732" s="99">
        <v>79</v>
      </c>
      <c r="K732" s="103"/>
      <c r="P732" s="103"/>
      <c r="U732" s="103"/>
      <c r="Z732" s="103"/>
      <c r="AE732" s="103"/>
      <c r="AJ732" s="103"/>
      <c r="AO732" s="103"/>
      <c r="AT732" s="103"/>
      <c r="AY732" s="103"/>
      <c r="BD732" s="103"/>
    </row>
    <row r="733" spans="2:56" x14ac:dyDescent="0.25">
      <c r="B733" s="99">
        <v>95422</v>
      </c>
      <c r="C733" s="78">
        <v>9.2231748506105497E-3</v>
      </c>
      <c r="D733" s="100"/>
      <c r="E733" s="99">
        <v>93906</v>
      </c>
      <c r="F733" s="99">
        <v>79</v>
      </c>
      <c r="K733" s="103"/>
      <c r="P733" s="103"/>
      <c r="U733" s="103"/>
      <c r="Z733" s="103"/>
      <c r="AE733" s="103"/>
      <c r="AJ733" s="103"/>
      <c r="AO733" s="103"/>
      <c r="AT733" s="103"/>
      <c r="AY733" s="103"/>
      <c r="BD733" s="103"/>
    </row>
    <row r="734" spans="2:56" x14ac:dyDescent="0.25">
      <c r="B734" s="99">
        <v>95692</v>
      </c>
      <c r="C734" s="78">
        <v>9.0377458798511397E-3</v>
      </c>
      <c r="D734" s="100"/>
      <c r="E734" s="99">
        <v>95123</v>
      </c>
      <c r="F734" s="99">
        <v>79</v>
      </c>
      <c r="K734" s="103"/>
      <c r="P734" s="103"/>
      <c r="U734" s="103"/>
      <c r="Z734" s="103"/>
      <c r="AE734" s="103"/>
      <c r="AJ734" s="103"/>
      <c r="AO734" s="103"/>
      <c r="AT734" s="103"/>
      <c r="AY734" s="103"/>
      <c r="BD734" s="103"/>
    </row>
    <row r="735" spans="2:56" x14ac:dyDescent="0.25">
      <c r="B735" s="99">
        <v>94621</v>
      </c>
      <c r="C735" s="78">
        <v>9.02009020090201E-3</v>
      </c>
      <c r="D735" s="100"/>
      <c r="E735" s="99">
        <v>95961</v>
      </c>
      <c r="F735" s="99">
        <v>77</v>
      </c>
      <c r="K735" s="103"/>
      <c r="P735" s="103"/>
      <c r="U735" s="103"/>
      <c r="Z735" s="103"/>
      <c r="AE735" s="103"/>
      <c r="AJ735" s="103"/>
      <c r="AO735" s="103"/>
      <c r="AT735" s="103"/>
      <c r="AY735" s="103"/>
      <c r="BD735" s="103"/>
    </row>
    <row r="736" spans="2:56" x14ac:dyDescent="0.25">
      <c r="B736" s="99">
        <v>95625</v>
      </c>
      <c r="C736" s="78">
        <v>9.0090090090090107E-3</v>
      </c>
      <c r="D736" s="100"/>
      <c r="E736" s="99">
        <v>94585</v>
      </c>
      <c r="F736" s="99">
        <v>77</v>
      </c>
      <c r="K736" s="103"/>
      <c r="P736" s="103"/>
      <c r="U736" s="103"/>
      <c r="Z736" s="103"/>
      <c r="AE736" s="103"/>
      <c r="AJ736" s="103"/>
      <c r="AO736" s="103"/>
      <c r="AT736" s="103"/>
      <c r="AY736" s="103"/>
      <c r="BD736" s="103"/>
    </row>
    <row r="737" spans="2:56" x14ac:dyDescent="0.25">
      <c r="B737" s="99">
        <v>93665</v>
      </c>
      <c r="C737" s="78">
        <v>9.0090090090090107E-3</v>
      </c>
      <c r="D737" s="100"/>
      <c r="E737" s="99">
        <v>93703</v>
      </c>
      <c r="F737" s="99">
        <v>77</v>
      </c>
      <c r="K737" s="103"/>
      <c r="P737" s="103"/>
      <c r="U737" s="103"/>
      <c r="Z737" s="103"/>
      <c r="AE737" s="103"/>
      <c r="AJ737" s="103"/>
      <c r="AO737" s="103"/>
      <c r="AT737" s="103"/>
      <c r="AY737" s="103"/>
      <c r="BD737" s="103"/>
    </row>
    <row r="738" spans="2:56" x14ac:dyDescent="0.25">
      <c r="B738" s="99">
        <v>95206</v>
      </c>
      <c r="C738" s="78">
        <v>8.9108348941483607E-3</v>
      </c>
      <c r="D738" s="100"/>
      <c r="E738" s="99">
        <v>93704</v>
      </c>
      <c r="F738" s="99">
        <v>77</v>
      </c>
      <c r="K738" s="103"/>
      <c r="P738" s="103"/>
      <c r="U738" s="103"/>
      <c r="Z738" s="103"/>
      <c r="AE738" s="103"/>
      <c r="AJ738" s="103"/>
      <c r="AO738" s="103"/>
      <c r="AT738" s="103"/>
      <c r="AY738" s="103"/>
      <c r="BD738" s="103"/>
    </row>
    <row r="739" spans="2:56" x14ac:dyDescent="0.25">
      <c r="B739" s="99">
        <v>95627</v>
      </c>
      <c r="C739" s="78">
        <v>8.9068825910931203E-3</v>
      </c>
      <c r="D739" s="100"/>
      <c r="E739" s="99">
        <v>95337</v>
      </c>
      <c r="F739" s="99">
        <v>77</v>
      </c>
      <c r="K739" s="103"/>
      <c r="P739" s="103"/>
      <c r="U739" s="103"/>
      <c r="Z739" s="103"/>
      <c r="AE739" s="103"/>
      <c r="AJ739" s="103"/>
      <c r="AO739" s="103"/>
      <c r="AT739" s="103"/>
      <c r="AY739" s="103"/>
      <c r="BD739" s="103"/>
    </row>
    <row r="740" spans="2:56" x14ac:dyDescent="0.25">
      <c r="B740" s="99">
        <v>94806</v>
      </c>
      <c r="C740" s="78">
        <v>8.8812561334641795E-3</v>
      </c>
      <c r="D740" s="100"/>
      <c r="E740" s="99">
        <v>95926</v>
      </c>
      <c r="F740" s="99">
        <v>77</v>
      </c>
      <c r="K740" s="103"/>
      <c r="P740" s="103"/>
      <c r="U740" s="103"/>
      <c r="Z740" s="103"/>
      <c r="AE740" s="103"/>
      <c r="AJ740" s="103"/>
      <c r="AO740" s="103"/>
      <c r="AT740" s="103"/>
      <c r="AY740" s="103"/>
      <c r="BD740" s="103"/>
    </row>
    <row r="741" spans="2:56" x14ac:dyDescent="0.25">
      <c r="B741" s="99">
        <v>95935</v>
      </c>
      <c r="C741" s="78">
        <v>8.8495575221238902E-3</v>
      </c>
      <c r="D741" s="100"/>
      <c r="E741" s="99">
        <v>94577</v>
      </c>
      <c r="F741" s="99">
        <v>77</v>
      </c>
      <c r="K741" s="103"/>
      <c r="P741" s="103"/>
      <c r="U741" s="103"/>
      <c r="Z741" s="103"/>
      <c r="AE741" s="103"/>
      <c r="AJ741" s="103"/>
      <c r="AO741" s="103"/>
      <c r="AT741" s="103"/>
      <c r="AY741" s="103"/>
      <c r="BD741" s="103"/>
    </row>
    <row r="742" spans="2:56" x14ac:dyDescent="0.25">
      <c r="B742" s="99">
        <v>95928</v>
      </c>
      <c r="C742" s="78">
        <v>8.8444157520981299E-3</v>
      </c>
      <c r="D742" s="100"/>
      <c r="E742" s="99">
        <v>94550</v>
      </c>
      <c r="F742" s="99">
        <v>77</v>
      </c>
      <c r="K742" s="103"/>
      <c r="P742" s="103"/>
      <c r="U742" s="103"/>
      <c r="Z742" s="103"/>
      <c r="AE742" s="103"/>
      <c r="AJ742" s="103"/>
      <c r="AO742" s="103"/>
      <c r="AT742" s="103"/>
      <c r="AY742" s="103"/>
      <c r="BD742" s="103"/>
    </row>
    <row r="743" spans="2:56" x14ac:dyDescent="0.25">
      <c r="B743" s="99">
        <v>95920</v>
      </c>
      <c r="C743" s="78">
        <v>8.7719298245613996E-3</v>
      </c>
      <c r="D743" s="100"/>
      <c r="E743" s="99">
        <v>94536</v>
      </c>
      <c r="F743" s="99">
        <v>77</v>
      </c>
      <c r="K743" s="103"/>
      <c r="P743" s="103"/>
      <c r="U743" s="103"/>
      <c r="Z743" s="103"/>
      <c r="AE743" s="103"/>
      <c r="AJ743" s="103"/>
      <c r="AO743" s="103"/>
      <c r="AT743" s="103"/>
      <c r="AY743" s="103"/>
      <c r="BD743" s="103"/>
    </row>
    <row r="744" spans="2:56" x14ac:dyDescent="0.25">
      <c r="B744" s="99">
        <v>93960</v>
      </c>
      <c r="C744" s="78">
        <v>8.7700981415744401E-3</v>
      </c>
      <c r="D744" s="100"/>
      <c r="E744" s="99">
        <v>94523</v>
      </c>
      <c r="F744" s="99">
        <v>76</v>
      </c>
      <c r="K744" s="103"/>
      <c r="P744" s="103"/>
      <c r="U744" s="103"/>
      <c r="Z744" s="103"/>
      <c r="AE744" s="103"/>
      <c r="AJ744" s="103"/>
      <c r="AO744" s="103"/>
      <c r="AT744" s="103"/>
      <c r="AY744" s="103"/>
      <c r="BD744" s="103"/>
    </row>
    <row r="745" spans="2:56" x14ac:dyDescent="0.25">
      <c r="B745" s="99">
        <v>95961</v>
      </c>
      <c r="C745" s="78">
        <v>8.7380844303222901E-3</v>
      </c>
      <c r="D745" s="100"/>
      <c r="E745" s="99">
        <v>95020</v>
      </c>
      <c r="F745" s="99">
        <v>76</v>
      </c>
      <c r="K745" s="103"/>
      <c r="P745" s="103"/>
      <c r="U745" s="103"/>
      <c r="Z745" s="103"/>
      <c r="AE745" s="103"/>
      <c r="AJ745" s="103"/>
      <c r="AO745" s="103"/>
      <c r="AT745" s="103"/>
      <c r="AY745" s="103"/>
      <c r="BD745" s="103"/>
    </row>
    <row r="746" spans="2:56" x14ac:dyDescent="0.25">
      <c r="B746" s="99">
        <v>93203</v>
      </c>
      <c r="C746" s="78">
        <v>8.7163232963549907E-3</v>
      </c>
      <c r="D746" s="100"/>
      <c r="E746" s="99">
        <v>93905</v>
      </c>
      <c r="F746" s="99">
        <v>75</v>
      </c>
      <c r="K746" s="103"/>
      <c r="P746" s="103"/>
      <c r="U746" s="103"/>
      <c r="Z746" s="103"/>
      <c r="AE746" s="103"/>
      <c r="AJ746" s="103"/>
      <c r="AO746" s="103"/>
      <c r="AT746" s="103"/>
      <c r="AY746" s="103"/>
      <c r="BD746" s="103"/>
    </row>
    <row r="747" spans="2:56" x14ac:dyDescent="0.25">
      <c r="B747" s="99">
        <v>93660</v>
      </c>
      <c r="C747" s="78">
        <v>8.6621751684311799E-3</v>
      </c>
      <c r="D747" s="100"/>
      <c r="E747" s="99">
        <v>93635</v>
      </c>
      <c r="F747" s="99">
        <v>75</v>
      </c>
      <c r="K747" s="103"/>
      <c r="P747" s="103"/>
      <c r="U747" s="103"/>
      <c r="Z747" s="103"/>
      <c r="AE747" s="103"/>
      <c r="AJ747" s="103"/>
      <c r="AO747" s="103"/>
      <c r="AT747" s="103"/>
      <c r="AY747" s="103"/>
      <c r="BD747" s="103"/>
    </row>
    <row r="748" spans="2:56" x14ac:dyDescent="0.25">
      <c r="B748" s="99">
        <v>93306</v>
      </c>
      <c r="C748" s="78">
        <v>8.6154906521926401E-3</v>
      </c>
      <c r="D748" s="100"/>
      <c r="E748" s="99">
        <v>94561</v>
      </c>
      <c r="F748" s="99">
        <v>74</v>
      </c>
      <c r="K748" s="103"/>
      <c r="P748" s="103"/>
      <c r="U748" s="103"/>
      <c r="Z748" s="103"/>
      <c r="AE748" s="103"/>
      <c r="AJ748" s="103"/>
      <c r="AO748" s="103"/>
      <c r="AT748" s="103"/>
      <c r="AY748" s="103"/>
      <c r="BD748" s="103"/>
    </row>
    <row r="749" spans="2:56" x14ac:dyDescent="0.25">
      <c r="B749" s="99">
        <v>93726</v>
      </c>
      <c r="C749" s="78">
        <v>8.5899299590326394E-3</v>
      </c>
      <c r="D749" s="100"/>
      <c r="E749" s="99">
        <v>94578</v>
      </c>
      <c r="F749" s="99">
        <v>74</v>
      </c>
      <c r="K749" s="103"/>
      <c r="P749" s="103"/>
      <c r="U749" s="103"/>
      <c r="Z749" s="103"/>
      <c r="AE749" s="103"/>
      <c r="AJ749" s="103"/>
      <c r="AO749" s="103"/>
      <c r="AT749" s="103"/>
      <c r="AY749" s="103"/>
      <c r="BD749" s="103"/>
    </row>
    <row r="750" spans="2:56" x14ac:dyDescent="0.25">
      <c r="B750" s="99">
        <v>93241</v>
      </c>
      <c r="C750" s="78">
        <v>8.5763293310463107E-3</v>
      </c>
      <c r="D750" s="100"/>
      <c r="E750" s="99">
        <v>95973</v>
      </c>
      <c r="F750" s="99">
        <v>74</v>
      </c>
      <c r="K750" s="103"/>
      <c r="P750" s="103"/>
      <c r="U750" s="103"/>
      <c r="Z750" s="103"/>
      <c r="AE750" s="103"/>
      <c r="AJ750" s="103"/>
      <c r="AO750" s="103"/>
      <c r="AT750" s="103"/>
      <c r="AY750" s="103"/>
      <c r="BD750" s="103"/>
    </row>
    <row r="751" spans="2:56" x14ac:dyDescent="0.25">
      <c r="B751" s="99">
        <v>94590</v>
      </c>
      <c r="C751" s="78">
        <v>8.5452967487816296E-3</v>
      </c>
      <c r="D751" s="100"/>
      <c r="E751" s="99">
        <v>93312</v>
      </c>
      <c r="F751" s="99">
        <v>74</v>
      </c>
      <c r="K751" s="103"/>
      <c r="P751" s="103"/>
      <c r="U751" s="103"/>
      <c r="Z751" s="103"/>
      <c r="AE751" s="103"/>
      <c r="AJ751" s="103"/>
      <c r="AO751" s="103"/>
      <c r="AT751" s="103"/>
      <c r="AY751" s="103"/>
      <c r="BD751" s="103"/>
    </row>
    <row r="752" spans="2:56" x14ac:dyDescent="0.25">
      <c r="B752" s="99">
        <v>95204</v>
      </c>
      <c r="C752" s="78">
        <v>8.5280573085451099E-3</v>
      </c>
      <c r="D752" s="100"/>
      <c r="E752" s="99">
        <v>95691</v>
      </c>
      <c r="F752" s="99">
        <v>73</v>
      </c>
      <c r="K752" s="103"/>
      <c r="P752" s="103"/>
      <c r="U752" s="103"/>
      <c r="Z752" s="103"/>
      <c r="AE752" s="103"/>
      <c r="AJ752" s="103"/>
      <c r="AO752" s="103"/>
      <c r="AT752" s="103"/>
      <c r="AY752" s="103"/>
      <c r="BD752" s="103"/>
    </row>
    <row r="753" spans="2:56" x14ac:dyDescent="0.25">
      <c r="B753" s="99">
        <v>93280</v>
      </c>
      <c r="C753" s="78">
        <v>8.4798026518655596E-3</v>
      </c>
      <c r="D753" s="100"/>
      <c r="E753" s="99">
        <v>94521</v>
      </c>
      <c r="F753" s="99">
        <v>72</v>
      </c>
      <c r="K753" s="103"/>
      <c r="P753" s="103"/>
      <c r="U753" s="103"/>
      <c r="Z753" s="103"/>
      <c r="AE753" s="103"/>
      <c r="AJ753" s="103"/>
      <c r="AO753" s="103"/>
      <c r="AT753" s="103"/>
      <c r="AY753" s="103"/>
      <c r="BD753" s="103"/>
    </row>
    <row r="754" spans="2:56" x14ac:dyDescent="0.25">
      <c r="B754" s="99">
        <v>95645</v>
      </c>
      <c r="C754" s="78">
        <v>8.4745762711864406E-3</v>
      </c>
      <c r="D754" s="100"/>
      <c r="E754" s="99">
        <v>95422</v>
      </c>
      <c r="F754" s="99">
        <v>71</v>
      </c>
      <c r="K754" s="103"/>
      <c r="P754" s="103"/>
      <c r="U754" s="103"/>
      <c r="Z754" s="103"/>
      <c r="AE754" s="103"/>
      <c r="AJ754" s="103"/>
      <c r="AO754" s="103"/>
      <c r="AT754" s="103"/>
      <c r="AY754" s="103"/>
      <c r="BD754" s="103"/>
    </row>
    <row r="755" spans="2:56" x14ac:dyDescent="0.25">
      <c r="B755" s="99">
        <v>93927</v>
      </c>
      <c r="C755" s="78">
        <v>8.3829693359805894E-3</v>
      </c>
      <c r="D755" s="100"/>
      <c r="E755" s="99">
        <v>95219</v>
      </c>
      <c r="F755" s="99">
        <v>71</v>
      </c>
      <c r="K755" s="103"/>
      <c r="P755" s="103"/>
      <c r="U755" s="103"/>
      <c r="Z755" s="103"/>
      <c r="AE755" s="103"/>
      <c r="AJ755" s="103"/>
      <c r="AO755" s="103"/>
      <c r="AT755" s="103"/>
      <c r="AY755" s="103"/>
      <c r="BD755" s="103"/>
    </row>
    <row r="756" spans="2:56" x14ac:dyDescent="0.25">
      <c r="B756" s="99">
        <v>93710</v>
      </c>
      <c r="C756" s="78">
        <v>8.3594566353187103E-3</v>
      </c>
      <c r="D756" s="100"/>
      <c r="E756" s="99">
        <v>93662</v>
      </c>
      <c r="F756" s="99">
        <v>70</v>
      </c>
      <c r="K756" s="103"/>
      <c r="P756" s="103"/>
      <c r="U756" s="103"/>
      <c r="Z756" s="103"/>
      <c r="AE756" s="103"/>
      <c r="AJ756" s="103"/>
      <c r="AO756" s="103"/>
      <c r="AT756" s="103"/>
      <c r="AY756" s="103"/>
      <c r="BD756" s="103"/>
    </row>
    <row r="757" spans="2:56" x14ac:dyDescent="0.25">
      <c r="B757" s="99">
        <v>94572</v>
      </c>
      <c r="C757" s="78">
        <v>8.3226632522407206E-3</v>
      </c>
      <c r="D757" s="100"/>
      <c r="E757" s="99">
        <v>93245</v>
      </c>
      <c r="F757" s="99">
        <v>69</v>
      </c>
      <c r="K757" s="103"/>
      <c r="P757" s="103"/>
      <c r="U757" s="103"/>
      <c r="Z757" s="103"/>
      <c r="AE757" s="103"/>
      <c r="AJ757" s="103"/>
      <c r="AO757" s="103"/>
      <c r="AT757" s="103"/>
      <c r="AY757" s="103"/>
      <c r="BD757" s="103"/>
    </row>
    <row r="758" spans="2:56" x14ac:dyDescent="0.25">
      <c r="B758" s="99">
        <v>93230</v>
      </c>
      <c r="C758" s="78">
        <v>8.2730093071354694E-3</v>
      </c>
      <c r="D758" s="100"/>
      <c r="E758" s="99">
        <v>94107</v>
      </c>
      <c r="F758" s="99">
        <v>69</v>
      </c>
      <c r="K758" s="103"/>
      <c r="P758" s="103"/>
      <c r="U758" s="103"/>
      <c r="Z758" s="103"/>
      <c r="AE758" s="103"/>
      <c r="AJ758" s="103"/>
      <c r="AO758" s="103"/>
      <c r="AT758" s="103"/>
      <c r="AY758" s="103"/>
      <c r="BD758" s="103"/>
    </row>
    <row r="759" spans="2:56" x14ac:dyDescent="0.25">
      <c r="B759" s="99">
        <v>95457</v>
      </c>
      <c r="C759" s="78">
        <v>8.2587749483826606E-3</v>
      </c>
      <c r="D759" s="100"/>
      <c r="E759" s="99">
        <v>94015</v>
      </c>
      <c r="F759" s="99">
        <v>69</v>
      </c>
      <c r="K759" s="103"/>
      <c r="P759" s="103"/>
      <c r="U759" s="103"/>
      <c r="Z759" s="103"/>
      <c r="AE759" s="103"/>
      <c r="AJ759" s="103"/>
      <c r="AO759" s="103"/>
      <c r="AT759" s="103"/>
      <c r="AY759" s="103"/>
      <c r="BD759" s="103"/>
    </row>
    <row r="760" spans="2:56" x14ac:dyDescent="0.25">
      <c r="B760" s="99">
        <v>95309</v>
      </c>
      <c r="C760" s="78">
        <v>8.0645161290322596E-3</v>
      </c>
      <c r="D760" s="100"/>
      <c r="E760" s="99">
        <v>95125</v>
      </c>
      <c r="F760" s="99">
        <v>69</v>
      </c>
      <c r="K760" s="103"/>
      <c r="P760" s="103"/>
      <c r="U760" s="103"/>
      <c r="Z760" s="103"/>
      <c r="AE760" s="103"/>
      <c r="AJ760" s="103"/>
      <c r="AO760" s="103"/>
      <c r="AT760" s="103"/>
      <c r="AY760" s="103"/>
      <c r="BD760" s="103"/>
    </row>
    <row r="761" spans="2:56" x14ac:dyDescent="0.25">
      <c r="B761" s="99">
        <v>93286</v>
      </c>
      <c r="C761" s="78">
        <v>8.0645161290322596E-3</v>
      </c>
      <c r="D761" s="100"/>
      <c r="E761" s="99">
        <v>95035</v>
      </c>
      <c r="F761" s="99">
        <v>69</v>
      </c>
      <c r="K761" s="103"/>
      <c r="P761" s="103"/>
      <c r="U761" s="103"/>
      <c r="Z761" s="103"/>
      <c r="AE761" s="103"/>
      <c r="AJ761" s="103"/>
      <c r="AO761" s="103"/>
      <c r="AT761" s="103"/>
      <c r="AY761" s="103"/>
      <c r="BD761" s="103"/>
    </row>
    <row r="762" spans="2:56" x14ac:dyDescent="0.25">
      <c r="B762" s="99">
        <v>94509</v>
      </c>
      <c r="C762" s="78">
        <v>7.9733067556441509E-3</v>
      </c>
      <c r="D762" s="100"/>
      <c r="E762" s="99">
        <v>94609</v>
      </c>
      <c r="F762" s="99">
        <v>68</v>
      </c>
      <c r="K762" s="103"/>
      <c r="P762" s="103"/>
      <c r="U762" s="103"/>
      <c r="Z762" s="103"/>
      <c r="AE762" s="103"/>
      <c r="AJ762" s="103"/>
      <c r="AO762" s="103"/>
      <c r="AT762" s="103"/>
      <c r="AY762" s="103"/>
      <c r="BD762" s="103"/>
    </row>
    <row r="763" spans="2:56" x14ac:dyDescent="0.25">
      <c r="B763" s="99">
        <v>93702</v>
      </c>
      <c r="C763" s="78">
        <v>7.9286422200198197E-3</v>
      </c>
      <c r="D763" s="100"/>
      <c r="E763" s="99">
        <v>93706</v>
      </c>
      <c r="F763" s="99">
        <v>68</v>
      </c>
      <c r="K763" s="103"/>
      <c r="P763" s="103"/>
      <c r="U763" s="103"/>
      <c r="Z763" s="103"/>
      <c r="AE763" s="103"/>
      <c r="AJ763" s="103"/>
      <c r="AO763" s="103"/>
      <c r="AT763" s="103"/>
      <c r="AY763" s="103"/>
      <c r="BD763" s="103"/>
    </row>
    <row r="764" spans="2:56" x14ac:dyDescent="0.25">
      <c r="B764" s="99">
        <v>93242</v>
      </c>
      <c r="C764" s="78">
        <v>7.9207920792079192E-3</v>
      </c>
      <c r="D764" s="100"/>
      <c r="E764" s="99">
        <v>94560</v>
      </c>
      <c r="F764" s="99">
        <v>68</v>
      </c>
      <c r="K764" s="103"/>
      <c r="P764" s="103"/>
      <c r="U764" s="103"/>
      <c r="Z764" s="103"/>
      <c r="AE764" s="103"/>
      <c r="AJ764" s="103"/>
      <c r="AO764" s="103"/>
      <c r="AT764" s="103"/>
      <c r="AY764" s="103"/>
      <c r="BD764" s="103"/>
    </row>
    <row r="765" spans="2:56" x14ac:dyDescent="0.25">
      <c r="B765" s="99">
        <v>95210</v>
      </c>
      <c r="C765" s="78">
        <v>7.8998235145810603E-3</v>
      </c>
      <c r="D765" s="100"/>
      <c r="E765" s="99">
        <v>94587</v>
      </c>
      <c r="F765" s="99">
        <v>68</v>
      </c>
      <c r="K765" s="103"/>
      <c r="P765" s="103"/>
      <c r="U765" s="103"/>
      <c r="Z765" s="103"/>
      <c r="AE765" s="103"/>
      <c r="AJ765" s="103"/>
      <c r="AO765" s="103"/>
      <c r="AT765" s="103"/>
      <c r="AY765" s="103"/>
      <c r="BD765" s="103"/>
    </row>
    <row r="766" spans="2:56" x14ac:dyDescent="0.25">
      <c r="B766" s="99">
        <v>93461</v>
      </c>
      <c r="C766" s="78">
        <v>7.8740157480314994E-3</v>
      </c>
      <c r="D766" s="100"/>
      <c r="E766" s="99">
        <v>96080</v>
      </c>
      <c r="F766" s="99">
        <v>66</v>
      </c>
      <c r="K766" s="103"/>
      <c r="P766" s="103"/>
      <c r="U766" s="103"/>
      <c r="Z766" s="103"/>
      <c r="AE766" s="103"/>
      <c r="AJ766" s="103"/>
      <c r="AO766" s="103"/>
      <c r="AT766" s="103"/>
      <c r="AY766" s="103"/>
      <c r="BD766" s="103"/>
    </row>
    <row r="767" spans="2:56" x14ac:dyDescent="0.25">
      <c r="B767" s="99">
        <v>95459</v>
      </c>
      <c r="C767" s="78">
        <v>7.8534031413612596E-3</v>
      </c>
      <c r="D767" s="100"/>
      <c r="E767" s="99">
        <v>95116</v>
      </c>
      <c r="F767" s="99">
        <v>66</v>
      </c>
      <c r="K767" s="103"/>
      <c r="P767" s="103"/>
      <c r="U767" s="103"/>
      <c r="Z767" s="103"/>
      <c r="AE767" s="103"/>
      <c r="AJ767" s="103"/>
      <c r="AO767" s="103"/>
      <c r="AT767" s="103"/>
      <c r="AY767" s="103"/>
      <c r="BD767" s="103"/>
    </row>
    <row r="768" spans="2:56" x14ac:dyDescent="0.25">
      <c r="B768" s="99">
        <v>94585</v>
      </c>
      <c r="C768" s="78">
        <v>7.8014184397163103E-3</v>
      </c>
      <c r="D768" s="100"/>
      <c r="E768" s="99">
        <v>95136</v>
      </c>
      <c r="F768" s="99">
        <v>66</v>
      </c>
      <c r="K768" s="103"/>
      <c r="P768" s="103"/>
      <c r="U768" s="103"/>
      <c r="Z768" s="103"/>
      <c r="AE768" s="103"/>
      <c r="AJ768" s="103"/>
      <c r="AO768" s="103"/>
      <c r="AT768" s="103"/>
      <c r="AY768" s="103"/>
      <c r="BD768" s="103"/>
    </row>
    <row r="769" spans="2:56" x14ac:dyDescent="0.25">
      <c r="B769" s="99">
        <v>93212</v>
      </c>
      <c r="C769" s="78">
        <v>7.7981651376146802E-3</v>
      </c>
      <c r="D769" s="100"/>
      <c r="E769" s="99">
        <v>95126</v>
      </c>
      <c r="F769" s="99">
        <v>65</v>
      </c>
      <c r="K769" s="103"/>
      <c r="P769" s="103"/>
      <c r="U769" s="103"/>
      <c r="Z769" s="103"/>
      <c r="AE769" s="103"/>
      <c r="AJ769" s="103"/>
      <c r="AO769" s="103"/>
      <c r="AT769" s="103"/>
      <c r="AY769" s="103"/>
      <c r="BD769" s="103"/>
    </row>
    <row r="770" spans="2:56" x14ac:dyDescent="0.25">
      <c r="B770" s="99">
        <v>96035</v>
      </c>
      <c r="C770" s="78">
        <v>7.7586206896551697E-3</v>
      </c>
      <c r="D770" s="100"/>
      <c r="E770" s="99">
        <v>93458</v>
      </c>
      <c r="F770" s="99">
        <v>64</v>
      </c>
      <c r="K770" s="103"/>
      <c r="P770" s="103"/>
      <c r="U770" s="103"/>
      <c r="Z770" s="103"/>
      <c r="AE770" s="103"/>
      <c r="AJ770" s="103"/>
      <c r="AO770" s="103"/>
      <c r="AT770" s="103"/>
      <c r="AY770" s="103"/>
      <c r="BD770" s="103"/>
    </row>
    <row r="771" spans="2:56" x14ac:dyDescent="0.25">
      <c r="B771" s="99">
        <v>95546</v>
      </c>
      <c r="C771" s="78">
        <v>7.7220077220077196E-3</v>
      </c>
      <c r="D771" s="100"/>
      <c r="E771" s="99">
        <v>95128</v>
      </c>
      <c r="F771" s="99">
        <v>63</v>
      </c>
      <c r="K771" s="103"/>
      <c r="P771" s="103"/>
      <c r="U771" s="103"/>
      <c r="Z771" s="103"/>
      <c r="AE771" s="103"/>
      <c r="AJ771" s="103"/>
      <c r="AO771" s="103"/>
      <c r="AT771" s="103"/>
      <c r="AY771" s="103"/>
      <c r="BD771" s="103"/>
    </row>
    <row r="772" spans="2:56" x14ac:dyDescent="0.25">
      <c r="B772" s="99">
        <v>96022</v>
      </c>
      <c r="C772" s="78">
        <v>7.6970443349753696E-3</v>
      </c>
      <c r="D772" s="100"/>
      <c r="E772" s="99">
        <v>93612</v>
      </c>
      <c r="F772" s="99">
        <v>63</v>
      </c>
      <c r="K772" s="103"/>
      <c r="P772" s="103"/>
      <c r="U772" s="103"/>
      <c r="Z772" s="103"/>
      <c r="AE772" s="103"/>
      <c r="AJ772" s="103"/>
      <c r="AO772" s="103"/>
      <c r="AT772" s="103"/>
      <c r="AY772" s="103"/>
      <c r="BD772" s="103"/>
    </row>
    <row r="773" spans="2:56" x14ac:dyDescent="0.25">
      <c r="B773" s="99">
        <v>93954</v>
      </c>
      <c r="C773" s="78">
        <v>7.6923076923076901E-3</v>
      </c>
      <c r="D773" s="100"/>
      <c r="E773" s="99">
        <v>94114</v>
      </c>
      <c r="F773" s="99">
        <v>63</v>
      </c>
      <c r="K773" s="103"/>
      <c r="P773" s="103"/>
      <c r="U773" s="103"/>
      <c r="Z773" s="103"/>
      <c r="AE773" s="103"/>
      <c r="AJ773" s="103"/>
      <c r="AO773" s="103"/>
      <c r="AT773" s="103"/>
      <c r="AY773" s="103"/>
      <c r="BD773" s="103"/>
    </row>
    <row r="774" spans="2:56" x14ac:dyDescent="0.25">
      <c r="B774" s="99">
        <v>95140</v>
      </c>
      <c r="C774" s="78">
        <v>7.6923076923076901E-3</v>
      </c>
      <c r="D774" s="100"/>
      <c r="E774" s="99">
        <v>95008</v>
      </c>
      <c r="F774" s="99">
        <v>63</v>
      </c>
      <c r="K774" s="103"/>
      <c r="P774" s="103"/>
      <c r="U774" s="103"/>
      <c r="Z774" s="103"/>
      <c r="AE774" s="103"/>
      <c r="AJ774" s="103"/>
      <c r="AO774" s="103"/>
      <c r="AT774" s="103"/>
      <c r="AY774" s="103"/>
      <c r="BD774" s="103"/>
    </row>
    <row r="775" spans="2:56" x14ac:dyDescent="0.25">
      <c r="B775" s="99">
        <v>94586</v>
      </c>
      <c r="C775" s="78">
        <v>7.6923076923076901E-3</v>
      </c>
      <c r="D775" s="100"/>
      <c r="E775" s="99">
        <v>93657</v>
      </c>
      <c r="F775" s="99">
        <v>62</v>
      </c>
      <c r="K775" s="103"/>
      <c r="P775" s="103"/>
      <c r="U775" s="103"/>
      <c r="Z775" s="103"/>
      <c r="AE775" s="103"/>
      <c r="AJ775" s="103"/>
      <c r="AO775" s="103"/>
      <c r="AT775" s="103"/>
      <c r="AY775" s="103"/>
      <c r="BD775" s="103"/>
    </row>
    <row r="776" spans="2:56" x14ac:dyDescent="0.25">
      <c r="B776" s="99">
        <v>93662</v>
      </c>
      <c r="C776" s="78">
        <v>7.6906174467150099E-3</v>
      </c>
      <c r="D776" s="100"/>
      <c r="E776" s="99">
        <v>94103</v>
      </c>
      <c r="F776" s="99">
        <v>62</v>
      </c>
      <c r="K776" s="103"/>
      <c r="P776" s="103"/>
      <c r="U776" s="103"/>
      <c r="Z776" s="103"/>
      <c r="AE776" s="103"/>
      <c r="AJ776" s="103"/>
      <c r="AO776" s="103"/>
      <c r="AT776" s="103"/>
      <c r="AY776" s="103"/>
      <c r="BD776" s="103"/>
    </row>
    <row r="777" spans="2:56" x14ac:dyDescent="0.25">
      <c r="B777" s="99">
        <v>93313</v>
      </c>
      <c r="C777" s="78">
        <v>7.6533761264041501E-3</v>
      </c>
      <c r="D777" s="100"/>
      <c r="E777" s="99">
        <v>94118</v>
      </c>
      <c r="F777" s="99">
        <v>62</v>
      </c>
      <c r="K777" s="103"/>
      <c r="P777" s="103"/>
      <c r="U777" s="103"/>
      <c r="Z777" s="103"/>
      <c r="AE777" s="103"/>
      <c r="AJ777" s="103"/>
      <c r="AO777" s="103"/>
      <c r="AT777" s="103"/>
      <c r="AY777" s="103"/>
      <c r="BD777" s="103"/>
    </row>
    <row r="778" spans="2:56" x14ac:dyDescent="0.25">
      <c r="B778" s="99">
        <v>93250</v>
      </c>
      <c r="C778" s="78">
        <v>7.64818355640535E-3</v>
      </c>
      <c r="D778" s="100"/>
      <c r="E778" s="99">
        <v>95203</v>
      </c>
      <c r="F778" s="99">
        <v>61</v>
      </c>
      <c r="K778" s="103"/>
      <c r="P778" s="103"/>
      <c r="U778" s="103"/>
      <c r="Z778" s="103"/>
      <c r="AE778" s="103"/>
      <c r="AJ778" s="103"/>
      <c r="AO778" s="103"/>
      <c r="AT778" s="103"/>
      <c r="AY778" s="103"/>
      <c r="BD778" s="103"/>
    </row>
    <row r="779" spans="2:56" x14ac:dyDescent="0.25">
      <c r="B779" s="99">
        <v>95988</v>
      </c>
      <c r="C779" s="78">
        <v>7.6398362892223697E-3</v>
      </c>
      <c r="D779" s="100"/>
      <c r="E779" s="99">
        <v>94124</v>
      </c>
      <c r="F779" s="99">
        <v>61</v>
      </c>
      <c r="K779" s="103"/>
      <c r="P779" s="103"/>
      <c r="U779" s="103"/>
      <c r="Z779" s="103"/>
      <c r="AE779" s="103"/>
      <c r="AJ779" s="103"/>
      <c r="AO779" s="103"/>
      <c r="AT779" s="103"/>
      <c r="AY779" s="103"/>
      <c r="BD779" s="103"/>
    </row>
    <row r="780" spans="2:56" x14ac:dyDescent="0.25">
      <c r="B780" s="99">
        <v>93722</v>
      </c>
      <c r="C780" s="78">
        <v>7.6183431952662698E-3</v>
      </c>
      <c r="D780" s="100"/>
      <c r="E780" s="99">
        <v>95060</v>
      </c>
      <c r="F780" s="99">
        <v>61</v>
      </c>
      <c r="K780" s="103"/>
      <c r="P780" s="103"/>
      <c r="U780" s="103"/>
      <c r="Z780" s="103"/>
      <c r="AE780" s="103"/>
      <c r="AJ780" s="103"/>
      <c r="AO780" s="103"/>
      <c r="AT780" s="103"/>
      <c r="AY780" s="103"/>
      <c r="BD780" s="103"/>
    </row>
    <row r="781" spans="2:56" x14ac:dyDescent="0.25">
      <c r="B781" s="99">
        <v>93219</v>
      </c>
      <c r="C781" s="78">
        <v>7.5757575757575803E-3</v>
      </c>
      <c r="D781" s="100"/>
      <c r="E781" s="99">
        <v>94803</v>
      </c>
      <c r="F781" s="99">
        <v>60</v>
      </c>
      <c r="K781" s="103"/>
      <c r="P781" s="103"/>
      <c r="U781" s="103"/>
      <c r="Z781" s="103"/>
      <c r="AE781" s="103"/>
      <c r="AJ781" s="103"/>
      <c r="AO781" s="103"/>
      <c r="AT781" s="103"/>
      <c r="AY781" s="103"/>
      <c r="BD781" s="103"/>
    </row>
    <row r="782" spans="2:56" x14ac:dyDescent="0.25">
      <c r="B782" s="99">
        <v>93630</v>
      </c>
      <c r="C782" s="78">
        <v>7.5427422058330501E-3</v>
      </c>
      <c r="D782" s="100"/>
      <c r="E782" s="99">
        <v>95501</v>
      </c>
      <c r="F782" s="99">
        <v>60</v>
      </c>
      <c r="K782" s="103"/>
      <c r="P782" s="103"/>
      <c r="U782" s="103"/>
      <c r="Z782" s="103"/>
      <c r="AE782" s="103"/>
      <c r="AJ782" s="103"/>
      <c r="AO782" s="103"/>
      <c r="AT782" s="103"/>
      <c r="AY782" s="103"/>
      <c r="BD782" s="103"/>
    </row>
    <row r="783" spans="2:56" x14ac:dyDescent="0.25">
      <c r="B783" s="99">
        <v>95965</v>
      </c>
      <c r="C783" s="78">
        <v>7.5271814887092302E-3</v>
      </c>
      <c r="D783" s="100"/>
      <c r="E783" s="99">
        <v>93955</v>
      </c>
      <c r="F783" s="99">
        <v>59</v>
      </c>
      <c r="K783" s="103"/>
      <c r="P783" s="103"/>
      <c r="U783" s="103"/>
      <c r="Z783" s="103"/>
      <c r="AE783" s="103"/>
      <c r="AJ783" s="103"/>
      <c r="AO783" s="103"/>
      <c r="AT783" s="103"/>
      <c r="AY783" s="103"/>
      <c r="BD783" s="103"/>
    </row>
    <row r="784" spans="2:56" x14ac:dyDescent="0.25">
      <c r="B784" s="99">
        <v>94531</v>
      </c>
      <c r="C784" s="78">
        <v>7.5159714393085303E-3</v>
      </c>
      <c r="D784" s="100"/>
      <c r="E784" s="99">
        <v>94559</v>
      </c>
      <c r="F784" s="99">
        <v>59</v>
      </c>
      <c r="K784" s="103"/>
      <c r="P784" s="103"/>
      <c r="U784" s="103"/>
      <c r="Z784" s="103"/>
      <c r="AE784" s="103"/>
      <c r="AJ784" s="103"/>
      <c r="AO784" s="103"/>
      <c r="AT784" s="103"/>
      <c r="AY784" s="103"/>
      <c r="BD784" s="103"/>
    </row>
    <row r="785" spans="2:56" x14ac:dyDescent="0.25">
      <c r="B785" s="99">
        <v>93637</v>
      </c>
      <c r="C785" s="78">
        <v>7.4808912018214302E-3</v>
      </c>
      <c r="D785" s="100"/>
      <c r="E785" s="99">
        <v>94061</v>
      </c>
      <c r="F785" s="99">
        <v>59</v>
      </c>
      <c r="K785" s="103"/>
      <c r="P785" s="103"/>
      <c r="U785" s="103"/>
      <c r="Z785" s="103"/>
      <c r="AE785" s="103"/>
      <c r="AJ785" s="103"/>
      <c r="AO785" s="103"/>
      <c r="AT785" s="103"/>
      <c r="AY785" s="103"/>
      <c r="BD785" s="103"/>
    </row>
    <row r="786" spans="2:56" x14ac:dyDescent="0.25">
      <c r="B786" s="99">
        <v>95925</v>
      </c>
      <c r="C786" s="78">
        <v>7.4626865671641798E-3</v>
      </c>
      <c r="D786" s="100"/>
      <c r="E786" s="99">
        <v>93940</v>
      </c>
      <c r="F786" s="99">
        <v>59</v>
      </c>
      <c r="K786" s="103"/>
      <c r="P786" s="103"/>
      <c r="U786" s="103"/>
      <c r="Z786" s="103"/>
      <c r="AE786" s="103"/>
      <c r="AJ786" s="103"/>
      <c r="AO786" s="103"/>
      <c r="AT786" s="103"/>
      <c r="AY786" s="103"/>
      <c r="BD786" s="103"/>
    </row>
    <row r="787" spans="2:56" x14ac:dyDescent="0.25">
      <c r="B787" s="99">
        <v>94804</v>
      </c>
      <c r="C787" s="78">
        <v>7.4617010036978296E-3</v>
      </c>
      <c r="D787" s="100"/>
      <c r="E787" s="99">
        <v>94610</v>
      </c>
      <c r="F787" s="99">
        <v>59</v>
      </c>
      <c r="K787" s="103"/>
      <c r="P787" s="103"/>
      <c r="U787" s="103"/>
      <c r="Z787" s="103"/>
      <c r="AE787" s="103"/>
      <c r="AJ787" s="103"/>
      <c r="AO787" s="103"/>
      <c r="AT787" s="103"/>
      <c r="AY787" s="103"/>
      <c r="BD787" s="103"/>
    </row>
    <row r="788" spans="2:56" x14ac:dyDescent="0.25">
      <c r="B788" s="99">
        <v>95215</v>
      </c>
      <c r="C788" s="78">
        <v>7.4160244292569401E-3</v>
      </c>
      <c r="D788" s="100"/>
      <c r="E788" s="99">
        <v>93618</v>
      </c>
      <c r="F788" s="99">
        <v>58</v>
      </c>
      <c r="K788" s="103"/>
      <c r="P788" s="103"/>
      <c r="U788" s="103"/>
      <c r="Z788" s="103"/>
      <c r="AE788" s="103"/>
      <c r="AJ788" s="103"/>
      <c r="AO788" s="103"/>
      <c r="AT788" s="103"/>
      <c r="AY788" s="103"/>
      <c r="BD788" s="103"/>
    </row>
    <row r="789" spans="2:56" x14ac:dyDescent="0.25">
      <c r="B789" s="99">
        <v>94541</v>
      </c>
      <c r="C789" s="78">
        <v>7.4123989218328797E-3</v>
      </c>
      <c r="D789" s="100"/>
      <c r="E789" s="99">
        <v>93901</v>
      </c>
      <c r="F789" s="99">
        <v>58</v>
      </c>
      <c r="K789" s="103"/>
      <c r="P789" s="103"/>
      <c r="U789" s="103"/>
      <c r="Z789" s="103"/>
      <c r="AE789" s="103"/>
      <c r="AJ789" s="103"/>
      <c r="AO789" s="103"/>
      <c r="AT789" s="103"/>
      <c r="AY789" s="103"/>
      <c r="BD789" s="103"/>
    </row>
    <row r="790" spans="2:56" x14ac:dyDescent="0.25">
      <c r="B790" s="99">
        <v>95304</v>
      </c>
      <c r="C790" s="78">
        <v>7.3832790445168299E-3</v>
      </c>
      <c r="D790" s="100"/>
      <c r="E790" s="99">
        <v>94534</v>
      </c>
      <c r="F790" s="99">
        <v>58</v>
      </c>
      <c r="K790" s="103"/>
      <c r="P790" s="103"/>
      <c r="U790" s="103"/>
      <c r="Z790" s="103"/>
      <c r="AE790" s="103"/>
      <c r="AJ790" s="103"/>
      <c r="AO790" s="103"/>
      <c r="AT790" s="103"/>
      <c r="AY790" s="103"/>
      <c r="BD790" s="103"/>
    </row>
    <row r="791" spans="2:56" x14ac:dyDescent="0.25">
      <c r="B791" s="99">
        <v>93703</v>
      </c>
      <c r="C791" s="78">
        <v>7.3818425846035899E-3</v>
      </c>
      <c r="D791" s="100"/>
      <c r="E791" s="99">
        <v>94102</v>
      </c>
      <c r="F791" s="99">
        <v>58</v>
      </c>
      <c r="K791" s="103"/>
      <c r="P791" s="103"/>
      <c r="U791" s="103"/>
      <c r="Z791" s="103"/>
      <c r="AE791" s="103"/>
      <c r="AJ791" s="103"/>
      <c r="AO791" s="103"/>
      <c r="AT791" s="103"/>
      <c r="AY791" s="103"/>
      <c r="BD791" s="103"/>
    </row>
    <row r="792" spans="2:56" x14ac:dyDescent="0.25">
      <c r="B792" s="99">
        <v>94591</v>
      </c>
      <c r="C792" s="78">
        <v>7.3610415623435203E-3</v>
      </c>
      <c r="D792" s="100"/>
      <c r="E792" s="99">
        <v>94115</v>
      </c>
      <c r="F792" s="99">
        <v>58</v>
      </c>
      <c r="K792" s="103"/>
      <c r="P792" s="103"/>
      <c r="U792" s="103"/>
      <c r="Z792" s="103"/>
      <c r="AE792" s="103"/>
      <c r="AJ792" s="103"/>
      <c r="AO792" s="103"/>
      <c r="AT792" s="103"/>
      <c r="AY792" s="103"/>
      <c r="BD792" s="103"/>
    </row>
    <row r="793" spans="2:56" x14ac:dyDescent="0.25">
      <c r="B793" s="99">
        <v>95966</v>
      </c>
      <c r="C793" s="78">
        <v>7.3202829412732399E-3</v>
      </c>
      <c r="D793" s="100"/>
      <c r="E793" s="99">
        <v>93654</v>
      </c>
      <c r="F793" s="99">
        <v>57</v>
      </c>
      <c r="K793" s="103"/>
      <c r="P793" s="103"/>
      <c r="U793" s="103"/>
      <c r="Z793" s="103"/>
      <c r="AE793" s="103"/>
      <c r="AJ793" s="103"/>
      <c r="AO793" s="103"/>
      <c r="AT793" s="103"/>
      <c r="AY793" s="103"/>
      <c r="BD793" s="103"/>
    </row>
    <row r="794" spans="2:56" x14ac:dyDescent="0.25">
      <c r="B794" s="99">
        <v>93206</v>
      </c>
      <c r="C794" s="78">
        <v>7.3126142595978097E-3</v>
      </c>
      <c r="D794" s="100"/>
      <c r="E794" s="99">
        <v>94014</v>
      </c>
      <c r="F794" s="99">
        <v>57</v>
      </c>
      <c r="K794" s="103"/>
      <c r="P794" s="103"/>
      <c r="U794" s="103"/>
      <c r="Z794" s="103"/>
      <c r="AE794" s="103"/>
      <c r="AJ794" s="103"/>
      <c r="AO794" s="103"/>
      <c r="AT794" s="103"/>
      <c r="AY794" s="103"/>
      <c r="BD794" s="103"/>
    </row>
    <row r="795" spans="2:56" x14ac:dyDescent="0.25">
      <c r="B795" s="99">
        <v>94520</v>
      </c>
      <c r="C795" s="78">
        <v>7.2782410917361599E-3</v>
      </c>
      <c r="D795" s="100"/>
      <c r="E795" s="99">
        <v>94122</v>
      </c>
      <c r="F795" s="99">
        <v>57</v>
      </c>
      <c r="K795" s="103"/>
      <c r="P795" s="103"/>
      <c r="U795" s="103"/>
      <c r="Z795" s="103"/>
      <c r="AE795" s="103"/>
      <c r="AJ795" s="103"/>
      <c r="AO795" s="103"/>
      <c r="AT795" s="103"/>
      <c r="AY795" s="103"/>
      <c r="BD795" s="103"/>
    </row>
    <row r="796" spans="2:56" x14ac:dyDescent="0.25">
      <c r="B796" s="99">
        <v>94946</v>
      </c>
      <c r="C796" s="78">
        <v>7.2727272727272701E-3</v>
      </c>
      <c r="D796" s="100"/>
      <c r="E796" s="99">
        <v>95503</v>
      </c>
      <c r="F796" s="99">
        <v>56</v>
      </c>
      <c r="K796" s="103"/>
      <c r="P796" s="103"/>
      <c r="U796" s="103"/>
      <c r="Z796" s="103"/>
      <c r="AE796" s="103"/>
      <c r="AJ796" s="103"/>
      <c r="AO796" s="103"/>
      <c r="AT796" s="103"/>
      <c r="AY796" s="103"/>
      <c r="BD796" s="103"/>
    </row>
    <row r="797" spans="2:56" x14ac:dyDescent="0.25">
      <c r="B797" s="99">
        <v>93252</v>
      </c>
      <c r="C797" s="78">
        <v>7.2727272727272701E-3</v>
      </c>
      <c r="D797" s="100"/>
      <c r="E797" s="99">
        <v>93401</v>
      </c>
      <c r="F797" s="99">
        <v>56</v>
      </c>
      <c r="K797" s="103"/>
      <c r="P797" s="103"/>
      <c r="U797" s="103"/>
      <c r="Z797" s="103"/>
      <c r="AE797" s="103"/>
      <c r="AJ797" s="103"/>
      <c r="AO797" s="103"/>
      <c r="AT797" s="103"/>
      <c r="AY797" s="103"/>
      <c r="BD797" s="103"/>
    </row>
    <row r="798" spans="2:56" x14ac:dyDescent="0.25">
      <c r="B798" s="99">
        <v>93301</v>
      </c>
      <c r="C798" s="78">
        <v>7.2312389522738198E-3</v>
      </c>
      <c r="D798" s="100"/>
      <c r="E798" s="99">
        <v>94123</v>
      </c>
      <c r="F798" s="99">
        <v>56</v>
      </c>
      <c r="K798" s="103"/>
      <c r="P798" s="103"/>
      <c r="U798" s="103"/>
      <c r="Z798" s="103"/>
      <c r="AE798" s="103"/>
      <c r="AJ798" s="103"/>
      <c r="AO798" s="103"/>
      <c r="AT798" s="103"/>
      <c r="AY798" s="103"/>
      <c r="BD798" s="103"/>
    </row>
    <row r="799" spans="2:56" x14ac:dyDescent="0.25">
      <c r="B799" s="99">
        <v>95974</v>
      </c>
      <c r="C799" s="78">
        <v>7.14285714285714E-3</v>
      </c>
      <c r="D799" s="100"/>
      <c r="E799" s="99">
        <v>93280</v>
      </c>
      <c r="F799" s="99">
        <v>55</v>
      </c>
      <c r="K799" s="103"/>
      <c r="P799" s="103"/>
      <c r="U799" s="103"/>
      <c r="Z799" s="103"/>
      <c r="AE799" s="103"/>
      <c r="AJ799" s="103"/>
      <c r="AO799" s="103"/>
      <c r="AT799" s="103"/>
      <c r="AY799" s="103"/>
      <c r="BD799" s="103"/>
    </row>
    <row r="800" spans="2:56" x14ac:dyDescent="0.25">
      <c r="B800" s="99">
        <v>93454</v>
      </c>
      <c r="C800" s="78">
        <v>7.1397091229616601E-3</v>
      </c>
      <c r="D800" s="100"/>
      <c r="E800" s="99">
        <v>95993</v>
      </c>
      <c r="F800" s="99">
        <v>55</v>
      </c>
      <c r="K800" s="103"/>
      <c r="P800" s="103"/>
      <c r="U800" s="103"/>
      <c r="Z800" s="103"/>
      <c r="AE800" s="103"/>
      <c r="AJ800" s="103"/>
      <c r="AO800" s="103"/>
      <c r="AT800" s="103"/>
      <c r="AY800" s="103"/>
      <c r="BD800" s="103"/>
    </row>
    <row r="801" spans="2:56" x14ac:dyDescent="0.25">
      <c r="B801" s="99">
        <v>95687</v>
      </c>
      <c r="C801" s="78">
        <v>7.1311968382163403E-3</v>
      </c>
      <c r="D801" s="100"/>
      <c r="E801" s="99">
        <v>95688</v>
      </c>
      <c r="F801" s="99">
        <v>55</v>
      </c>
      <c r="K801" s="103"/>
      <c r="P801" s="103"/>
      <c r="U801" s="103"/>
      <c r="Z801" s="103"/>
      <c r="AE801" s="103"/>
      <c r="AJ801" s="103"/>
      <c r="AO801" s="103"/>
      <c r="AT801" s="103"/>
      <c r="AY801" s="103"/>
      <c r="BD801" s="103"/>
    </row>
    <row r="802" spans="2:56" x14ac:dyDescent="0.25">
      <c r="B802" s="99">
        <v>94608</v>
      </c>
      <c r="C802" s="78">
        <v>7.1185997910135799E-3</v>
      </c>
      <c r="D802" s="100"/>
      <c r="E802" s="99">
        <v>95765</v>
      </c>
      <c r="F802" s="99">
        <v>55</v>
      </c>
      <c r="K802" s="103"/>
      <c r="P802" s="103"/>
      <c r="U802" s="103"/>
      <c r="Z802" s="103"/>
      <c r="AE802" s="103"/>
      <c r="AJ802" s="103"/>
      <c r="AO802" s="103"/>
      <c r="AT802" s="103"/>
      <c r="AY802" s="103"/>
      <c r="BD802" s="103"/>
    </row>
    <row r="803" spans="2:56" x14ac:dyDescent="0.25">
      <c r="B803" s="99">
        <v>94606</v>
      </c>
      <c r="C803" s="78">
        <v>7.1147725145103901E-3</v>
      </c>
      <c r="D803" s="100"/>
      <c r="E803" s="99">
        <v>95127</v>
      </c>
      <c r="F803" s="99">
        <v>55</v>
      </c>
      <c r="K803" s="103"/>
      <c r="P803" s="103"/>
      <c r="U803" s="103"/>
      <c r="Z803" s="103"/>
      <c r="AE803" s="103"/>
      <c r="AJ803" s="103"/>
      <c r="AO803" s="103"/>
      <c r="AT803" s="103"/>
      <c r="AY803" s="103"/>
      <c r="BD803" s="103"/>
    </row>
    <row r="804" spans="2:56" x14ac:dyDescent="0.25">
      <c r="B804" s="99">
        <v>95469</v>
      </c>
      <c r="C804" s="78">
        <v>7.0621468926553698E-3</v>
      </c>
      <c r="D804" s="100"/>
      <c r="E804" s="99">
        <v>93311</v>
      </c>
      <c r="F804" s="99">
        <v>55</v>
      </c>
      <c r="K804" s="103"/>
      <c r="P804" s="103"/>
      <c r="U804" s="103"/>
      <c r="Z804" s="103"/>
      <c r="AE804" s="103"/>
      <c r="AJ804" s="103"/>
      <c r="AO804" s="103"/>
      <c r="AT804" s="103"/>
      <c r="AY804" s="103"/>
      <c r="BD804" s="103"/>
    </row>
    <row r="805" spans="2:56" x14ac:dyDescent="0.25">
      <c r="B805" s="99">
        <v>95919</v>
      </c>
      <c r="C805" s="78">
        <v>7.0546737213403902E-3</v>
      </c>
      <c r="D805" s="100"/>
      <c r="E805" s="99">
        <v>95965</v>
      </c>
      <c r="F805" s="99">
        <v>54</v>
      </c>
      <c r="K805" s="103"/>
      <c r="P805" s="103"/>
      <c r="U805" s="103"/>
      <c r="Z805" s="103"/>
      <c r="AE805" s="103"/>
      <c r="AJ805" s="103"/>
      <c r="AO805" s="103"/>
      <c r="AT805" s="103"/>
      <c r="AY805" s="103"/>
      <c r="BD805" s="103"/>
    </row>
    <row r="806" spans="2:56" x14ac:dyDescent="0.25">
      <c r="B806" s="99">
        <v>95938</v>
      </c>
      <c r="C806" s="78">
        <v>7.0422535211267599E-3</v>
      </c>
      <c r="D806" s="100"/>
      <c r="E806" s="99">
        <v>95377</v>
      </c>
      <c r="F806" s="99">
        <v>54</v>
      </c>
      <c r="K806" s="103"/>
      <c r="P806" s="103"/>
      <c r="U806" s="103"/>
      <c r="Z806" s="103"/>
      <c r="AE806" s="103"/>
      <c r="AJ806" s="103"/>
      <c r="AO806" s="103"/>
      <c r="AT806" s="103"/>
      <c r="AY806" s="103"/>
      <c r="BD806" s="103"/>
    </row>
    <row r="807" spans="2:56" x14ac:dyDescent="0.25">
      <c r="B807" s="99">
        <v>96021</v>
      </c>
      <c r="C807" s="78">
        <v>6.9941185821014102E-3</v>
      </c>
      <c r="D807" s="100"/>
      <c r="E807" s="99">
        <v>94117</v>
      </c>
      <c r="F807" s="99">
        <v>54</v>
      </c>
      <c r="K807" s="103"/>
      <c r="P807" s="103"/>
      <c r="U807" s="103"/>
      <c r="Z807" s="103"/>
      <c r="AE807" s="103"/>
      <c r="AJ807" s="103"/>
      <c r="AO807" s="103"/>
      <c r="AT807" s="103"/>
      <c r="AY807" s="103"/>
      <c r="BD807" s="103"/>
    </row>
    <row r="808" spans="2:56" x14ac:dyDescent="0.25">
      <c r="B808" s="99">
        <v>93268</v>
      </c>
      <c r="C808" s="78">
        <v>6.9348127600554798E-3</v>
      </c>
      <c r="D808" s="100"/>
      <c r="E808" s="99">
        <v>94087</v>
      </c>
      <c r="F808" s="99">
        <v>53</v>
      </c>
      <c r="K808" s="103"/>
      <c r="P808" s="103"/>
      <c r="U808" s="103"/>
      <c r="Z808" s="103"/>
      <c r="AE808" s="103"/>
      <c r="AJ808" s="103"/>
      <c r="AO808" s="103"/>
      <c r="AT808" s="103"/>
      <c r="AY808" s="103"/>
      <c r="BD808" s="103"/>
    </row>
    <row r="809" spans="2:56" x14ac:dyDescent="0.25">
      <c r="B809" s="99">
        <v>93610</v>
      </c>
      <c r="C809" s="78">
        <v>6.9186635167060402E-3</v>
      </c>
      <c r="D809" s="100"/>
      <c r="E809" s="99">
        <v>95648</v>
      </c>
      <c r="F809" s="99">
        <v>53</v>
      </c>
      <c r="K809" s="103"/>
      <c r="P809" s="103"/>
      <c r="U809" s="103"/>
      <c r="Z809" s="103"/>
      <c r="AE809" s="103"/>
      <c r="AJ809" s="103"/>
      <c r="AO809" s="103"/>
      <c r="AT809" s="103"/>
      <c r="AY809" s="103"/>
      <c r="BD809" s="103"/>
    </row>
    <row r="810" spans="2:56" x14ac:dyDescent="0.25">
      <c r="B810" s="99">
        <v>95540</v>
      </c>
      <c r="C810" s="78">
        <v>6.9185737094199003E-3</v>
      </c>
      <c r="D810" s="100"/>
      <c r="E810" s="99">
        <v>93701</v>
      </c>
      <c r="F810" s="99">
        <v>52</v>
      </c>
      <c r="K810" s="103"/>
      <c r="P810" s="103"/>
      <c r="U810" s="103"/>
      <c r="Z810" s="103"/>
      <c r="AE810" s="103"/>
      <c r="AJ810" s="103"/>
      <c r="AO810" s="103"/>
      <c r="AT810" s="103"/>
      <c r="AY810" s="103"/>
      <c r="BD810" s="103"/>
    </row>
    <row r="811" spans="2:56" x14ac:dyDescent="0.25">
      <c r="B811" s="99">
        <v>94805</v>
      </c>
      <c r="C811" s="78">
        <v>6.87810470003821E-3</v>
      </c>
      <c r="D811" s="100"/>
      <c r="E811" s="99">
        <v>94580</v>
      </c>
      <c r="F811" s="99">
        <v>52</v>
      </c>
      <c r="K811" s="103"/>
      <c r="P811" s="103"/>
      <c r="U811" s="103"/>
      <c r="Z811" s="103"/>
      <c r="AE811" s="103"/>
      <c r="AJ811" s="103"/>
      <c r="AO811" s="103"/>
      <c r="AT811" s="103"/>
      <c r="AY811" s="103"/>
      <c r="BD811" s="103"/>
    </row>
    <row r="812" spans="2:56" x14ac:dyDescent="0.25">
      <c r="B812" s="99">
        <v>95490</v>
      </c>
      <c r="C812" s="78">
        <v>6.7641681901279699E-3</v>
      </c>
      <c r="D812" s="100"/>
      <c r="E812" s="99">
        <v>95618</v>
      </c>
      <c r="F812" s="99">
        <v>52</v>
      </c>
      <c r="K812" s="103"/>
      <c r="P812" s="103"/>
      <c r="U812" s="103"/>
      <c r="Z812" s="103"/>
      <c r="AE812" s="103"/>
      <c r="AJ812" s="103"/>
      <c r="AO812" s="103"/>
      <c r="AT812" s="103"/>
      <c r="AY812" s="103"/>
      <c r="BD812" s="103"/>
    </row>
    <row r="813" spans="2:56" x14ac:dyDescent="0.25">
      <c r="B813" s="99">
        <v>95301</v>
      </c>
      <c r="C813" s="78">
        <v>6.7594753359620204E-3</v>
      </c>
      <c r="D813" s="100"/>
      <c r="E813" s="99">
        <v>94602</v>
      </c>
      <c r="F813" s="99">
        <v>52</v>
      </c>
      <c r="K813" s="103"/>
      <c r="P813" s="103"/>
      <c r="U813" s="103"/>
      <c r="Z813" s="103"/>
      <c r="AE813" s="103"/>
      <c r="AJ813" s="103"/>
      <c r="AO813" s="103"/>
      <c r="AT813" s="103"/>
      <c r="AY813" s="103"/>
      <c r="BD813" s="103"/>
    </row>
    <row r="814" spans="2:56" x14ac:dyDescent="0.25">
      <c r="B814" s="99">
        <v>93932</v>
      </c>
      <c r="C814" s="78">
        <v>6.7567567567567597E-3</v>
      </c>
      <c r="D814" s="100"/>
      <c r="E814" s="99">
        <v>95667</v>
      </c>
      <c r="F814" s="99">
        <v>52</v>
      </c>
      <c r="K814" s="103"/>
      <c r="P814" s="103"/>
      <c r="U814" s="103"/>
      <c r="Z814" s="103"/>
      <c r="AE814" s="103"/>
      <c r="AJ814" s="103"/>
      <c r="AO814" s="103"/>
      <c r="AT814" s="103"/>
      <c r="AY814" s="103"/>
      <c r="BD814" s="103"/>
    </row>
    <row r="815" spans="2:56" x14ac:dyDescent="0.25">
      <c r="B815" s="99">
        <v>93618</v>
      </c>
      <c r="C815" s="78">
        <v>6.7363530778164898E-3</v>
      </c>
      <c r="D815" s="100"/>
      <c r="E815" s="99">
        <v>95215</v>
      </c>
      <c r="F815" s="99">
        <v>51</v>
      </c>
      <c r="K815" s="103"/>
      <c r="P815" s="103"/>
      <c r="U815" s="103"/>
      <c r="Z815" s="103"/>
      <c r="AE815" s="103"/>
      <c r="AJ815" s="103"/>
      <c r="AO815" s="103"/>
      <c r="AT815" s="103"/>
      <c r="AY815" s="103"/>
      <c r="BD815" s="103"/>
    </row>
    <row r="816" spans="2:56" x14ac:dyDescent="0.25">
      <c r="B816" s="99">
        <v>95435</v>
      </c>
      <c r="C816" s="78">
        <v>6.7114093959731499E-3</v>
      </c>
      <c r="D816" s="100"/>
      <c r="E816" s="99">
        <v>95361</v>
      </c>
      <c r="F816" s="99">
        <v>51</v>
      </c>
      <c r="K816" s="103"/>
      <c r="P816" s="103"/>
      <c r="U816" s="103"/>
      <c r="Z816" s="103"/>
      <c r="AE816" s="103"/>
      <c r="AJ816" s="103"/>
      <c r="AO816" s="103"/>
      <c r="AT816" s="103"/>
      <c r="AY816" s="103"/>
      <c r="BD816" s="103"/>
    </row>
    <row r="817" spans="2:56" x14ac:dyDescent="0.25">
      <c r="B817" s="99">
        <v>95950</v>
      </c>
      <c r="C817" s="78">
        <v>6.6666666666666697E-3</v>
      </c>
      <c r="D817" s="100"/>
      <c r="E817" s="99">
        <v>94568</v>
      </c>
      <c r="F817" s="99">
        <v>51</v>
      </c>
      <c r="K817" s="103"/>
      <c r="P817" s="103"/>
      <c r="U817" s="103"/>
      <c r="Z817" s="103"/>
      <c r="AE817" s="103"/>
      <c r="AJ817" s="103"/>
      <c r="AO817" s="103"/>
      <c r="AT817" s="103"/>
      <c r="AY817" s="103"/>
      <c r="BD817" s="103"/>
    </row>
    <row r="818" spans="2:56" x14ac:dyDescent="0.25">
      <c r="B818" s="99">
        <v>93648</v>
      </c>
      <c r="C818" s="78">
        <v>6.6648893628365796E-3</v>
      </c>
      <c r="D818" s="100"/>
      <c r="E818" s="99">
        <v>96022</v>
      </c>
      <c r="F818" s="99">
        <v>50</v>
      </c>
      <c r="K818" s="103"/>
      <c r="P818" s="103"/>
      <c r="U818" s="103"/>
      <c r="Z818" s="103"/>
      <c r="AE818" s="103"/>
      <c r="AJ818" s="103"/>
      <c r="AO818" s="103"/>
      <c r="AT818" s="103"/>
      <c r="AY818" s="103"/>
      <c r="BD818" s="103"/>
    </row>
    <row r="819" spans="2:56" x14ac:dyDescent="0.25">
      <c r="B819" s="99">
        <v>93445</v>
      </c>
      <c r="C819" s="78">
        <v>6.6484161126319904E-3</v>
      </c>
      <c r="D819" s="100"/>
      <c r="E819" s="99">
        <v>95122</v>
      </c>
      <c r="F819" s="99">
        <v>50</v>
      </c>
      <c r="K819" s="103"/>
      <c r="P819" s="103"/>
      <c r="U819" s="103"/>
      <c r="Z819" s="103"/>
      <c r="AE819" s="103"/>
      <c r="AJ819" s="103"/>
      <c r="AO819" s="103"/>
      <c r="AT819" s="103"/>
      <c r="AY819" s="103"/>
      <c r="BD819" s="103"/>
    </row>
    <row r="820" spans="2:56" x14ac:dyDescent="0.25">
      <c r="B820" s="99">
        <v>94609</v>
      </c>
      <c r="C820" s="78">
        <v>6.5987384764677297E-3</v>
      </c>
      <c r="D820" s="100"/>
      <c r="E820" s="99">
        <v>95111</v>
      </c>
      <c r="F820" s="99">
        <v>50</v>
      </c>
      <c r="K820" s="103"/>
      <c r="P820" s="103"/>
      <c r="U820" s="103"/>
      <c r="Z820" s="103"/>
      <c r="AE820" s="103"/>
      <c r="AJ820" s="103"/>
      <c r="AO820" s="103"/>
      <c r="AT820" s="103"/>
      <c r="AY820" s="103"/>
      <c r="BD820" s="103"/>
    </row>
    <row r="821" spans="2:56" x14ac:dyDescent="0.25">
      <c r="B821" s="99">
        <v>93721</v>
      </c>
      <c r="C821" s="78">
        <v>6.5398335315101103E-3</v>
      </c>
      <c r="D821" s="100"/>
      <c r="E821" s="99">
        <v>94403</v>
      </c>
      <c r="F821" s="99">
        <v>50</v>
      </c>
      <c r="K821" s="103"/>
      <c r="P821" s="103"/>
      <c r="U821" s="103"/>
      <c r="Z821" s="103"/>
      <c r="AE821" s="103"/>
      <c r="AJ821" s="103"/>
      <c r="AO821" s="103"/>
      <c r="AT821" s="103"/>
      <c r="AY821" s="103"/>
      <c r="BD821" s="103"/>
    </row>
    <row r="822" spans="2:56" x14ac:dyDescent="0.25">
      <c r="B822" s="99">
        <v>95488</v>
      </c>
      <c r="C822" s="78">
        <v>6.5359477124183E-3</v>
      </c>
      <c r="D822" s="100"/>
      <c r="E822" s="99">
        <v>94121</v>
      </c>
      <c r="F822" s="99">
        <v>50</v>
      </c>
      <c r="K822" s="103"/>
      <c r="P822" s="103"/>
      <c r="U822" s="103"/>
      <c r="Z822" s="103"/>
      <c r="AE822" s="103"/>
      <c r="AJ822" s="103"/>
      <c r="AO822" s="103"/>
      <c r="AT822" s="103"/>
      <c r="AY822" s="103"/>
      <c r="BD822" s="103"/>
    </row>
    <row r="823" spans="2:56" x14ac:dyDescent="0.25">
      <c r="B823" s="99">
        <v>96084</v>
      </c>
      <c r="C823" s="78">
        <v>6.5146579804560298E-3</v>
      </c>
      <c r="D823" s="100"/>
      <c r="E823" s="99">
        <v>94086</v>
      </c>
      <c r="F823" s="99">
        <v>50</v>
      </c>
      <c r="K823" s="103"/>
      <c r="P823" s="103"/>
      <c r="U823" s="103"/>
      <c r="Z823" s="103"/>
      <c r="AE823" s="103"/>
      <c r="AJ823" s="103"/>
      <c r="AO823" s="103"/>
      <c r="AT823" s="103"/>
      <c r="AY823" s="103"/>
      <c r="BD823" s="103"/>
    </row>
    <row r="824" spans="2:56" x14ac:dyDescent="0.25">
      <c r="B824" s="99">
        <v>95229</v>
      </c>
      <c r="C824" s="78">
        <v>6.4935064935064896E-3</v>
      </c>
      <c r="D824" s="100"/>
      <c r="E824" s="99">
        <v>94612</v>
      </c>
      <c r="F824" s="99">
        <v>49</v>
      </c>
      <c r="K824" s="103"/>
      <c r="P824" s="103"/>
      <c r="U824" s="103"/>
      <c r="Z824" s="103"/>
      <c r="AE824" s="103"/>
      <c r="AJ824" s="103"/>
      <c r="AO824" s="103"/>
      <c r="AT824" s="103"/>
      <c r="AY824" s="103"/>
      <c r="BD824" s="103"/>
    </row>
    <row r="825" spans="2:56" x14ac:dyDescent="0.25">
      <c r="B825" s="99">
        <v>95255</v>
      </c>
      <c r="C825" s="78">
        <v>6.4695009242144198E-3</v>
      </c>
      <c r="D825" s="100"/>
      <c r="E825" s="99">
        <v>94132</v>
      </c>
      <c r="F825" s="99">
        <v>49</v>
      </c>
      <c r="K825" s="103"/>
      <c r="P825" s="103"/>
      <c r="U825" s="103"/>
      <c r="Z825" s="103"/>
      <c r="AE825" s="103"/>
      <c r="AJ825" s="103"/>
      <c r="AO825" s="103"/>
      <c r="AT825" s="103"/>
      <c r="AY825" s="103"/>
      <c r="BD825" s="103"/>
    </row>
    <row r="826" spans="2:56" x14ac:dyDescent="0.25">
      <c r="B826" s="99">
        <v>95991</v>
      </c>
      <c r="C826" s="78">
        <v>6.4679602587184096E-3</v>
      </c>
      <c r="D826" s="100"/>
      <c r="E826" s="99">
        <v>95348</v>
      </c>
      <c r="F826" s="99">
        <v>49</v>
      </c>
      <c r="K826" s="103"/>
      <c r="P826" s="103"/>
      <c r="U826" s="103"/>
      <c r="Z826" s="103"/>
      <c r="AE826" s="103"/>
      <c r="AJ826" s="103"/>
      <c r="AO826" s="103"/>
      <c r="AT826" s="103"/>
      <c r="AY826" s="103"/>
      <c r="BD826" s="103"/>
    </row>
    <row r="827" spans="2:56" x14ac:dyDescent="0.25">
      <c r="B827" s="99">
        <v>93704</v>
      </c>
      <c r="C827" s="78">
        <v>6.4375888303653504E-3</v>
      </c>
      <c r="D827" s="100"/>
      <c r="E827" s="99">
        <v>95776</v>
      </c>
      <c r="F827" s="99">
        <v>48</v>
      </c>
      <c r="K827" s="103"/>
      <c r="P827" s="103"/>
      <c r="U827" s="103"/>
      <c r="Z827" s="103"/>
      <c r="AE827" s="103"/>
      <c r="AJ827" s="103"/>
      <c r="AO827" s="103"/>
      <c r="AT827" s="103"/>
      <c r="AY827" s="103"/>
      <c r="BD827" s="103"/>
    </row>
    <row r="828" spans="2:56" x14ac:dyDescent="0.25">
      <c r="B828" s="99">
        <v>93727</v>
      </c>
      <c r="C828" s="78">
        <v>6.4319022350860303E-3</v>
      </c>
      <c r="D828" s="100"/>
      <c r="E828" s="99">
        <v>94704</v>
      </c>
      <c r="F828" s="99">
        <v>48</v>
      </c>
      <c r="K828" s="103"/>
      <c r="P828" s="103"/>
      <c r="U828" s="103"/>
      <c r="Z828" s="103"/>
      <c r="AE828" s="103"/>
      <c r="AJ828" s="103"/>
      <c r="AO828" s="103"/>
      <c r="AT828" s="103"/>
      <c r="AY828" s="103"/>
      <c r="BD828" s="103"/>
    </row>
    <row r="829" spans="2:56" x14ac:dyDescent="0.25">
      <c r="B829" s="99">
        <v>95045</v>
      </c>
      <c r="C829" s="78">
        <v>6.3979526551503499E-3</v>
      </c>
      <c r="D829" s="100"/>
      <c r="E829" s="99">
        <v>94611</v>
      </c>
      <c r="F829" s="99">
        <v>48</v>
      </c>
      <c r="K829" s="103"/>
      <c r="P829" s="103"/>
      <c r="U829" s="103"/>
      <c r="Z829" s="103"/>
      <c r="AE829" s="103"/>
      <c r="AJ829" s="103"/>
      <c r="AO829" s="103"/>
      <c r="AT829" s="103"/>
      <c r="AY829" s="103"/>
      <c r="BD829" s="103"/>
    </row>
    <row r="830" spans="2:56" x14ac:dyDescent="0.25">
      <c r="B830" s="99">
        <v>95426</v>
      </c>
      <c r="C830" s="78">
        <v>6.3897763578274801E-3</v>
      </c>
      <c r="D830" s="100"/>
      <c r="E830" s="99">
        <v>94518</v>
      </c>
      <c r="F830" s="99">
        <v>47</v>
      </c>
      <c r="K830" s="103"/>
      <c r="P830" s="103"/>
      <c r="U830" s="103"/>
      <c r="Z830" s="103"/>
      <c r="AE830" s="103"/>
      <c r="AJ830" s="103"/>
      <c r="AO830" s="103"/>
      <c r="AT830" s="103"/>
      <c r="AY830" s="103"/>
      <c r="BD830" s="103"/>
    </row>
    <row r="831" spans="2:56" x14ac:dyDescent="0.25">
      <c r="B831" s="99">
        <v>95947</v>
      </c>
      <c r="C831" s="78">
        <v>6.3868613138686097E-3</v>
      </c>
      <c r="D831" s="100"/>
      <c r="E831" s="99">
        <v>94619</v>
      </c>
      <c r="F831" s="99">
        <v>46</v>
      </c>
      <c r="K831" s="103"/>
      <c r="P831" s="103"/>
      <c r="U831" s="103"/>
      <c r="Z831" s="103"/>
      <c r="AE831" s="103"/>
      <c r="AJ831" s="103"/>
      <c r="AO831" s="103"/>
      <c r="AT831" s="103"/>
      <c r="AY831" s="103"/>
      <c r="BD831" s="103"/>
    </row>
    <row r="832" spans="2:56" x14ac:dyDescent="0.25">
      <c r="B832" s="99">
        <v>95468</v>
      </c>
      <c r="C832" s="78">
        <v>6.3795853269537498E-3</v>
      </c>
      <c r="D832" s="100"/>
      <c r="E832" s="99">
        <v>95677</v>
      </c>
      <c r="F832" s="99">
        <v>46</v>
      </c>
      <c r="K832" s="103"/>
      <c r="P832" s="103"/>
      <c r="U832" s="103"/>
      <c r="Z832" s="103"/>
      <c r="AE832" s="103"/>
      <c r="AJ832" s="103"/>
      <c r="AO832" s="103"/>
      <c r="AT832" s="103"/>
      <c r="AY832" s="103"/>
      <c r="BD832" s="103"/>
    </row>
    <row r="833" spans="2:56" x14ac:dyDescent="0.25">
      <c r="B833" s="99">
        <v>95007</v>
      </c>
      <c r="C833" s="78">
        <v>6.3694267515923596E-3</v>
      </c>
      <c r="D833" s="100"/>
      <c r="E833" s="99">
        <v>94530</v>
      </c>
      <c r="F833" s="99">
        <v>46</v>
      </c>
      <c r="K833" s="103"/>
      <c r="P833" s="103"/>
      <c r="U833" s="103"/>
      <c r="Z833" s="103"/>
      <c r="AE833" s="103"/>
      <c r="AJ833" s="103"/>
      <c r="AO833" s="103"/>
      <c r="AT833" s="103"/>
      <c r="AY833" s="103"/>
      <c r="BD833" s="103"/>
    </row>
    <row r="834" spans="2:56" x14ac:dyDescent="0.25">
      <c r="B834" s="99">
        <v>95219</v>
      </c>
      <c r="C834" s="78">
        <v>6.3540361553606596E-3</v>
      </c>
      <c r="D834" s="100"/>
      <c r="E834" s="99">
        <v>94903</v>
      </c>
      <c r="F834" s="99">
        <v>46</v>
      </c>
      <c r="K834" s="103"/>
      <c r="P834" s="103"/>
      <c r="U834" s="103"/>
      <c r="Z834" s="103"/>
      <c r="AE834" s="103"/>
      <c r="AJ834" s="103"/>
      <c r="AO834" s="103"/>
      <c r="AT834" s="103"/>
      <c r="AY834" s="103"/>
      <c r="BD834" s="103"/>
    </row>
    <row r="835" spans="2:56" x14ac:dyDescent="0.25">
      <c r="B835" s="99">
        <v>93955</v>
      </c>
      <c r="C835" s="78">
        <v>6.3121857280410802E-3</v>
      </c>
      <c r="D835" s="100"/>
      <c r="E835" s="99">
        <v>93611</v>
      </c>
      <c r="F835" s="99">
        <v>46</v>
      </c>
      <c r="K835" s="103"/>
      <c r="P835" s="103"/>
      <c r="U835" s="103"/>
      <c r="Z835" s="103"/>
      <c r="AE835" s="103"/>
      <c r="AJ835" s="103"/>
      <c r="AO835" s="103"/>
      <c r="AT835" s="103"/>
      <c r="AY835" s="103"/>
      <c r="BD835" s="103"/>
    </row>
    <row r="836" spans="2:56" x14ac:dyDescent="0.25">
      <c r="B836" s="99">
        <v>93654</v>
      </c>
      <c r="C836" s="78">
        <v>6.3011275701967701E-3</v>
      </c>
      <c r="D836" s="100"/>
      <c r="E836" s="99">
        <v>93630</v>
      </c>
      <c r="F836" s="99">
        <v>45</v>
      </c>
      <c r="K836" s="103"/>
      <c r="P836" s="103"/>
      <c r="U836" s="103"/>
      <c r="Z836" s="103"/>
      <c r="AE836" s="103"/>
      <c r="AJ836" s="103"/>
      <c r="AO836" s="103"/>
      <c r="AT836" s="103"/>
      <c r="AY836" s="103"/>
      <c r="BD836" s="103"/>
    </row>
    <row r="837" spans="2:56" x14ac:dyDescent="0.25">
      <c r="B837" s="99">
        <v>95379</v>
      </c>
      <c r="C837" s="78">
        <v>6.2642369020501102E-3</v>
      </c>
      <c r="D837" s="100"/>
      <c r="E837" s="99">
        <v>93301</v>
      </c>
      <c r="F837" s="99">
        <v>45</v>
      </c>
      <c r="K837" s="103"/>
      <c r="P837" s="103"/>
      <c r="U837" s="103"/>
      <c r="Z837" s="103"/>
      <c r="AE837" s="103"/>
      <c r="AJ837" s="103"/>
      <c r="AO837" s="103"/>
      <c r="AT837" s="103"/>
      <c r="AY837" s="103"/>
      <c r="BD837" s="103"/>
    </row>
    <row r="838" spans="2:56" x14ac:dyDescent="0.25">
      <c r="B838" s="99">
        <v>93638</v>
      </c>
      <c r="C838" s="78">
        <v>6.2476477229958596E-3</v>
      </c>
      <c r="D838" s="100"/>
      <c r="E838" s="99">
        <v>94547</v>
      </c>
      <c r="F838" s="99">
        <v>45</v>
      </c>
      <c r="K838" s="103"/>
      <c r="P838" s="103"/>
      <c r="U838" s="103"/>
      <c r="Z838" s="103"/>
      <c r="AE838" s="103"/>
      <c r="AJ838" s="103"/>
      <c r="AO838" s="103"/>
      <c r="AT838" s="103"/>
      <c r="AY838" s="103"/>
      <c r="BD838" s="103"/>
    </row>
    <row r="839" spans="2:56" x14ac:dyDescent="0.25">
      <c r="B839" s="99">
        <v>93245</v>
      </c>
      <c r="C839" s="78">
        <v>6.2229437229437204E-3</v>
      </c>
      <c r="D839" s="100"/>
      <c r="E839" s="99">
        <v>94063</v>
      </c>
      <c r="F839" s="99">
        <v>45</v>
      </c>
      <c r="K839" s="103"/>
      <c r="P839" s="103"/>
      <c r="U839" s="103"/>
      <c r="Z839" s="103"/>
      <c r="AE839" s="103"/>
      <c r="AJ839" s="103"/>
      <c r="AO839" s="103"/>
      <c r="AT839" s="103"/>
      <c r="AY839" s="103"/>
      <c r="BD839" s="103"/>
    </row>
    <row r="840" spans="2:56" x14ac:dyDescent="0.25">
      <c r="B840" s="99">
        <v>95987</v>
      </c>
      <c r="C840" s="78">
        <v>6.2111801242236003E-3</v>
      </c>
      <c r="D840" s="100"/>
      <c r="E840" s="99">
        <v>94040</v>
      </c>
      <c r="F840" s="99">
        <v>45</v>
      </c>
      <c r="K840" s="103"/>
      <c r="P840" s="103"/>
      <c r="U840" s="103"/>
      <c r="Z840" s="103"/>
      <c r="AE840" s="103"/>
      <c r="AJ840" s="103"/>
      <c r="AO840" s="103"/>
      <c r="AT840" s="103"/>
      <c r="AY840" s="103"/>
      <c r="BD840" s="103"/>
    </row>
    <row r="841" spans="2:56" x14ac:dyDescent="0.25">
      <c r="B841" s="99">
        <v>93706</v>
      </c>
      <c r="C841" s="78">
        <v>6.2083447457317604E-3</v>
      </c>
      <c r="D841" s="100"/>
      <c r="E841" s="99">
        <v>93203</v>
      </c>
      <c r="F841" s="99">
        <v>44</v>
      </c>
      <c r="K841" s="103"/>
      <c r="P841" s="103"/>
      <c r="U841" s="103"/>
      <c r="Z841" s="103"/>
      <c r="AE841" s="103"/>
      <c r="AJ841" s="103"/>
      <c r="AO841" s="103"/>
      <c r="AT841" s="103"/>
      <c r="AY841" s="103"/>
      <c r="BD841" s="103"/>
    </row>
    <row r="842" spans="2:56" x14ac:dyDescent="0.25">
      <c r="B842" s="99">
        <v>94803</v>
      </c>
      <c r="C842" s="78">
        <v>6.2079668908432504E-3</v>
      </c>
      <c r="D842" s="100"/>
      <c r="E842" s="99">
        <v>96021</v>
      </c>
      <c r="F842" s="99">
        <v>44</v>
      </c>
      <c r="K842" s="103"/>
      <c r="P842" s="103"/>
      <c r="U842" s="103"/>
      <c r="Z842" s="103"/>
      <c r="AE842" s="103"/>
      <c r="AJ842" s="103"/>
      <c r="AO842" s="103"/>
      <c r="AT842" s="103"/>
      <c r="AY842" s="103"/>
      <c r="BD842" s="103"/>
    </row>
    <row r="843" spans="2:56" x14ac:dyDescent="0.25">
      <c r="B843" s="99">
        <v>95668</v>
      </c>
      <c r="C843" s="78">
        <v>6.1919504643962904E-3</v>
      </c>
      <c r="D843" s="100"/>
      <c r="E843" s="99">
        <v>95330</v>
      </c>
      <c r="F843" s="99">
        <v>44</v>
      </c>
      <c r="K843" s="103"/>
      <c r="P843" s="103"/>
      <c r="U843" s="103"/>
      <c r="Z843" s="103"/>
      <c r="AE843" s="103"/>
      <c r="AJ843" s="103"/>
      <c r="AO843" s="103"/>
      <c r="AT843" s="103"/>
      <c r="AY843" s="103"/>
      <c r="BD843" s="103"/>
    </row>
    <row r="844" spans="2:56" x14ac:dyDescent="0.25">
      <c r="B844" s="99">
        <v>96047</v>
      </c>
      <c r="C844" s="78">
        <v>6.1919504643962904E-3</v>
      </c>
      <c r="D844" s="100"/>
      <c r="E844" s="99">
        <v>94133</v>
      </c>
      <c r="F844" s="99">
        <v>44</v>
      </c>
      <c r="K844" s="103"/>
      <c r="P844" s="103"/>
      <c r="U844" s="103"/>
      <c r="Z844" s="103"/>
      <c r="AE844" s="103"/>
      <c r="AJ844" s="103"/>
      <c r="AO844" s="103"/>
      <c r="AT844" s="103"/>
      <c r="AY844" s="103"/>
      <c r="BD844" s="103"/>
    </row>
    <row r="845" spans="2:56" x14ac:dyDescent="0.25">
      <c r="B845" s="99">
        <v>95589</v>
      </c>
      <c r="C845" s="78">
        <v>6.13496932515337E-3</v>
      </c>
      <c r="D845" s="100"/>
      <c r="E845" s="99">
        <v>94546</v>
      </c>
      <c r="F845" s="99">
        <v>44</v>
      </c>
      <c r="K845" s="103"/>
      <c r="P845" s="103"/>
      <c r="U845" s="103"/>
      <c r="Z845" s="103"/>
      <c r="AE845" s="103"/>
      <c r="AJ845" s="103"/>
      <c r="AO845" s="103"/>
      <c r="AT845" s="103"/>
      <c r="AY845" s="103"/>
      <c r="BD845" s="103"/>
    </row>
    <row r="846" spans="2:56" x14ac:dyDescent="0.25">
      <c r="B846" s="99">
        <v>95330</v>
      </c>
      <c r="C846" s="78">
        <v>6.1213132999443504E-3</v>
      </c>
      <c r="D846" s="100"/>
      <c r="E846" s="99">
        <v>94545</v>
      </c>
      <c r="F846" s="99">
        <v>43</v>
      </c>
      <c r="K846" s="103"/>
      <c r="P846" s="103"/>
      <c r="U846" s="103"/>
      <c r="Z846" s="103"/>
      <c r="AE846" s="103"/>
      <c r="AJ846" s="103"/>
      <c r="AO846" s="103"/>
      <c r="AT846" s="103"/>
      <c r="AY846" s="103"/>
      <c r="BD846" s="103"/>
    </row>
    <row r="847" spans="2:56" x14ac:dyDescent="0.25">
      <c r="B847" s="99">
        <v>93433</v>
      </c>
      <c r="C847" s="78">
        <v>6.1195104391648701E-3</v>
      </c>
      <c r="D847" s="100"/>
      <c r="E847" s="99">
        <v>94551</v>
      </c>
      <c r="F847" s="99">
        <v>43</v>
      </c>
      <c r="K847" s="103"/>
      <c r="P847" s="103"/>
      <c r="U847" s="103"/>
      <c r="Z847" s="103"/>
      <c r="AE847" s="103"/>
      <c r="AJ847" s="103"/>
      <c r="AO847" s="103"/>
      <c r="AT847" s="103"/>
      <c r="AY847" s="103"/>
      <c r="BD847" s="103"/>
    </row>
    <row r="848" spans="2:56" x14ac:dyDescent="0.25">
      <c r="B848" s="99">
        <v>93210</v>
      </c>
      <c r="C848" s="78">
        <v>6.0856335579221902E-3</v>
      </c>
      <c r="D848" s="100"/>
      <c r="E848" s="99">
        <v>93960</v>
      </c>
      <c r="F848" s="99">
        <v>42</v>
      </c>
      <c r="K848" s="103"/>
      <c r="P848" s="103"/>
      <c r="U848" s="103"/>
      <c r="Z848" s="103"/>
      <c r="AE848" s="103"/>
      <c r="AJ848" s="103"/>
      <c r="AO848" s="103"/>
      <c r="AT848" s="103"/>
      <c r="AY848" s="103"/>
      <c r="BD848" s="103"/>
    </row>
    <row r="849" spans="2:56" x14ac:dyDescent="0.25">
      <c r="B849" s="99">
        <v>93308</v>
      </c>
      <c r="C849" s="78">
        <v>6.0729752600925902E-3</v>
      </c>
      <c r="D849" s="100"/>
      <c r="E849" s="99">
        <v>93420</v>
      </c>
      <c r="F849" s="99">
        <v>42</v>
      </c>
      <c r="K849" s="103"/>
      <c r="P849" s="103"/>
      <c r="U849" s="103"/>
      <c r="Z849" s="103"/>
      <c r="AE849" s="103"/>
      <c r="AJ849" s="103"/>
      <c r="AO849" s="103"/>
      <c r="AT849" s="103"/>
      <c r="AY849" s="103"/>
      <c r="BD849" s="103"/>
    </row>
    <row r="850" spans="2:56" x14ac:dyDescent="0.25">
      <c r="B850" s="99">
        <v>93728</v>
      </c>
      <c r="C850" s="78">
        <v>6.0508987364299698E-3</v>
      </c>
      <c r="D850" s="100"/>
      <c r="E850" s="99">
        <v>94588</v>
      </c>
      <c r="F850" s="99">
        <v>42</v>
      </c>
      <c r="K850" s="103"/>
      <c r="P850" s="103"/>
      <c r="U850" s="103"/>
      <c r="Z850" s="103"/>
      <c r="AE850" s="103"/>
      <c r="AJ850" s="103"/>
      <c r="AO850" s="103"/>
      <c r="AT850" s="103"/>
      <c r="AY850" s="103"/>
      <c r="BD850" s="103"/>
    </row>
    <row r="851" spans="2:56" x14ac:dyDescent="0.25">
      <c r="B851" s="99">
        <v>95960</v>
      </c>
      <c r="C851" s="78">
        <v>6.0422960725075503E-3</v>
      </c>
      <c r="D851" s="100"/>
      <c r="E851" s="99">
        <v>95134</v>
      </c>
      <c r="F851" s="99">
        <v>42</v>
      </c>
      <c r="K851" s="103"/>
      <c r="P851" s="103"/>
      <c r="U851" s="103"/>
      <c r="Z851" s="103"/>
      <c r="AE851" s="103"/>
      <c r="AJ851" s="103"/>
      <c r="AO851" s="103"/>
      <c r="AT851" s="103"/>
      <c r="AY851" s="103"/>
      <c r="BD851" s="103"/>
    </row>
    <row r="852" spans="2:56" x14ac:dyDescent="0.25">
      <c r="B852" s="99">
        <v>95209</v>
      </c>
      <c r="C852" s="78">
        <v>6.0345477860752799E-3</v>
      </c>
      <c r="D852" s="100"/>
      <c r="E852" s="99">
        <v>93610</v>
      </c>
      <c r="F852" s="99">
        <v>41</v>
      </c>
      <c r="K852" s="103"/>
      <c r="P852" s="103"/>
      <c r="U852" s="103"/>
      <c r="Z852" s="103"/>
      <c r="AE852" s="103"/>
      <c r="AJ852" s="103"/>
      <c r="AO852" s="103"/>
      <c r="AT852" s="103"/>
      <c r="AY852" s="103"/>
      <c r="BD852" s="103"/>
    </row>
    <row r="853" spans="2:56" x14ac:dyDescent="0.25">
      <c r="B853" s="99">
        <v>94971</v>
      </c>
      <c r="C853" s="78">
        <v>6.0240963855421699E-3</v>
      </c>
      <c r="D853" s="100"/>
      <c r="E853" s="99">
        <v>95945</v>
      </c>
      <c r="F853" s="99">
        <v>41</v>
      </c>
      <c r="K853" s="103"/>
      <c r="P853" s="103"/>
      <c r="U853" s="103"/>
      <c r="Z853" s="103"/>
      <c r="AE853" s="103"/>
      <c r="AJ853" s="103"/>
      <c r="AO853" s="103"/>
      <c r="AT853" s="103"/>
      <c r="AY853" s="103"/>
      <c r="BD853" s="103"/>
    </row>
    <row r="854" spans="2:56" x14ac:dyDescent="0.25">
      <c r="B854" s="99">
        <v>95537</v>
      </c>
      <c r="C854" s="78">
        <v>6.0240963855421699E-3</v>
      </c>
      <c r="D854" s="100"/>
      <c r="E854" s="99">
        <v>94555</v>
      </c>
      <c r="F854" s="99">
        <v>41</v>
      </c>
      <c r="K854" s="103"/>
      <c r="P854" s="103"/>
      <c r="U854" s="103"/>
      <c r="Z854" s="103"/>
      <c r="AE854" s="103"/>
      <c r="AJ854" s="103"/>
      <c r="AO854" s="103"/>
      <c r="AT854" s="103"/>
      <c r="AY854" s="103"/>
      <c r="BD854" s="103"/>
    </row>
    <row r="855" spans="2:56" x14ac:dyDescent="0.25">
      <c r="B855" s="99">
        <v>94567</v>
      </c>
      <c r="C855" s="78">
        <v>5.9880239520958096E-3</v>
      </c>
      <c r="D855" s="100"/>
      <c r="E855" s="99">
        <v>93455</v>
      </c>
      <c r="F855" s="99">
        <v>41</v>
      </c>
      <c r="K855" s="103"/>
      <c r="P855" s="103"/>
      <c r="U855" s="103"/>
      <c r="Z855" s="103"/>
      <c r="AE855" s="103"/>
      <c r="AJ855" s="103"/>
      <c r="AO855" s="103"/>
      <c r="AT855" s="103"/>
      <c r="AY855" s="103"/>
      <c r="BD855" s="103"/>
    </row>
    <row r="856" spans="2:56" x14ac:dyDescent="0.25">
      <c r="B856" s="99">
        <v>93668</v>
      </c>
      <c r="C856" s="78">
        <v>5.9523809523809503E-3</v>
      </c>
      <c r="D856" s="100"/>
      <c r="E856" s="99">
        <v>95124</v>
      </c>
      <c r="F856" s="99">
        <v>41</v>
      </c>
      <c r="K856" s="103"/>
      <c r="P856" s="103"/>
      <c r="U856" s="103"/>
      <c r="Z856" s="103"/>
      <c r="AE856" s="103"/>
      <c r="AJ856" s="103"/>
      <c r="AO856" s="103"/>
      <c r="AT856" s="103"/>
      <c r="AY856" s="103"/>
      <c r="BD856" s="103"/>
    </row>
    <row r="857" spans="2:56" x14ac:dyDescent="0.25">
      <c r="B857" s="99">
        <v>94710</v>
      </c>
      <c r="C857" s="78">
        <v>5.9405940594059398E-3</v>
      </c>
      <c r="D857" s="100"/>
      <c r="E857" s="99">
        <v>93268</v>
      </c>
      <c r="F857" s="99">
        <v>40</v>
      </c>
      <c r="K857" s="103"/>
      <c r="P857" s="103"/>
      <c r="U857" s="103"/>
      <c r="Z857" s="103"/>
      <c r="AE857" s="103"/>
      <c r="AJ857" s="103"/>
      <c r="AO857" s="103"/>
      <c r="AT857" s="103"/>
      <c r="AY857" s="103"/>
      <c r="BD857" s="103"/>
    </row>
    <row r="858" spans="2:56" x14ac:dyDescent="0.25">
      <c r="B858" s="99">
        <v>95776</v>
      </c>
      <c r="C858" s="78">
        <v>5.9354519599356999E-3</v>
      </c>
      <c r="D858" s="100"/>
      <c r="E858" s="99">
        <v>95620</v>
      </c>
      <c r="F858" s="99">
        <v>40</v>
      </c>
      <c r="K858" s="103"/>
      <c r="P858" s="103"/>
      <c r="U858" s="103"/>
      <c r="Z858" s="103"/>
      <c r="AE858" s="103"/>
      <c r="AJ858" s="103"/>
      <c r="AO858" s="103"/>
      <c r="AT858" s="103"/>
      <c r="AY858" s="103"/>
      <c r="BD858" s="103"/>
    </row>
    <row r="859" spans="2:56" x14ac:dyDescent="0.25">
      <c r="B859" s="99">
        <v>94612</v>
      </c>
      <c r="C859" s="78">
        <v>5.9314852923374904E-3</v>
      </c>
      <c r="D859" s="100"/>
      <c r="E859" s="99">
        <v>95118</v>
      </c>
      <c r="F859" s="99">
        <v>40</v>
      </c>
      <c r="K859" s="103"/>
      <c r="P859" s="103"/>
      <c r="U859" s="103"/>
      <c r="Z859" s="103"/>
      <c r="AE859" s="103"/>
      <c r="AJ859" s="103"/>
      <c r="AO859" s="103"/>
      <c r="AT859" s="103"/>
      <c r="AY859" s="103"/>
      <c r="BD859" s="103"/>
    </row>
    <row r="860" spans="2:56" x14ac:dyDescent="0.25">
      <c r="B860" s="99">
        <v>93204</v>
      </c>
      <c r="C860" s="78">
        <v>5.9241706161137402E-3</v>
      </c>
      <c r="D860" s="100"/>
      <c r="E860" s="99">
        <v>95062</v>
      </c>
      <c r="F860" s="99">
        <v>40</v>
      </c>
      <c r="K860" s="103"/>
      <c r="P860" s="103"/>
      <c r="U860" s="103"/>
      <c r="Z860" s="103"/>
      <c r="AE860" s="103"/>
      <c r="AJ860" s="103"/>
      <c r="AO860" s="103"/>
      <c r="AT860" s="103"/>
      <c r="AY860" s="103"/>
      <c r="BD860" s="103"/>
    </row>
    <row r="861" spans="2:56" x14ac:dyDescent="0.25">
      <c r="B861" s="99">
        <v>95340</v>
      </c>
      <c r="C861" s="78">
        <v>5.9035277177825803E-3</v>
      </c>
      <c r="D861" s="100"/>
      <c r="E861" s="99">
        <v>95129</v>
      </c>
      <c r="F861" s="99">
        <v>40</v>
      </c>
      <c r="K861" s="103"/>
      <c r="P861" s="103"/>
      <c r="U861" s="103"/>
      <c r="Z861" s="103"/>
      <c r="AE861" s="103"/>
      <c r="AJ861" s="103"/>
      <c r="AO861" s="103"/>
      <c r="AT861" s="103"/>
      <c r="AY861" s="103"/>
      <c r="BD861" s="103"/>
    </row>
    <row r="862" spans="2:56" x14ac:dyDescent="0.25">
      <c r="B862" s="99">
        <v>95485</v>
      </c>
      <c r="C862" s="78">
        <v>5.8252427184466004E-3</v>
      </c>
      <c r="D862" s="100"/>
      <c r="E862" s="99">
        <v>95540</v>
      </c>
      <c r="F862" s="99">
        <v>39</v>
      </c>
      <c r="K862" s="103"/>
      <c r="P862" s="103"/>
      <c r="U862" s="103"/>
      <c r="Z862" s="103"/>
      <c r="AE862" s="103"/>
      <c r="AJ862" s="103"/>
      <c r="AO862" s="103"/>
      <c r="AT862" s="103"/>
      <c r="AY862" s="103"/>
      <c r="BD862" s="103"/>
    </row>
    <row r="863" spans="2:56" x14ac:dyDescent="0.25">
      <c r="B863" s="99">
        <v>95337</v>
      </c>
      <c r="C863" s="78">
        <v>5.8034368405185397E-3</v>
      </c>
      <c r="D863" s="100"/>
      <c r="E863" s="99">
        <v>95341</v>
      </c>
      <c r="F863" s="99">
        <v>39</v>
      </c>
      <c r="K863" s="103"/>
      <c r="P863" s="103"/>
      <c r="U863" s="103"/>
      <c r="Z863" s="103"/>
      <c r="AE863" s="103"/>
      <c r="AJ863" s="103"/>
      <c r="AO863" s="103"/>
      <c r="AT863" s="103"/>
      <c r="AY863" s="103"/>
      <c r="BD863" s="103"/>
    </row>
    <row r="864" spans="2:56" x14ac:dyDescent="0.25">
      <c r="B864" s="99">
        <v>95954</v>
      </c>
      <c r="C864" s="78">
        <v>5.7920648711265602E-3</v>
      </c>
      <c r="D864" s="100"/>
      <c r="E864" s="99">
        <v>95521</v>
      </c>
      <c r="F864" s="99">
        <v>39</v>
      </c>
      <c r="K864" s="103"/>
      <c r="P864" s="103"/>
      <c r="U864" s="103"/>
      <c r="Z864" s="103"/>
      <c r="AE864" s="103"/>
      <c r="AJ864" s="103"/>
      <c r="AO864" s="103"/>
      <c r="AT864" s="103"/>
      <c r="AY864" s="103"/>
      <c r="BD864" s="103"/>
    </row>
    <row r="865" spans="2:56" x14ac:dyDescent="0.25">
      <c r="B865" s="99">
        <v>95420</v>
      </c>
      <c r="C865" s="78">
        <v>5.78034682080925E-3</v>
      </c>
      <c r="D865" s="100"/>
      <c r="E865" s="99">
        <v>94597</v>
      </c>
      <c r="F865" s="99">
        <v>39</v>
      </c>
      <c r="K865" s="103"/>
      <c r="P865" s="103"/>
      <c r="U865" s="103"/>
      <c r="Z865" s="103"/>
      <c r="AE865" s="103"/>
      <c r="AJ865" s="103"/>
      <c r="AO865" s="103"/>
      <c r="AT865" s="103"/>
      <c r="AY865" s="103"/>
      <c r="BD865" s="103"/>
    </row>
    <row r="866" spans="2:56" x14ac:dyDescent="0.25">
      <c r="B866" s="99">
        <v>95322</v>
      </c>
      <c r="C866" s="78">
        <v>5.7720057720057703E-3</v>
      </c>
      <c r="D866" s="100"/>
      <c r="E866" s="99">
        <v>95682</v>
      </c>
      <c r="F866" s="99">
        <v>39</v>
      </c>
      <c r="K866" s="103"/>
      <c r="P866" s="103"/>
      <c r="U866" s="103"/>
      <c r="Z866" s="103"/>
      <c r="AE866" s="103"/>
      <c r="AJ866" s="103"/>
      <c r="AO866" s="103"/>
      <c r="AT866" s="103"/>
      <c r="AY866" s="103"/>
      <c r="BD866" s="103"/>
    </row>
    <row r="867" spans="2:56" x14ac:dyDescent="0.25">
      <c r="B867" s="99">
        <v>95377</v>
      </c>
      <c r="C867" s="78">
        <v>5.7710804745110603E-3</v>
      </c>
      <c r="D867" s="100"/>
      <c r="E867" s="99">
        <v>95117</v>
      </c>
      <c r="F867" s="99">
        <v>39</v>
      </c>
      <c r="K867" s="103"/>
      <c r="P867" s="103"/>
      <c r="U867" s="103"/>
      <c r="Z867" s="103"/>
      <c r="AE867" s="103"/>
      <c r="AJ867" s="103"/>
      <c r="AO867" s="103"/>
      <c r="AT867" s="103"/>
      <c r="AY867" s="103"/>
      <c r="BD867" s="103"/>
    </row>
    <row r="868" spans="2:56" x14ac:dyDescent="0.25">
      <c r="B868" s="99">
        <v>95501</v>
      </c>
      <c r="C868" s="78">
        <v>5.7609217474796004E-3</v>
      </c>
      <c r="D868" s="100"/>
      <c r="E868" s="99">
        <v>93422</v>
      </c>
      <c r="F868" s="99">
        <v>39</v>
      </c>
      <c r="K868" s="103"/>
      <c r="P868" s="103"/>
      <c r="U868" s="103"/>
      <c r="Z868" s="103"/>
      <c r="AE868" s="103"/>
      <c r="AJ868" s="103"/>
      <c r="AO868" s="103"/>
      <c r="AT868" s="103"/>
      <c r="AY868" s="103"/>
      <c r="BD868" s="103"/>
    </row>
    <row r="869" spans="2:56" x14ac:dyDescent="0.25">
      <c r="B869" s="99">
        <v>93434</v>
      </c>
      <c r="C869" s="78">
        <v>5.74437529918621E-3</v>
      </c>
      <c r="D869" s="100"/>
      <c r="E869" s="99">
        <v>93927</v>
      </c>
      <c r="F869" s="99">
        <v>38</v>
      </c>
      <c r="K869" s="103"/>
      <c r="P869" s="103"/>
      <c r="U869" s="103"/>
      <c r="Z869" s="103"/>
      <c r="AE869" s="103"/>
      <c r="AJ869" s="103"/>
      <c r="AO869" s="103"/>
      <c r="AT869" s="103"/>
      <c r="AY869" s="103"/>
      <c r="BD869" s="103"/>
    </row>
    <row r="870" spans="2:56" x14ac:dyDescent="0.25">
      <c r="B870" s="99">
        <v>94124</v>
      </c>
      <c r="C870" s="78">
        <v>5.74117647058824E-3</v>
      </c>
      <c r="D870" s="100"/>
      <c r="E870" s="99">
        <v>94105</v>
      </c>
      <c r="F870" s="99">
        <v>38</v>
      </c>
      <c r="K870" s="103"/>
      <c r="P870" s="103"/>
      <c r="U870" s="103"/>
      <c r="Z870" s="103"/>
      <c r="AE870" s="103"/>
      <c r="AJ870" s="103"/>
      <c r="AO870" s="103"/>
      <c r="AT870" s="103"/>
      <c r="AY870" s="103"/>
      <c r="BD870" s="103"/>
    </row>
    <row r="871" spans="2:56" x14ac:dyDescent="0.25">
      <c r="B871" s="99">
        <v>95695</v>
      </c>
      <c r="C871" s="78">
        <v>5.7111775904269803E-3</v>
      </c>
      <c r="D871" s="100"/>
      <c r="E871" s="99">
        <v>96007</v>
      </c>
      <c r="F871" s="99">
        <v>38</v>
      </c>
      <c r="K871" s="103"/>
      <c r="P871" s="103"/>
      <c r="U871" s="103"/>
      <c r="Z871" s="103"/>
      <c r="AE871" s="103"/>
      <c r="AJ871" s="103"/>
      <c r="AO871" s="103"/>
      <c r="AT871" s="103"/>
      <c r="AY871" s="103"/>
      <c r="BD871" s="103"/>
    </row>
    <row r="872" spans="2:56" x14ac:dyDescent="0.25">
      <c r="B872" s="99">
        <v>96096</v>
      </c>
      <c r="C872" s="78">
        <v>5.6980056980057E-3</v>
      </c>
      <c r="D872" s="100"/>
      <c r="E872" s="99">
        <v>94510</v>
      </c>
      <c r="F872" s="99">
        <v>38</v>
      </c>
      <c r="K872" s="103"/>
      <c r="P872" s="103"/>
      <c r="U872" s="103"/>
      <c r="Z872" s="103"/>
      <c r="AE872" s="103"/>
      <c r="AJ872" s="103"/>
      <c r="AO872" s="103"/>
      <c r="AT872" s="103"/>
      <c r="AY872" s="103"/>
      <c r="BD872" s="103"/>
    </row>
    <row r="873" spans="2:56" x14ac:dyDescent="0.25">
      <c r="B873" s="99">
        <v>95606</v>
      </c>
      <c r="C873" s="78">
        <v>5.6818181818181802E-3</v>
      </c>
      <c r="D873" s="100"/>
      <c r="E873" s="99">
        <v>95762</v>
      </c>
      <c r="F873" s="99">
        <v>38</v>
      </c>
      <c r="K873" s="103"/>
      <c r="P873" s="103"/>
      <c r="U873" s="103"/>
      <c r="Z873" s="103"/>
      <c r="AE873" s="103"/>
      <c r="AJ873" s="103"/>
      <c r="AO873" s="103"/>
      <c r="AT873" s="103"/>
      <c r="AY873" s="103"/>
      <c r="BD873" s="103"/>
    </row>
    <row r="874" spans="2:56" x14ac:dyDescent="0.25">
      <c r="B874" s="99">
        <v>95563</v>
      </c>
      <c r="C874" s="78">
        <v>5.6657223796033997E-3</v>
      </c>
      <c r="D874" s="100"/>
      <c r="E874" s="99">
        <v>95490</v>
      </c>
      <c r="F874" s="99">
        <v>37</v>
      </c>
      <c r="K874" s="103"/>
      <c r="P874" s="103"/>
      <c r="U874" s="103"/>
      <c r="Z874" s="103"/>
      <c r="AE874" s="103"/>
      <c r="AJ874" s="103"/>
      <c r="AO874" s="103"/>
      <c r="AT874" s="103"/>
      <c r="AY874" s="103"/>
      <c r="BD874" s="103"/>
    </row>
    <row r="875" spans="2:56" x14ac:dyDescent="0.25">
      <c r="B875" s="99">
        <v>94525</v>
      </c>
      <c r="C875" s="78">
        <v>5.6639395846444299E-3</v>
      </c>
      <c r="D875" s="100"/>
      <c r="E875" s="99">
        <v>94519</v>
      </c>
      <c r="F875" s="99">
        <v>37</v>
      </c>
      <c r="K875" s="103"/>
      <c r="P875" s="103"/>
      <c r="U875" s="103"/>
      <c r="Z875" s="103"/>
      <c r="AE875" s="103"/>
      <c r="AJ875" s="103"/>
      <c r="AO875" s="103"/>
      <c r="AT875" s="103"/>
      <c r="AY875" s="103"/>
      <c r="BD875" s="103"/>
    </row>
    <row r="876" spans="2:56" x14ac:dyDescent="0.25">
      <c r="B876" s="99">
        <v>94038</v>
      </c>
      <c r="C876" s="78">
        <v>5.66037735849057E-3</v>
      </c>
      <c r="D876" s="100"/>
      <c r="E876" s="99">
        <v>93444</v>
      </c>
      <c r="F876" s="99">
        <v>37</v>
      </c>
      <c r="K876" s="103"/>
      <c r="P876" s="103"/>
      <c r="U876" s="103"/>
      <c r="Z876" s="103"/>
      <c r="AE876" s="103"/>
      <c r="AJ876" s="103"/>
      <c r="AO876" s="103"/>
      <c r="AT876" s="103"/>
      <c r="AY876" s="103"/>
      <c r="BD876" s="103"/>
    </row>
    <row r="877" spans="2:56" x14ac:dyDescent="0.25">
      <c r="B877" s="99">
        <v>95017</v>
      </c>
      <c r="C877" s="78">
        <v>5.6179775280898901E-3</v>
      </c>
      <c r="D877" s="100"/>
      <c r="E877" s="99">
        <v>94596</v>
      </c>
      <c r="F877" s="99">
        <v>37</v>
      </c>
      <c r="K877" s="103"/>
      <c r="P877" s="103"/>
      <c r="U877" s="103"/>
      <c r="Z877" s="103"/>
      <c r="AE877" s="103"/>
      <c r="AJ877" s="103"/>
      <c r="AO877" s="103"/>
      <c r="AT877" s="103"/>
      <c r="AY877" s="103"/>
      <c r="BD877" s="103"/>
    </row>
    <row r="878" spans="2:56" x14ac:dyDescent="0.25">
      <c r="B878" s="99">
        <v>95930</v>
      </c>
      <c r="C878" s="78">
        <v>5.6179775280898901E-3</v>
      </c>
      <c r="D878" s="100"/>
      <c r="E878" s="99">
        <v>94805</v>
      </c>
      <c r="F878" s="99">
        <v>36</v>
      </c>
      <c r="K878" s="103"/>
      <c r="P878" s="103"/>
      <c r="U878" s="103"/>
      <c r="Z878" s="103"/>
      <c r="AE878" s="103"/>
      <c r="AJ878" s="103"/>
      <c r="AO878" s="103"/>
      <c r="AT878" s="103"/>
      <c r="AY878" s="103"/>
      <c r="BD878" s="103"/>
    </row>
    <row r="879" spans="2:56" x14ac:dyDescent="0.25">
      <c r="B879" s="99">
        <v>94580</v>
      </c>
      <c r="C879" s="78">
        <v>5.6161572524030699E-3</v>
      </c>
      <c r="D879" s="100"/>
      <c r="E879" s="99">
        <v>93933</v>
      </c>
      <c r="F879" s="99">
        <v>36</v>
      </c>
      <c r="K879" s="103"/>
      <c r="P879" s="103"/>
      <c r="U879" s="103"/>
      <c r="Z879" s="103"/>
      <c r="AE879" s="103"/>
      <c r="AJ879" s="103"/>
      <c r="AO879" s="103"/>
      <c r="AT879" s="103"/>
      <c r="AY879" s="103"/>
      <c r="BD879" s="103"/>
    </row>
    <row r="880" spans="2:56" x14ac:dyDescent="0.25">
      <c r="B880" s="99">
        <v>95982</v>
      </c>
      <c r="C880" s="78">
        <v>5.6134723336006397E-3</v>
      </c>
      <c r="D880" s="100"/>
      <c r="E880" s="99">
        <v>95148</v>
      </c>
      <c r="F880" s="99">
        <v>36</v>
      </c>
      <c r="K880" s="103"/>
      <c r="P880" s="103"/>
      <c r="U880" s="103"/>
      <c r="Z880" s="103"/>
      <c r="AE880" s="103"/>
      <c r="AJ880" s="103"/>
      <c r="AO880" s="103"/>
      <c r="AT880" s="103"/>
      <c r="AY880" s="103"/>
      <c r="BD880" s="103"/>
    </row>
    <row r="881" spans="2:56" x14ac:dyDescent="0.25">
      <c r="B881" s="99">
        <v>93646</v>
      </c>
      <c r="C881" s="78">
        <v>5.6112224448897803E-3</v>
      </c>
      <c r="D881" s="100"/>
      <c r="E881" s="99">
        <v>95370</v>
      </c>
      <c r="F881" s="99">
        <v>36</v>
      </c>
      <c r="K881" s="103"/>
      <c r="P881" s="103"/>
      <c r="U881" s="103"/>
      <c r="Z881" s="103"/>
      <c r="AE881" s="103"/>
      <c r="AJ881" s="103"/>
      <c r="AO881" s="103"/>
      <c r="AT881" s="103"/>
      <c r="AY881" s="103"/>
      <c r="BD881" s="103"/>
    </row>
    <row r="882" spans="2:56" x14ac:dyDescent="0.25">
      <c r="B882" s="99">
        <v>95503</v>
      </c>
      <c r="C882" s="78">
        <v>5.6089743589743599E-3</v>
      </c>
      <c r="D882" s="100"/>
      <c r="E882" s="99">
        <v>94583</v>
      </c>
      <c r="F882" s="99">
        <v>36</v>
      </c>
      <c r="K882" s="103"/>
      <c r="P882" s="103"/>
      <c r="U882" s="103"/>
      <c r="Z882" s="103"/>
      <c r="AE882" s="103"/>
      <c r="AJ882" s="103"/>
      <c r="AO882" s="103"/>
      <c r="AT882" s="103"/>
      <c r="AY882" s="103"/>
      <c r="BD882" s="103"/>
    </row>
    <row r="883" spans="2:56" x14ac:dyDescent="0.25">
      <c r="B883" s="99">
        <v>95912</v>
      </c>
      <c r="C883" s="78">
        <v>5.6039850560398504E-3</v>
      </c>
      <c r="D883" s="100"/>
      <c r="E883" s="99">
        <v>95212</v>
      </c>
      <c r="F883" s="99">
        <v>35</v>
      </c>
      <c r="K883" s="103"/>
      <c r="P883" s="103"/>
      <c r="U883" s="103"/>
      <c r="Z883" s="103"/>
      <c r="AE883" s="103"/>
      <c r="AJ883" s="103"/>
      <c r="AO883" s="103"/>
      <c r="AT883" s="103"/>
      <c r="AY883" s="103"/>
      <c r="BD883" s="103"/>
    </row>
    <row r="884" spans="2:56" x14ac:dyDescent="0.25">
      <c r="B884" s="99">
        <v>94511</v>
      </c>
      <c r="C884" s="78">
        <v>5.60224089635854E-3</v>
      </c>
      <c r="D884" s="100"/>
      <c r="E884" s="99">
        <v>94085</v>
      </c>
      <c r="F884" s="99">
        <v>35</v>
      </c>
      <c r="K884" s="103"/>
      <c r="P884" s="103"/>
      <c r="U884" s="103"/>
      <c r="Z884" s="103"/>
      <c r="AE884" s="103"/>
      <c r="AJ884" s="103"/>
      <c r="AO884" s="103"/>
      <c r="AT884" s="103"/>
      <c r="AY884" s="103"/>
      <c r="BD884" s="103"/>
    </row>
    <row r="885" spans="2:56" x14ac:dyDescent="0.25">
      <c r="B885" s="99">
        <v>93905</v>
      </c>
      <c r="C885" s="78">
        <v>5.5753791257805501E-3</v>
      </c>
      <c r="D885" s="100"/>
      <c r="E885" s="99">
        <v>95132</v>
      </c>
      <c r="F885" s="99">
        <v>35</v>
      </c>
      <c r="K885" s="103"/>
      <c r="P885" s="103"/>
      <c r="U885" s="103"/>
      <c r="Z885" s="103"/>
      <c r="AE885" s="103"/>
      <c r="AJ885" s="103"/>
      <c r="AO885" s="103"/>
      <c r="AT885" s="103"/>
      <c r="AY885" s="103"/>
      <c r="BD885" s="103"/>
    </row>
    <row r="886" spans="2:56" x14ac:dyDescent="0.25">
      <c r="B886" s="99">
        <v>93901</v>
      </c>
      <c r="C886" s="78">
        <v>5.5534278054385298E-3</v>
      </c>
      <c r="D886" s="100"/>
      <c r="E886" s="99">
        <v>94401</v>
      </c>
      <c r="F886" s="99">
        <v>35</v>
      </c>
      <c r="K886" s="103"/>
      <c r="P886" s="103"/>
      <c r="U886" s="103"/>
      <c r="Z886" s="103"/>
      <c r="AE886" s="103"/>
      <c r="AJ886" s="103"/>
      <c r="AO886" s="103"/>
      <c r="AT886" s="103"/>
      <c r="AY886" s="103"/>
      <c r="BD886" s="103"/>
    </row>
    <row r="887" spans="2:56" x14ac:dyDescent="0.25">
      <c r="B887" s="99">
        <v>95605</v>
      </c>
      <c r="C887" s="78">
        <v>5.5325034578146597E-3</v>
      </c>
      <c r="D887" s="100"/>
      <c r="E887" s="99">
        <v>94404</v>
      </c>
      <c r="F887" s="99">
        <v>35</v>
      </c>
      <c r="K887" s="103"/>
      <c r="P887" s="103"/>
      <c r="U887" s="103"/>
      <c r="Z887" s="103"/>
      <c r="AE887" s="103"/>
      <c r="AJ887" s="103"/>
      <c r="AO887" s="103"/>
      <c r="AT887" s="103"/>
      <c r="AY887" s="103"/>
      <c r="BD887" s="103"/>
    </row>
    <row r="888" spans="2:56" x14ac:dyDescent="0.25">
      <c r="B888" s="99">
        <v>95953</v>
      </c>
      <c r="C888" s="78">
        <v>5.4975261132490403E-3</v>
      </c>
      <c r="D888" s="100"/>
      <c r="E888" s="99">
        <v>95616</v>
      </c>
      <c r="F888" s="99">
        <v>35</v>
      </c>
      <c r="K888" s="103"/>
      <c r="P888" s="103"/>
      <c r="U888" s="103"/>
      <c r="Z888" s="103"/>
      <c r="AE888" s="103"/>
      <c r="AJ888" s="103"/>
      <c r="AO888" s="103"/>
      <c r="AT888" s="103"/>
      <c r="AY888" s="103"/>
      <c r="BD888" s="103"/>
    </row>
    <row r="889" spans="2:56" x14ac:dyDescent="0.25">
      <c r="B889" s="99">
        <v>95044</v>
      </c>
      <c r="C889" s="78">
        <v>5.4945054945054897E-3</v>
      </c>
      <c r="D889" s="100"/>
      <c r="E889" s="99">
        <v>93212</v>
      </c>
      <c r="F889" s="99">
        <v>34</v>
      </c>
      <c r="K889" s="103"/>
      <c r="P889" s="103"/>
      <c r="U889" s="103"/>
      <c r="Z889" s="103"/>
      <c r="AE889" s="103"/>
      <c r="AJ889" s="103"/>
      <c r="AO889" s="103"/>
      <c r="AT889" s="103"/>
      <c r="AY889" s="103"/>
      <c r="BD889" s="103"/>
    </row>
    <row r="890" spans="2:56" x14ac:dyDescent="0.25">
      <c r="B890" s="99">
        <v>95651</v>
      </c>
      <c r="C890" s="78">
        <v>5.4945054945054897E-3</v>
      </c>
      <c r="D890" s="100"/>
      <c r="E890" s="99">
        <v>95304</v>
      </c>
      <c r="F890" s="99">
        <v>34</v>
      </c>
      <c r="K890" s="103"/>
      <c r="P890" s="103"/>
      <c r="U890" s="103"/>
      <c r="Z890" s="103"/>
      <c r="AE890" s="103"/>
      <c r="AJ890" s="103"/>
      <c r="AO890" s="103"/>
      <c r="AT890" s="103"/>
      <c r="AY890" s="103"/>
      <c r="BD890" s="103"/>
    </row>
    <row r="891" spans="2:56" x14ac:dyDescent="0.25">
      <c r="B891" s="99">
        <v>96080</v>
      </c>
      <c r="C891" s="78">
        <v>5.4926764314247702E-3</v>
      </c>
      <c r="D891" s="100"/>
      <c r="E891" s="99">
        <v>93433</v>
      </c>
      <c r="F891" s="99">
        <v>34</v>
      </c>
      <c r="K891" s="103"/>
      <c r="P891" s="103"/>
      <c r="U891" s="103"/>
      <c r="Z891" s="103"/>
      <c r="AE891" s="103"/>
      <c r="AJ891" s="103"/>
      <c r="AO891" s="103"/>
      <c r="AT891" s="103"/>
      <c r="AY891" s="103"/>
      <c r="BD891" s="103"/>
    </row>
    <row r="892" spans="2:56" x14ac:dyDescent="0.25">
      <c r="B892" s="99">
        <v>94503</v>
      </c>
      <c r="C892" s="78">
        <v>5.4860277730156004E-3</v>
      </c>
      <c r="D892" s="100"/>
      <c r="E892" s="99">
        <v>93728</v>
      </c>
      <c r="F892" s="99">
        <v>34</v>
      </c>
      <c r="K892" s="103"/>
      <c r="P892" s="103"/>
      <c r="U892" s="103"/>
      <c r="Z892" s="103"/>
      <c r="AE892" s="103"/>
      <c r="AJ892" s="103"/>
      <c r="AO892" s="103"/>
      <c r="AT892" s="103"/>
      <c r="AY892" s="103"/>
      <c r="BD892" s="103"/>
    </row>
    <row r="893" spans="2:56" x14ac:dyDescent="0.25">
      <c r="B893" s="99">
        <v>94704</v>
      </c>
      <c r="C893" s="78">
        <v>5.4458815520762403E-3</v>
      </c>
      <c r="D893" s="100"/>
      <c r="E893" s="99">
        <v>93907</v>
      </c>
      <c r="F893" s="99">
        <v>34</v>
      </c>
      <c r="K893" s="103"/>
      <c r="P893" s="103"/>
      <c r="U893" s="103"/>
      <c r="Z893" s="103"/>
      <c r="AE893" s="103"/>
      <c r="AJ893" s="103"/>
      <c r="AO893" s="103"/>
      <c r="AT893" s="103"/>
      <c r="AY893" s="103"/>
      <c r="BD893" s="103"/>
    </row>
    <row r="894" spans="2:56" x14ac:dyDescent="0.25">
      <c r="B894" s="99">
        <v>95376</v>
      </c>
      <c r="C894" s="78">
        <v>5.4372451291345696E-3</v>
      </c>
      <c r="D894" s="100"/>
      <c r="E894" s="99">
        <v>94002</v>
      </c>
      <c r="F894" s="99">
        <v>34</v>
      </c>
      <c r="K894" s="103"/>
      <c r="P894" s="103"/>
      <c r="U894" s="103"/>
      <c r="Z894" s="103"/>
      <c r="AE894" s="103"/>
      <c r="AJ894" s="103"/>
      <c r="AO894" s="103"/>
      <c r="AT894" s="103"/>
      <c r="AY894" s="103"/>
      <c r="BD894" s="103"/>
    </row>
    <row r="895" spans="2:56" x14ac:dyDescent="0.25">
      <c r="B895" s="99">
        <v>95620</v>
      </c>
      <c r="C895" s="78">
        <v>5.4310930074677501E-3</v>
      </c>
      <c r="D895" s="100"/>
      <c r="E895" s="99">
        <v>95409</v>
      </c>
      <c r="F895" s="99">
        <v>34</v>
      </c>
      <c r="K895" s="103"/>
      <c r="P895" s="103"/>
      <c r="U895" s="103"/>
      <c r="Z895" s="103"/>
      <c r="AE895" s="103"/>
      <c r="AJ895" s="103"/>
      <c r="AO895" s="103"/>
      <c r="AT895" s="103"/>
      <c r="AY895" s="103"/>
      <c r="BD895" s="103"/>
    </row>
    <row r="896" spans="2:56" x14ac:dyDescent="0.25">
      <c r="B896" s="99">
        <v>93451</v>
      </c>
      <c r="C896" s="78">
        <v>5.4021608643457404E-3</v>
      </c>
      <c r="D896" s="100"/>
      <c r="E896" s="99">
        <v>94566</v>
      </c>
      <c r="F896" s="99">
        <v>33</v>
      </c>
      <c r="K896" s="103"/>
      <c r="P896" s="103"/>
      <c r="U896" s="103"/>
      <c r="Z896" s="103"/>
      <c r="AE896" s="103"/>
      <c r="AJ896" s="103"/>
      <c r="AO896" s="103"/>
      <c r="AT896" s="103"/>
      <c r="AY896" s="103"/>
      <c r="BD896" s="103"/>
    </row>
    <row r="897" spans="2:56" x14ac:dyDescent="0.25">
      <c r="B897" s="99">
        <v>93723</v>
      </c>
      <c r="C897" s="78">
        <v>5.3859964093357299E-3</v>
      </c>
      <c r="D897" s="100"/>
      <c r="E897" s="99">
        <v>94025</v>
      </c>
      <c r="F897" s="99">
        <v>33</v>
      </c>
      <c r="K897" s="103"/>
      <c r="P897" s="103"/>
      <c r="U897" s="103"/>
      <c r="Z897" s="103"/>
      <c r="AE897" s="103"/>
      <c r="AJ897" s="103"/>
      <c r="AO897" s="103"/>
      <c r="AT897" s="103"/>
      <c r="AY897" s="103"/>
      <c r="BD897" s="103"/>
    </row>
    <row r="898" spans="2:56" x14ac:dyDescent="0.25">
      <c r="B898" s="99">
        <v>94561</v>
      </c>
      <c r="C898" s="78">
        <v>5.3751725139827098E-3</v>
      </c>
      <c r="D898" s="100"/>
      <c r="E898" s="99">
        <v>95202</v>
      </c>
      <c r="F898" s="99">
        <v>32</v>
      </c>
      <c r="K898" s="103"/>
      <c r="P898" s="103"/>
      <c r="U898" s="103"/>
      <c r="Z898" s="103"/>
      <c r="AE898" s="103"/>
      <c r="AJ898" s="103"/>
      <c r="AO898" s="103"/>
      <c r="AT898" s="103"/>
      <c r="AY898" s="103"/>
      <c r="BD898" s="103"/>
    </row>
    <row r="899" spans="2:56" x14ac:dyDescent="0.25">
      <c r="B899" s="99">
        <v>94505</v>
      </c>
      <c r="C899" s="78">
        <v>5.3734551316496496E-3</v>
      </c>
      <c r="D899" s="100"/>
      <c r="E899" s="99">
        <v>94503</v>
      </c>
      <c r="F899" s="99">
        <v>32</v>
      </c>
      <c r="K899" s="103"/>
      <c r="P899" s="103"/>
      <c r="U899" s="103"/>
      <c r="Z899" s="103"/>
      <c r="AE899" s="103"/>
      <c r="AJ899" s="103"/>
      <c r="AO899" s="103"/>
      <c r="AT899" s="103"/>
      <c r="AY899" s="103"/>
      <c r="BD899" s="103"/>
    </row>
    <row r="900" spans="2:56" x14ac:dyDescent="0.25">
      <c r="B900" s="99">
        <v>93309</v>
      </c>
      <c r="C900" s="78">
        <v>5.3696464624769097E-3</v>
      </c>
      <c r="D900" s="100"/>
      <c r="E900" s="99">
        <v>93950</v>
      </c>
      <c r="F900" s="99">
        <v>32</v>
      </c>
      <c r="K900" s="103"/>
      <c r="P900" s="103"/>
      <c r="U900" s="103"/>
      <c r="Z900" s="103"/>
      <c r="AE900" s="103"/>
      <c r="AJ900" s="103"/>
      <c r="AO900" s="103"/>
      <c r="AT900" s="103"/>
      <c r="AY900" s="103"/>
      <c r="BD900" s="103"/>
    </row>
    <row r="901" spans="2:56" x14ac:dyDescent="0.25">
      <c r="B901" s="99">
        <v>94559</v>
      </c>
      <c r="C901" s="78">
        <v>5.3539019963702401E-3</v>
      </c>
      <c r="D901" s="100"/>
      <c r="E901" s="99">
        <v>95367</v>
      </c>
      <c r="F901" s="99">
        <v>32</v>
      </c>
      <c r="K901" s="103"/>
      <c r="P901" s="103"/>
      <c r="U901" s="103"/>
      <c r="Z901" s="103"/>
      <c r="AE901" s="103"/>
      <c r="AJ901" s="103"/>
      <c r="AO901" s="103"/>
      <c r="AT901" s="103"/>
      <c r="AY901" s="103"/>
      <c r="BD901" s="103"/>
    </row>
    <row r="902" spans="2:56" x14ac:dyDescent="0.25">
      <c r="B902" s="99">
        <v>94519</v>
      </c>
      <c r="C902" s="78">
        <v>5.3468208092485496E-3</v>
      </c>
      <c r="D902" s="100"/>
      <c r="E902" s="99">
        <v>95932</v>
      </c>
      <c r="F902" s="99">
        <v>31</v>
      </c>
      <c r="K902" s="103"/>
      <c r="P902" s="103"/>
      <c r="U902" s="103"/>
      <c r="Z902" s="103"/>
      <c r="AE902" s="103"/>
      <c r="AJ902" s="103"/>
      <c r="AO902" s="103"/>
      <c r="AT902" s="103"/>
      <c r="AY902" s="103"/>
      <c r="BD902" s="103"/>
    </row>
    <row r="903" spans="2:56" x14ac:dyDescent="0.25">
      <c r="B903" s="99">
        <v>95691</v>
      </c>
      <c r="C903" s="78">
        <v>5.3393797542422503E-3</v>
      </c>
      <c r="D903" s="100"/>
      <c r="E903" s="99">
        <v>94030</v>
      </c>
      <c r="F903" s="99">
        <v>31</v>
      </c>
      <c r="K903" s="103"/>
      <c r="P903" s="103"/>
      <c r="U903" s="103"/>
      <c r="Z903" s="103"/>
      <c r="AE903" s="103"/>
      <c r="AJ903" s="103"/>
      <c r="AO903" s="103"/>
      <c r="AT903" s="103"/>
      <c r="AY903" s="103"/>
      <c r="BD903" s="103"/>
    </row>
    <row r="904" spans="2:56" x14ac:dyDescent="0.25">
      <c r="B904" s="99">
        <v>95618</v>
      </c>
      <c r="C904" s="78">
        <v>5.3300533005330103E-3</v>
      </c>
      <c r="D904" s="100"/>
      <c r="E904" s="99">
        <v>93314</v>
      </c>
      <c r="F904" s="99">
        <v>31</v>
      </c>
      <c r="K904" s="103"/>
      <c r="P904" s="103"/>
      <c r="U904" s="103"/>
      <c r="Z904" s="103"/>
      <c r="AE904" s="103"/>
      <c r="AJ904" s="103"/>
      <c r="AO904" s="103"/>
      <c r="AT904" s="103"/>
      <c r="AY904" s="103"/>
      <c r="BD904" s="103"/>
    </row>
    <row r="905" spans="2:56" x14ac:dyDescent="0.25">
      <c r="B905" s="99">
        <v>93635</v>
      </c>
      <c r="C905" s="78">
        <v>5.3270828894097597E-3</v>
      </c>
      <c r="D905" s="100"/>
      <c r="E905" s="99">
        <v>94044</v>
      </c>
      <c r="F905" s="99">
        <v>31</v>
      </c>
      <c r="K905" s="103"/>
      <c r="P905" s="103"/>
      <c r="U905" s="103"/>
      <c r="Z905" s="103"/>
      <c r="AE905" s="103"/>
      <c r="AJ905" s="103"/>
      <c r="AO905" s="103"/>
      <c r="AT905" s="103"/>
      <c r="AY905" s="103"/>
      <c r="BD905" s="103"/>
    </row>
    <row r="906" spans="2:56" x14ac:dyDescent="0.25">
      <c r="B906" s="99">
        <v>96033</v>
      </c>
      <c r="C906" s="78">
        <v>5.31914893617021E-3</v>
      </c>
      <c r="D906" s="100"/>
      <c r="E906" s="99">
        <v>95037</v>
      </c>
      <c r="F906" s="99">
        <v>31</v>
      </c>
      <c r="K906" s="103"/>
      <c r="P906" s="103"/>
      <c r="U906" s="103"/>
      <c r="Z906" s="103"/>
      <c r="AE906" s="103"/>
      <c r="AJ906" s="103"/>
      <c r="AO906" s="103"/>
      <c r="AT906" s="103"/>
      <c r="AY906" s="103"/>
      <c r="BD906" s="103"/>
    </row>
    <row r="907" spans="2:56" x14ac:dyDescent="0.25">
      <c r="B907" s="99">
        <v>96090</v>
      </c>
      <c r="C907" s="78">
        <v>5.2910052910052898E-3</v>
      </c>
      <c r="D907" s="100"/>
      <c r="E907" s="99">
        <v>94010</v>
      </c>
      <c r="F907" s="99">
        <v>31</v>
      </c>
      <c r="K907" s="103"/>
      <c r="P907" s="103"/>
      <c r="U907" s="103"/>
      <c r="Z907" s="103"/>
      <c r="AE907" s="103"/>
      <c r="AJ907" s="103"/>
      <c r="AO907" s="103"/>
      <c r="AT907" s="103"/>
      <c r="AY907" s="103"/>
      <c r="BD907" s="103"/>
    </row>
    <row r="908" spans="2:56" x14ac:dyDescent="0.25">
      <c r="B908" s="99">
        <v>95388</v>
      </c>
      <c r="C908" s="78">
        <v>5.2790346907993996E-3</v>
      </c>
      <c r="D908" s="100"/>
      <c r="E908" s="99">
        <v>93241</v>
      </c>
      <c r="F908" s="99">
        <v>30</v>
      </c>
      <c r="K908" s="103"/>
      <c r="P908" s="103"/>
      <c r="U908" s="103"/>
      <c r="Z908" s="103"/>
      <c r="AE908" s="103"/>
      <c r="AJ908" s="103"/>
      <c r="AO908" s="103"/>
      <c r="AT908" s="103"/>
      <c r="AY908" s="103"/>
      <c r="BD908" s="103"/>
    </row>
    <row r="909" spans="2:56" x14ac:dyDescent="0.25">
      <c r="B909" s="99">
        <v>95456</v>
      </c>
      <c r="C909" s="78">
        <v>5.2770448548812698E-3</v>
      </c>
      <c r="D909" s="100"/>
      <c r="E909" s="99">
        <v>94505</v>
      </c>
      <c r="F909" s="99">
        <v>30</v>
      </c>
      <c r="K909" s="103"/>
      <c r="P909" s="103"/>
      <c r="U909" s="103"/>
      <c r="Z909" s="103"/>
      <c r="AE909" s="103"/>
      <c r="AJ909" s="103"/>
      <c r="AO909" s="103"/>
      <c r="AT909" s="103"/>
      <c r="AY909" s="103"/>
      <c r="BD909" s="103"/>
    </row>
    <row r="910" spans="2:56" x14ac:dyDescent="0.25">
      <c r="B910" s="99">
        <v>93673</v>
      </c>
      <c r="C910" s="78">
        <v>5.2631578947368403E-3</v>
      </c>
      <c r="D910" s="100"/>
      <c r="E910" s="99">
        <v>94965</v>
      </c>
      <c r="F910" s="99">
        <v>30</v>
      </c>
      <c r="K910" s="103"/>
      <c r="P910" s="103"/>
      <c r="U910" s="103"/>
      <c r="Z910" s="103"/>
      <c r="AE910" s="103"/>
      <c r="AJ910" s="103"/>
      <c r="AO910" s="103"/>
      <c r="AT910" s="103"/>
      <c r="AY910" s="103"/>
      <c r="BD910" s="103"/>
    </row>
    <row r="911" spans="2:56" x14ac:dyDescent="0.25">
      <c r="B911" s="99">
        <v>95613</v>
      </c>
      <c r="C911" s="78">
        <v>5.2631578947368403E-3</v>
      </c>
      <c r="D911" s="100"/>
      <c r="E911" s="99">
        <v>93263</v>
      </c>
      <c r="F911" s="99">
        <v>30</v>
      </c>
      <c r="K911" s="103"/>
      <c r="P911" s="103"/>
      <c r="U911" s="103"/>
      <c r="Z911" s="103"/>
      <c r="AE911" s="103"/>
      <c r="AJ911" s="103"/>
      <c r="AO911" s="103"/>
      <c r="AT911" s="103"/>
      <c r="AY911" s="103"/>
      <c r="BD911" s="103"/>
    </row>
    <row r="912" spans="2:56" x14ac:dyDescent="0.25">
      <c r="B912" s="99">
        <v>93657</v>
      </c>
      <c r="C912" s="78">
        <v>5.2506775067750703E-3</v>
      </c>
      <c r="D912" s="100"/>
      <c r="E912" s="99">
        <v>93725</v>
      </c>
      <c r="F912" s="99">
        <v>30</v>
      </c>
      <c r="K912" s="103"/>
      <c r="P912" s="103"/>
      <c r="U912" s="103"/>
      <c r="Z912" s="103"/>
      <c r="AE912" s="103"/>
      <c r="AJ912" s="103"/>
      <c r="AO912" s="103"/>
      <c r="AT912" s="103"/>
      <c r="AY912" s="103"/>
      <c r="BD912" s="103"/>
    </row>
    <row r="913" spans="2:56" x14ac:dyDescent="0.25">
      <c r="B913" s="99">
        <v>94523</v>
      </c>
      <c r="C913" s="78">
        <v>5.2431873059675697E-3</v>
      </c>
      <c r="D913" s="100"/>
      <c r="E913" s="99">
        <v>95519</v>
      </c>
      <c r="F913" s="99">
        <v>30</v>
      </c>
      <c r="K913" s="103"/>
      <c r="P913" s="103"/>
      <c r="U913" s="103"/>
      <c r="Z913" s="103"/>
      <c r="AE913" s="103"/>
      <c r="AJ913" s="103"/>
      <c r="AO913" s="103"/>
      <c r="AT913" s="103"/>
      <c r="AY913" s="103"/>
      <c r="BD913" s="103"/>
    </row>
    <row r="914" spans="2:56" x14ac:dyDescent="0.25">
      <c r="B914" s="99">
        <v>94066</v>
      </c>
      <c r="C914" s="78">
        <v>5.23664324539308E-3</v>
      </c>
      <c r="D914" s="100"/>
      <c r="E914" s="99">
        <v>94526</v>
      </c>
      <c r="F914" s="99">
        <v>30</v>
      </c>
      <c r="K914" s="103"/>
      <c r="P914" s="103"/>
      <c r="U914" s="103"/>
      <c r="Z914" s="103"/>
      <c r="AE914" s="103"/>
      <c r="AJ914" s="103"/>
      <c r="AO914" s="103"/>
      <c r="AT914" s="103"/>
      <c r="AY914" s="103"/>
      <c r="BD914" s="103"/>
    </row>
    <row r="915" spans="2:56" x14ac:dyDescent="0.25">
      <c r="B915" s="99">
        <v>95675</v>
      </c>
      <c r="C915" s="78">
        <v>5.2356020942408397E-3</v>
      </c>
      <c r="D915" s="100"/>
      <c r="E915" s="99">
        <v>94070</v>
      </c>
      <c r="F915" s="99">
        <v>30</v>
      </c>
      <c r="K915" s="103"/>
      <c r="P915" s="103"/>
      <c r="U915" s="103"/>
      <c r="Z915" s="103"/>
      <c r="AE915" s="103"/>
      <c r="AJ915" s="103"/>
      <c r="AO915" s="103"/>
      <c r="AT915" s="103"/>
      <c r="AY915" s="103"/>
      <c r="BD915" s="103"/>
    </row>
    <row r="916" spans="2:56" x14ac:dyDescent="0.25">
      <c r="B916" s="99">
        <v>95006</v>
      </c>
      <c r="C916" s="78">
        <v>5.2356020942408397E-3</v>
      </c>
      <c r="D916" s="100"/>
      <c r="E916" s="99">
        <v>94116</v>
      </c>
      <c r="F916" s="99">
        <v>30</v>
      </c>
      <c r="K916" s="103"/>
      <c r="P916" s="103"/>
      <c r="U916" s="103"/>
      <c r="Z916" s="103"/>
      <c r="AE916" s="103"/>
      <c r="AJ916" s="103"/>
      <c r="AO916" s="103"/>
      <c r="AT916" s="103"/>
      <c r="AY916" s="103"/>
      <c r="BD916" s="103"/>
    </row>
    <row r="917" spans="2:56" x14ac:dyDescent="0.25">
      <c r="B917" s="99">
        <v>95650</v>
      </c>
      <c r="C917" s="78">
        <v>5.2229811169144198E-3</v>
      </c>
      <c r="D917" s="100"/>
      <c r="E917" s="99">
        <v>94402</v>
      </c>
      <c r="F917" s="99">
        <v>29</v>
      </c>
      <c r="K917" s="103"/>
      <c r="P917" s="103"/>
      <c r="U917" s="103"/>
      <c r="Z917" s="103"/>
      <c r="AE917" s="103"/>
      <c r="AJ917" s="103"/>
      <c r="AO917" s="103"/>
      <c r="AT917" s="103"/>
      <c r="AY917" s="103"/>
      <c r="BD917" s="103"/>
    </row>
    <row r="918" spans="2:56" x14ac:dyDescent="0.25">
      <c r="B918" s="99">
        <v>95951</v>
      </c>
      <c r="C918" s="78">
        <v>5.2083333333333296E-3</v>
      </c>
      <c r="D918" s="100"/>
      <c r="E918" s="99">
        <v>95482</v>
      </c>
      <c r="F918" s="99">
        <v>29</v>
      </c>
      <c r="K918" s="103"/>
      <c r="P918" s="103"/>
      <c r="U918" s="103"/>
      <c r="Z918" s="103"/>
      <c r="AE918" s="103"/>
      <c r="AJ918" s="103"/>
      <c r="AO918" s="103"/>
      <c r="AT918" s="103"/>
      <c r="AY918" s="103"/>
      <c r="BD918" s="103"/>
    </row>
    <row r="919" spans="2:56" x14ac:dyDescent="0.25">
      <c r="B919" s="99">
        <v>95023</v>
      </c>
      <c r="C919" s="78">
        <v>5.1993067590987898E-3</v>
      </c>
      <c r="D919" s="100"/>
      <c r="E919" s="99">
        <v>93619</v>
      </c>
      <c r="F919" s="99">
        <v>29</v>
      </c>
      <c r="K919" s="103"/>
      <c r="P919" s="103"/>
      <c r="U919" s="103"/>
      <c r="Z919" s="103"/>
      <c r="AE919" s="103"/>
      <c r="AJ919" s="103"/>
      <c r="AO919" s="103"/>
      <c r="AT919" s="103"/>
      <c r="AY919" s="103"/>
      <c r="BD919" s="103"/>
    </row>
    <row r="920" spans="2:56" x14ac:dyDescent="0.25">
      <c r="B920" s="99">
        <v>95112</v>
      </c>
      <c r="C920" s="78">
        <v>5.16758427508935E-3</v>
      </c>
      <c r="D920" s="100"/>
      <c r="E920" s="99">
        <v>93640</v>
      </c>
      <c r="F920" s="99">
        <v>28</v>
      </c>
      <c r="K920" s="103"/>
      <c r="P920" s="103"/>
      <c r="U920" s="103"/>
      <c r="Z920" s="103"/>
      <c r="AE920" s="103"/>
      <c r="AJ920" s="103"/>
      <c r="AO920" s="103"/>
      <c r="AT920" s="103"/>
      <c r="AY920" s="103"/>
      <c r="BD920" s="103"/>
    </row>
    <row r="921" spans="2:56" x14ac:dyDescent="0.25">
      <c r="B921" s="99">
        <v>95232</v>
      </c>
      <c r="C921" s="78">
        <v>5.1546391752577301E-3</v>
      </c>
      <c r="D921" s="100"/>
      <c r="E921" s="99">
        <v>95988</v>
      </c>
      <c r="F921" s="99">
        <v>28</v>
      </c>
      <c r="K921" s="103"/>
      <c r="P921" s="103"/>
      <c r="U921" s="103"/>
      <c r="Z921" s="103"/>
      <c r="AE921" s="103"/>
      <c r="AJ921" s="103"/>
      <c r="AO921" s="103"/>
      <c r="AT921" s="103"/>
      <c r="AY921" s="103"/>
      <c r="BD921" s="103"/>
    </row>
    <row r="922" spans="2:56" x14ac:dyDescent="0.25">
      <c r="B922" s="99">
        <v>95116</v>
      </c>
      <c r="C922" s="78">
        <v>5.1258154706430598E-3</v>
      </c>
      <c r="D922" s="100"/>
      <c r="E922" s="99">
        <v>93210</v>
      </c>
      <c r="F922" s="99">
        <v>28</v>
      </c>
      <c r="K922" s="103"/>
      <c r="P922" s="103"/>
      <c r="U922" s="103"/>
      <c r="Z922" s="103"/>
      <c r="AE922" s="103"/>
      <c r="AJ922" s="103"/>
      <c r="AO922" s="103"/>
      <c r="AT922" s="103"/>
      <c r="AY922" s="103"/>
      <c r="BD922" s="103"/>
    </row>
    <row r="923" spans="2:56" x14ac:dyDescent="0.25">
      <c r="B923" s="99">
        <v>94565</v>
      </c>
      <c r="C923" s="78">
        <v>5.0838327385361298E-3</v>
      </c>
      <c r="D923" s="100"/>
      <c r="E923" s="99">
        <v>95605</v>
      </c>
      <c r="F923" s="99">
        <v>28</v>
      </c>
      <c r="K923" s="103"/>
      <c r="P923" s="103"/>
      <c r="U923" s="103"/>
      <c r="Z923" s="103"/>
      <c r="AE923" s="103"/>
      <c r="AJ923" s="103"/>
      <c r="AO923" s="103"/>
      <c r="AT923" s="103"/>
      <c r="AY923" s="103"/>
      <c r="BD923" s="103"/>
    </row>
    <row r="924" spans="2:56" x14ac:dyDescent="0.25">
      <c r="B924" s="99">
        <v>95225</v>
      </c>
      <c r="C924" s="78">
        <v>5.0825921219822103E-3</v>
      </c>
      <c r="D924" s="100"/>
      <c r="E924" s="99">
        <v>93405</v>
      </c>
      <c r="F924" s="99">
        <v>28</v>
      </c>
      <c r="K924" s="103"/>
      <c r="P924" s="103"/>
      <c r="U924" s="103"/>
      <c r="Z924" s="103"/>
      <c r="AE924" s="103"/>
      <c r="AJ924" s="103"/>
      <c r="AO924" s="103"/>
      <c r="AT924" s="103"/>
      <c r="AY924" s="103"/>
      <c r="BD924" s="103"/>
    </row>
    <row r="925" spans="2:56" x14ac:dyDescent="0.25">
      <c r="B925" s="99">
        <v>94544</v>
      </c>
      <c r="C925" s="78">
        <v>5.0796683020014801E-3</v>
      </c>
      <c r="D925" s="100"/>
      <c r="E925" s="99">
        <v>95131</v>
      </c>
      <c r="F925" s="99">
        <v>28</v>
      </c>
      <c r="K925" s="103"/>
      <c r="P925" s="103"/>
      <c r="U925" s="103"/>
      <c r="Z925" s="103"/>
      <c r="AE925" s="103"/>
      <c r="AJ925" s="103"/>
      <c r="AO925" s="103"/>
      <c r="AT925" s="103"/>
      <c r="AY925" s="103"/>
      <c r="BD925" s="103"/>
    </row>
    <row r="926" spans="2:56" x14ac:dyDescent="0.25">
      <c r="B926" s="99">
        <v>94601</v>
      </c>
      <c r="C926" s="78">
        <v>5.0761421319797002E-3</v>
      </c>
      <c r="D926" s="100"/>
      <c r="E926" s="99">
        <v>94043</v>
      </c>
      <c r="F926" s="99">
        <v>28</v>
      </c>
      <c r="K926" s="103"/>
      <c r="P926" s="103"/>
      <c r="U926" s="103"/>
      <c r="Z926" s="103"/>
      <c r="AE926" s="103"/>
      <c r="AJ926" s="103"/>
      <c r="AO926" s="103"/>
      <c r="AT926" s="103"/>
      <c r="AY926" s="103"/>
      <c r="BD926" s="103"/>
    </row>
    <row r="927" spans="2:56" x14ac:dyDescent="0.25">
      <c r="B927" s="99">
        <v>94132</v>
      </c>
      <c r="C927" s="78">
        <v>5.0750906266183301E-3</v>
      </c>
      <c r="D927" s="100"/>
      <c r="E927" s="99">
        <v>94539</v>
      </c>
      <c r="F927" s="99">
        <v>28</v>
      </c>
      <c r="K927" s="103"/>
      <c r="P927" s="103"/>
      <c r="U927" s="103"/>
      <c r="Z927" s="103"/>
      <c r="AE927" s="103"/>
      <c r="AJ927" s="103"/>
      <c r="AO927" s="103"/>
      <c r="AT927" s="103"/>
      <c r="AY927" s="103"/>
      <c r="BD927" s="103"/>
    </row>
    <row r="928" spans="2:56" x14ac:dyDescent="0.25">
      <c r="B928" s="99">
        <v>94547</v>
      </c>
      <c r="C928" s="78">
        <v>5.07499718055712E-3</v>
      </c>
      <c r="D928" s="100"/>
      <c r="E928" s="99">
        <v>93631</v>
      </c>
      <c r="F928" s="99">
        <v>27</v>
      </c>
      <c r="K928" s="103"/>
      <c r="P928" s="103"/>
      <c r="U928" s="103"/>
      <c r="Z928" s="103"/>
      <c r="AE928" s="103"/>
      <c r="AJ928" s="103"/>
      <c r="AO928" s="103"/>
      <c r="AT928" s="103"/>
      <c r="AY928" s="103"/>
      <c r="BD928" s="103"/>
    </row>
    <row r="929" spans="2:56" x14ac:dyDescent="0.25">
      <c r="B929" s="99">
        <v>93458</v>
      </c>
      <c r="C929" s="78">
        <v>5.0612890470541697E-3</v>
      </c>
      <c r="D929" s="100"/>
      <c r="E929" s="99">
        <v>95963</v>
      </c>
      <c r="F929" s="99">
        <v>27</v>
      </c>
      <c r="K929" s="103"/>
      <c r="P929" s="103"/>
      <c r="U929" s="103"/>
      <c r="Z929" s="103"/>
      <c r="AE929" s="103"/>
      <c r="AJ929" s="103"/>
      <c r="AO929" s="103"/>
      <c r="AT929" s="103"/>
      <c r="AY929" s="103"/>
      <c r="BD929" s="103"/>
    </row>
    <row r="930" spans="2:56" x14ac:dyDescent="0.25">
      <c r="B930" s="99">
        <v>95360</v>
      </c>
      <c r="C930" s="78">
        <v>5.0541516245487398E-3</v>
      </c>
      <c r="D930" s="100"/>
      <c r="E930" s="99">
        <v>94579</v>
      </c>
      <c r="F930" s="99">
        <v>27</v>
      </c>
      <c r="K930" s="103"/>
      <c r="P930" s="103"/>
      <c r="U930" s="103"/>
      <c r="Z930" s="103"/>
      <c r="AE930" s="103"/>
      <c r="AJ930" s="103"/>
      <c r="AO930" s="103"/>
      <c r="AT930" s="103"/>
      <c r="AY930" s="103"/>
      <c r="BD930" s="103"/>
    </row>
    <row r="931" spans="2:56" x14ac:dyDescent="0.25">
      <c r="B931" s="99">
        <v>95228</v>
      </c>
      <c r="C931" s="78">
        <v>5.0505050505050501E-3</v>
      </c>
      <c r="D931" s="100"/>
      <c r="E931" s="99">
        <v>94564</v>
      </c>
      <c r="F931" s="99">
        <v>27</v>
      </c>
      <c r="K931" s="103"/>
      <c r="P931" s="103"/>
      <c r="U931" s="103"/>
      <c r="Z931" s="103"/>
      <c r="AE931" s="103"/>
      <c r="AJ931" s="103"/>
      <c r="AO931" s="103"/>
      <c r="AT931" s="103"/>
      <c r="AY931" s="103"/>
      <c r="BD931" s="103"/>
    </row>
    <row r="932" spans="2:56" x14ac:dyDescent="0.25">
      <c r="B932" s="99">
        <v>94578</v>
      </c>
      <c r="C932" s="78">
        <v>5.0384693947028002E-3</v>
      </c>
      <c r="D932" s="100"/>
      <c r="E932" s="99">
        <v>94062</v>
      </c>
      <c r="F932" s="99">
        <v>27</v>
      </c>
      <c r="K932" s="103"/>
      <c r="P932" s="103"/>
      <c r="U932" s="103"/>
      <c r="Z932" s="103"/>
      <c r="AE932" s="103"/>
      <c r="AJ932" s="103"/>
      <c r="AO932" s="103"/>
      <c r="AT932" s="103"/>
      <c r="AY932" s="103"/>
      <c r="BD932" s="103"/>
    </row>
    <row r="933" spans="2:56" x14ac:dyDescent="0.25">
      <c r="B933" s="99">
        <v>95973</v>
      </c>
      <c r="C933" s="78">
        <v>5.0326441784548396E-3</v>
      </c>
      <c r="D933" s="100"/>
      <c r="E933" s="99">
        <v>94582</v>
      </c>
      <c r="F933" s="99">
        <v>27</v>
      </c>
      <c r="K933" s="103"/>
      <c r="P933" s="103"/>
      <c r="U933" s="103"/>
      <c r="Z933" s="103"/>
      <c r="AE933" s="103"/>
      <c r="AJ933" s="103"/>
      <c r="AO933" s="103"/>
      <c r="AT933" s="103"/>
      <c r="AY933" s="103"/>
      <c r="BD933" s="103"/>
    </row>
    <row r="934" spans="2:56" x14ac:dyDescent="0.25">
      <c r="B934" s="99">
        <v>93645</v>
      </c>
      <c r="C934" s="78">
        <v>5.0251256281407001E-3</v>
      </c>
      <c r="D934" s="100"/>
      <c r="E934" s="99">
        <v>94572</v>
      </c>
      <c r="F934" s="99">
        <v>26</v>
      </c>
      <c r="K934" s="103"/>
      <c r="P934" s="103"/>
      <c r="U934" s="103"/>
      <c r="Z934" s="103"/>
      <c r="AE934" s="103"/>
      <c r="AJ934" s="103"/>
      <c r="AO934" s="103"/>
      <c r="AT934" s="103"/>
      <c r="AY934" s="103"/>
      <c r="BD934" s="103"/>
    </row>
    <row r="935" spans="2:56" x14ac:dyDescent="0.25">
      <c r="B935" s="99">
        <v>94901</v>
      </c>
      <c r="C935" s="78">
        <v>5.0063371356146996E-3</v>
      </c>
      <c r="D935" s="100"/>
      <c r="E935" s="99">
        <v>95650</v>
      </c>
      <c r="F935" s="99">
        <v>26</v>
      </c>
      <c r="K935" s="103"/>
      <c r="P935" s="103"/>
      <c r="U935" s="103"/>
      <c r="Z935" s="103"/>
      <c r="AE935" s="103"/>
      <c r="AJ935" s="103"/>
      <c r="AO935" s="103"/>
      <c r="AT935" s="103"/>
      <c r="AY935" s="103"/>
      <c r="BD935" s="103"/>
    </row>
    <row r="936" spans="2:56" x14ac:dyDescent="0.25">
      <c r="B936" s="99">
        <v>95558</v>
      </c>
      <c r="C936" s="78">
        <v>4.97512437810945E-3</v>
      </c>
      <c r="D936" s="100"/>
      <c r="E936" s="99">
        <v>95110</v>
      </c>
      <c r="F936" s="99">
        <v>26</v>
      </c>
      <c r="K936" s="103"/>
      <c r="P936" s="103"/>
      <c r="U936" s="103"/>
      <c r="Z936" s="103"/>
      <c r="AE936" s="103"/>
      <c r="AJ936" s="103"/>
      <c r="AO936" s="103"/>
      <c r="AT936" s="103"/>
      <c r="AY936" s="103"/>
      <c r="BD936" s="103"/>
    </row>
    <row r="937" spans="2:56" x14ac:dyDescent="0.25">
      <c r="B937" s="99">
        <v>94965</v>
      </c>
      <c r="C937" s="78">
        <v>4.9407114624505904E-3</v>
      </c>
      <c r="D937" s="100"/>
      <c r="E937" s="99">
        <v>93648</v>
      </c>
      <c r="F937" s="99">
        <v>25</v>
      </c>
      <c r="K937" s="103"/>
      <c r="P937" s="103"/>
      <c r="U937" s="103"/>
      <c r="Z937" s="103"/>
      <c r="AE937" s="103"/>
      <c r="AJ937" s="103"/>
      <c r="AO937" s="103"/>
      <c r="AT937" s="103"/>
      <c r="AY937" s="103"/>
      <c r="BD937" s="103"/>
    </row>
    <row r="938" spans="2:56" x14ac:dyDescent="0.25">
      <c r="B938" s="99">
        <v>93625</v>
      </c>
      <c r="C938" s="78">
        <v>4.9392097264437697E-3</v>
      </c>
      <c r="D938" s="100"/>
      <c r="E938" s="99">
        <v>95451</v>
      </c>
      <c r="F938" s="99">
        <v>25</v>
      </c>
      <c r="K938" s="103"/>
      <c r="P938" s="103"/>
      <c r="U938" s="103"/>
      <c r="Z938" s="103"/>
      <c r="AE938" s="103"/>
      <c r="AJ938" s="103"/>
      <c r="AO938" s="103"/>
      <c r="AT938" s="103"/>
      <c r="AY938" s="103"/>
      <c r="BD938" s="103"/>
    </row>
    <row r="939" spans="2:56" x14ac:dyDescent="0.25">
      <c r="B939" s="99">
        <v>95470</v>
      </c>
      <c r="C939" s="78">
        <v>4.9217002237136502E-3</v>
      </c>
      <c r="D939" s="100"/>
      <c r="E939" s="99">
        <v>95437</v>
      </c>
      <c r="F939" s="99">
        <v>25</v>
      </c>
      <c r="K939" s="103"/>
      <c r="P939" s="103"/>
      <c r="U939" s="103"/>
      <c r="Z939" s="103"/>
      <c r="AE939" s="103"/>
      <c r="AJ939" s="103"/>
      <c r="AO939" s="103"/>
      <c r="AT939" s="103"/>
      <c r="AY939" s="103"/>
      <c r="BD939" s="103"/>
    </row>
    <row r="940" spans="2:56" x14ac:dyDescent="0.25">
      <c r="B940" s="99">
        <v>95139</v>
      </c>
      <c r="C940" s="78">
        <v>4.9063336306868896E-3</v>
      </c>
      <c r="D940" s="100"/>
      <c r="E940" s="99">
        <v>94941</v>
      </c>
      <c r="F940" s="99">
        <v>25</v>
      </c>
      <c r="K940" s="103"/>
      <c r="P940" s="103"/>
      <c r="U940" s="103"/>
      <c r="Z940" s="103"/>
      <c r="AE940" s="103"/>
      <c r="AJ940" s="103"/>
      <c r="AO940" s="103"/>
      <c r="AT940" s="103"/>
      <c r="AY940" s="103"/>
      <c r="BD940" s="103"/>
    </row>
    <row r="941" spans="2:56" x14ac:dyDescent="0.25">
      <c r="B941" s="99">
        <v>93263</v>
      </c>
      <c r="C941" s="78">
        <v>4.7930979389678901E-3</v>
      </c>
      <c r="D941" s="100"/>
      <c r="E941" s="99">
        <v>95120</v>
      </c>
      <c r="F941" s="99">
        <v>25</v>
      </c>
      <c r="K941" s="103"/>
      <c r="P941" s="103"/>
      <c r="U941" s="103"/>
      <c r="Z941" s="103"/>
      <c r="AE941" s="103"/>
      <c r="AJ941" s="103"/>
      <c r="AO941" s="103"/>
      <c r="AT941" s="103"/>
      <c r="AY941" s="103"/>
      <c r="BD941" s="103"/>
    </row>
    <row r="942" spans="2:56" x14ac:dyDescent="0.25">
      <c r="B942" s="99">
        <v>95336</v>
      </c>
      <c r="C942" s="78">
        <v>4.7731254909068902E-3</v>
      </c>
      <c r="D942" s="100"/>
      <c r="E942" s="99">
        <v>95014</v>
      </c>
      <c r="F942" s="99">
        <v>25</v>
      </c>
      <c r="K942" s="103"/>
      <c r="P942" s="103"/>
      <c r="U942" s="103"/>
      <c r="Z942" s="103"/>
      <c r="AE942" s="103"/>
      <c r="AJ942" s="103"/>
      <c r="AO942" s="103"/>
      <c r="AT942" s="103"/>
      <c r="AY942" s="103"/>
      <c r="BD942" s="103"/>
    </row>
    <row r="943" spans="2:56" x14ac:dyDescent="0.25">
      <c r="B943" s="99">
        <v>93711</v>
      </c>
      <c r="C943" s="78">
        <v>4.7604700210906901E-3</v>
      </c>
      <c r="D943" s="100"/>
      <c r="E943" s="99">
        <v>94945</v>
      </c>
      <c r="F943" s="99">
        <v>24</v>
      </c>
      <c r="K943" s="103"/>
      <c r="P943" s="103"/>
      <c r="U943" s="103"/>
      <c r="Z943" s="103"/>
      <c r="AE943" s="103"/>
      <c r="AJ943" s="103"/>
      <c r="AO943" s="103"/>
      <c r="AT943" s="103"/>
      <c r="AY943" s="103"/>
      <c r="BD943" s="103"/>
    </row>
    <row r="944" spans="2:56" x14ac:dyDescent="0.25">
      <c r="B944" s="99">
        <v>94619</v>
      </c>
      <c r="C944" s="78">
        <v>4.7329972219364103E-3</v>
      </c>
      <c r="D944" s="100"/>
      <c r="E944" s="99">
        <v>94598</v>
      </c>
      <c r="F944" s="99">
        <v>24</v>
      </c>
      <c r="K944" s="103"/>
      <c r="P944" s="103"/>
      <c r="U944" s="103"/>
      <c r="Z944" s="103"/>
      <c r="AE944" s="103"/>
      <c r="AJ944" s="103"/>
      <c r="AO944" s="103"/>
      <c r="AT944" s="103"/>
      <c r="AY944" s="103"/>
      <c r="BD944" s="103"/>
    </row>
    <row r="945" spans="2:56" x14ac:dyDescent="0.25">
      <c r="B945" s="99">
        <v>95341</v>
      </c>
      <c r="C945" s="78">
        <v>4.6728971962616802E-3</v>
      </c>
      <c r="D945" s="100"/>
      <c r="E945" s="99">
        <v>95003</v>
      </c>
      <c r="F945" s="99">
        <v>24</v>
      </c>
      <c r="K945" s="103"/>
      <c r="P945" s="103"/>
      <c r="U945" s="103"/>
      <c r="Z945" s="103"/>
      <c r="AE945" s="103"/>
      <c r="AJ945" s="103"/>
      <c r="AO945" s="103"/>
      <c r="AT945" s="103"/>
      <c r="AY945" s="103"/>
      <c r="BD945" s="103"/>
    </row>
    <row r="946" spans="2:56" x14ac:dyDescent="0.25">
      <c r="B946" s="99">
        <v>94518</v>
      </c>
      <c r="C946" s="78">
        <v>4.6613111177228996E-3</v>
      </c>
      <c r="D946" s="100"/>
      <c r="E946" s="99">
        <v>94112</v>
      </c>
      <c r="F946" s="99">
        <v>24</v>
      </c>
      <c r="K946" s="103"/>
      <c r="P946" s="103"/>
      <c r="U946" s="103"/>
      <c r="Z946" s="103"/>
      <c r="AE946" s="103"/>
      <c r="AJ946" s="103"/>
      <c r="AO946" s="103"/>
      <c r="AT946" s="103"/>
      <c r="AY946" s="103"/>
      <c r="BD946" s="103"/>
    </row>
    <row r="947" spans="2:56" x14ac:dyDescent="0.25">
      <c r="B947" s="99">
        <v>95713</v>
      </c>
      <c r="C947" s="78">
        <v>4.6607975142413296E-3</v>
      </c>
      <c r="D947" s="100"/>
      <c r="E947" s="99">
        <v>93614</v>
      </c>
      <c r="F947" s="99">
        <v>23</v>
      </c>
      <c r="K947" s="103"/>
      <c r="P947" s="103"/>
      <c r="U947" s="103"/>
      <c r="Z947" s="103"/>
      <c r="AE947" s="103"/>
      <c r="AJ947" s="103"/>
      <c r="AO947" s="103"/>
      <c r="AT947" s="103"/>
      <c r="AY947" s="103"/>
      <c r="BD947" s="103"/>
    </row>
    <row r="948" spans="2:56" x14ac:dyDescent="0.25">
      <c r="B948" s="99">
        <v>94545</v>
      </c>
      <c r="C948" s="78">
        <v>4.6376186367558204E-3</v>
      </c>
      <c r="D948" s="100"/>
      <c r="E948" s="99">
        <v>94303</v>
      </c>
      <c r="F948" s="99">
        <v>23</v>
      </c>
      <c r="K948" s="103"/>
      <c r="P948" s="103"/>
      <c r="U948" s="103"/>
      <c r="Z948" s="103"/>
      <c r="AE948" s="103"/>
      <c r="AJ948" s="103"/>
      <c r="AO948" s="103"/>
      <c r="AT948" s="103"/>
      <c r="AY948" s="103"/>
      <c r="BD948" s="103"/>
    </row>
    <row r="949" spans="2:56" x14ac:dyDescent="0.25">
      <c r="B949" s="99">
        <v>93616</v>
      </c>
      <c r="C949" s="78">
        <v>4.6224961479198797E-3</v>
      </c>
      <c r="D949" s="100"/>
      <c r="E949" s="99">
        <v>94618</v>
      </c>
      <c r="F949" s="99">
        <v>23</v>
      </c>
      <c r="K949" s="103"/>
      <c r="P949" s="103"/>
      <c r="U949" s="103"/>
      <c r="Z949" s="103"/>
      <c r="AE949" s="103"/>
      <c r="AJ949" s="103"/>
      <c r="AO949" s="103"/>
      <c r="AT949" s="103"/>
      <c r="AY949" s="103"/>
      <c r="BD949" s="103"/>
    </row>
    <row r="950" spans="2:56" x14ac:dyDescent="0.25">
      <c r="B950" s="99">
        <v>95320</v>
      </c>
      <c r="C950" s="78">
        <v>4.6224961479198797E-3</v>
      </c>
      <c r="D950" s="100"/>
      <c r="E950" s="99">
        <v>94702</v>
      </c>
      <c r="F950" s="99">
        <v>23</v>
      </c>
      <c r="K950" s="103"/>
      <c r="P950" s="103"/>
      <c r="U950" s="103"/>
      <c r="Z950" s="103"/>
      <c r="AE950" s="103"/>
      <c r="AJ950" s="103"/>
      <c r="AO950" s="103"/>
      <c r="AT950" s="103"/>
      <c r="AY950" s="103"/>
      <c r="BD950" s="103"/>
    </row>
    <row r="951" spans="2:56" x14ac:dyDescent="0.25">
      <c r="B951" s="99">
        <v>95212</v>
      </c>
      <c r="C951" s="78">
        <v>4.6204620462046197E-3</v>
      </c>
      <c r="D951" s="100"/>
      <c r="E951" s="99">
        <v>95603</v>
      </c>
      <c r="F951" s="99">
        <v>23</v>
      </c>
      <c r="K951" s="103"/>
      <c r="P951" s="103"/>
      <c r="U951" s="103"/>
      <c r="Z951" s="103"/>
      <c r="AE951" s="103"/>
      <c r="AJ951" s="103"/>
      <c r="AO951" s="103"/>
      <c r="AT951" s="103"/>
      <c r="AY951" s="103"/>
      <c r="BD951" s="103"/>
    </row>
    <row r="952" spans="2:56" x14ac:dyDescent="0.25">
      <c r="B952" s="99">
        <v>95633</v>
      </c>
      <c r="C952" s="78">
        <v>4.6189376443417996E-3</v>
      </c>
      <c r="D952" s="100"/>
      <c r="E952" s="99">
        <v>94553</v>
      </c>
      <c r="F952" s="99">
        <v>23</v>
      </c>
      <c r="K952" s="103"/>
      <c r="P952" s="103"/>
      <c r="U952" s="103"/>
      <c r="Z952" s="103"/>
      <c r="AE952" s="103"/>
      <c r="AJ952" s="103"/>
      <c r="AO952" s="103"/>
      <c r="AT952" s="103"/>
      <c r="AY952" s="103"/>
      <c r="BD952" s="103"/>
    </row>
    <row r="953" spans="2:56" x14ac:dyDescent="0.25">
      <c r="B953" s="99">
        <v>93444</v>
      </c>
      <c r="C953" s="78">
        <v>4.618072890664E-3</v>
      </c>
      <c r="D953" s="100"/>
      <c r="E953" s="99">
        <v>95133</v>
      </c>
      <c r="F953" s="99">
        <v>22</v>
      </c>
      <c r="K953" s="103"/>
      <c r="P953" s="103"/>
      <c r="U953" s="103"/>
      <c r="Z953" s="103"/>
      <c r="AE953" s="103"/>
      <c r="AJ953" s="103"/>
      <c r="AO953" s="103"/>
      <c r="AT953" s="103"/>
      <c r="AY953" s="103"/>
      <c r="BD953" s="103"/>
    </row>
    <row r="954" spans="2:56" x14ac:dyDescent="0.25">
      <c r="B954" s="99">
        <v>95926</v>
      </c>
      <c r="C954" s="78">
        <v>4.6060896093796698E-3</v>
      </c>
      <c r="D954" s="100"/>
      <c r="E954" s="99">
        <v>95121</v>
      </c>
      <c r="F954" s="99">
        <v>22</v>
      </c>
      <c r="K954" s="103"/>
      <c r="P954" s="103"/>
      <c r="U954" s="103"/>
      <c r="Z954" s="103"/>
      <c r="AE954" s="103"/>
      <c r="AJ954" s="103"/>
      <c r="AO954" s="103"/>
      <c r="AT954" s="103"/>
      <c r="AY954" s="103"/>
      <c r="BD954" s="103"/>
    </row>
    <row r="955" spans="2:56" x14ac:dyDescent="0.25">
      <c r="B955" s="99">
        <v>93614</v>
      </c>
      <c r="C955" s="78">
        <v>4.5908183632734504E-3</v>
      </c>
      <c r="D955" s="100"/>
      <c r="E955" s="99">
        <v>94549</v>
      </c>
      <c r="F955" s="99">
        <v>22</v>
      </c>
      <c r="K955" s="103"/>
      <c r="P955" s="103"/>
      <c r="U955" s="103"/>
      <c r="Z955" s="103"/>
      <c r="AE955" s="103"/>
      <c r="AJ955" s="103"/>
      <c r="AO955" s="103"/>
      <c r="AT955" s="103"/>
      <c r="AY955" s="103"/>
      <c r="BD955" s="103"/>
    </row>
    <row r="956" spans="2:56" x14ac:dyDescent="0.25">
      <c r="B956" s="99">
        <v>93450</v>
      </c>
      <c r="C956" s="78">
        <v>4.5871559633027499E-3</v>
      </c>
      <c r="D956" s="100"/>
      <c r="E956" s="99">
        <v>96003</v>
      </c>
      <c r="F956" s="99">
        <v>22</v>
      </c>
      <c r="K956" s="103"/>
      <c r="P956" s="103"/>
      <c r="U956" s="103"/>
      <c r="Z956" s="103"/>
      <c r="AE956" s="103"/>
      <c r="AJ956" s="103"/>
      <c r="AO956" s="103"/>
      <c r="AT956" s="103"/>
      <c r="AY956" s="103"/>
      <c r="BD956" s="103"/>
    </row>
    <row r="957" spans="2:56" x14ac:dyDescent="0.25">
      <c r="B957" s="99">
        <v>93631</v>
      </c>
      <c r="C957" s="78">
        <v>4.5809297590770296E-3</v>
      </c>
      <c r="D957" s="100"/>
      <c r="E957" s="99">
        <v>94710</v>
      </c>
      <c r="F957" s="99">
        <v>21</v>
      </c>
      <c r="K957" s="103"/>
      <c r="P957" s="103"/>
      <c r="U957" s="103"/>
      <c r="Z957" s="103"/>
      <c r="AE957" s="103"/>
      <c r="AJ957" s="103"/>
      <c r="AO957" s="103"/>
      <c r="AT957" s="103"/>
      <c r="AY957" s="103"/>
      <c r="BD957" s="103"/>
    </row>
    <row r="958" spans="2:56" x14ac:dyDescent="0.25">
      <c r="B958" s="99">
        <v>94513</v>
      </c>
      <c r="C958" s="78">
        <v>4.5708017186214499E-3</v>
      </c>
      <c r="D958" s="100"/>
      <c r="E958" s="99">
        <v>95388</v>
      </c>
      <c r="F958" s="99">
        <v>21</v>
      </c>
      <c r="K958" s="103"/>
      <c r="P958" s="103"/>
      <c r="U958" s="103"/>
      <c r="Z958" s="103"/>
      <c r="AE958" s="103"/>
      <c r="AJ958" s="103"/>
      <c r="AO958" s="103"/>
      <c r="AT958" s="103"/>
      <c r="AY958" s="103"/>
      <c r="BD958" s="103"/>
    </row>
    <row r="959" spans="2:56" x14ac:dyDescent="0.25">
      <c r="B959" s="99">
        <v>93907</v>
      </c>
      <c r="C959" s="78">
        <v>4.5698924731182797E-3</v>
      </c>
      <c r="D959" s="100"/>
      <c r="E959" s="99">
        <v>95360</v>
      </c>
      <c r="F959" s="99">
        <v>21</v>
      </c>
      <c r="K959" s="103"/>
      <c r="P959" s="103"/>
      <c r="U959" s="103"/>
      <c r="Z959" s="103"/>
      <c r="AE959" s="103"/>
      <c r="AJ959" s="103"/>
      <c r="AO959" s="103"/>
      <c r="AT959" s="103"/>
      <c r="AY959" s="103"/>
      <c r="BD959" s="103"/>
    </row>
    <row r="960" spans="2:56" x14ac:dyDescent="0.25">
      <c r="B960" s="99">
        <v>96065</v>
      </c>
      <c r="C960" s="78">
        <v>4.5662100456621002E-3</v>
      </c>
      <c r="D960" s="100"/>
      <c r="E960" s="99">
        <v>95320</v>
      </c>
      <c r="F960" s="99">
        <v>21</v>
      </c>
      <c r="K960" s="103"/>
      <c r="P960" s="103"/>
      <c r="U960" s="103"/>
      <c r="Z960" s="103"/>
      <c r="AE960" s="103"/>
      <c r="AJ960" s="103"/>
      <c r="AO960" s="103"/>
      <c r="AT960" s="103"/>
      <c r="AY960" s="103"/>
      <c r="BD960" s="103"/>
    </row>
    <row r="961" spans="2:56" x14ac:dyDescent="0.25">
      <c r="B961" s="99">
        <v>95002</v>
      </c>
      <c r="C961" s="78">
        <v>4.5662100456621002E-3</v>
      </c>
      <c r="D961" s="100"/>
      <c r="E961" s="99">
        <v>94542</v>
      </c>
      <c r="F961" s="99">
        <v>21</v>
      </c>
      <c r="K961" s="103"/>
      <c r="P961" s="103"/>
      <c r="U961" s="103"/>
      <c r="Z961" s="103"/>
      <c r="AE961" s="103"/>
      <c r="AJ961" s="103"/>
      <c r="AO961" s="103"/>
      <c r="AT961" s="103"/>
      <c r="AY961" s="103"/>
      <c r="BD961" s="103"/>
    </row>
    <row r="962" spans="2:56" x14ac:dyDescent="0.25">
      <c r="B962" s="99">
        <v>94558</v>
      </c>
      <c r="C962" s="78">
        <v>4.56215430578546E-3</v>
      </c>
      <c r="D962" s="100"/>
      <c r="E962" s="99">
        <v>94706</v>
      </c>
      <c r="F962" s="99">
        <v>21</v>
      </c>
      <c r="K962" s="103"/>
      <c r="P962" s="103"/>
      <c r="U962" s="103"/>
      <c r="Z962" s="103"/>
      <c r="AE962" s="103"/>
      <c r="AJ962" s="103"/>
      <c r="AO962" s="103"/>
      <c r="AT962" s="103"/>
      <c r="AY962" s="103"/>
      <c r="BD962" s="103"/>
    </row>
    <row r="963" spans="2:56" x14ac:dyDescent="0.25">
      <c r="B963" s="99">
        <v>94577</v>
      </c>
      <c r="C963" s="78">
        <v>4.5425048669694998E-3</v>
      </c>
      <c r="D963" s="100"/>
      <c r="E963" s="99">
        <v>95949</v>
      </c>
      <c r="F963" s="99">
        <v>21</v>
      </c>
      <c r="K963" s="103"/>
      <c r="P963" s="103"/>
      <c r="U963" s="103"/>
      <c r="Z963" s="103"/>
      <c r="AE963" s="103"/>
      <c r="AJ963" s="103"/>
      <c r="AO963" s="103"/>
      <c r="AT963" s="103"/>
      <c r="AY963" s="103"/>
      <c r="BD963" s="103"/>
    </row>
    <row r="964" spans="2:56" x14ac:dyDescent="0.25">
      <c r="B964" s="99">
        <v>95451</v>
      </c>
      <c r="C964" s="78">
        <v>4.5413260672116304E-3</v>
      </c>
      <c r="D964" s="100"/>
      <c r="E964" s="99">
        <v>95476</v>
      </c>
      <c r="F964" s="99">
        <v>21</v>
      </c>
      <c r="K964" s="103"/>
      <c r="P964" s="103"/>
      <c r="U964" s="103"/>
      <c r="Z964" s="103"/>
      <c r="AE964" s="103"/>
      <c r="AJ964" s="103"/>
      <c r="AO964" s="103"/>
      <c r="AT964" s="103"/>
      <c r="AY964" s="103"/>
      <c r="BD964" s="103"/>
    </row>
    <row r="965" spans="2:56" x14ac:dyDescent="0.25">
      <c r="B965" s="99">
        <v>93906</v>
      </c>
      <c r="C965" s="78">
        <v>4.5404908328064804E-3</v>
      </c>
      <c r="D965" s="100"/>
      <c r="E965" s="99">
        <v>93250</v>
      </c>
      <c r="F965" s="99">
        <v>20</v>
      </c>
      <c r="K965" s="103"/>
      <c r="P965" s="103"/>
      <c r="U965" s="103"/>
      <c r="Z965" s="103"/>
      <c r="AE965" s="103"/>
      <c r="AJ965" s="103"/>
      <c r="AO965" s="103"/>
      <c r="AT965" s="103"/>
      <c r="AY965" s="103"/>
      <c r="BD965" s="103"/>
    </row>
    <row r="966" spans="2:56" x14ac:dyDescent="0.25">
      <c r="B966" s="99">
        <v>95521</v>
      </c>
      <c r="C966" s="78">
        <v>4.5301428737367904E-3</v>
      </c>
      <c r="D966" s="100"/>
      <c r="E966" s="99">
        <v>95954</v>
      </c>
      <c r="F966" s="99">
        <v>20</v>
      </c>
      <c r="K966" s="103"/>
      <c r="P966" s="103"/>
      <c r="U966" s="103"/>
      <c r="Z966" s="103"/>
      <c r="AE966" s="103"/>
      <c r="AJ966" s="103"/>
      <c r="AO966" s="103"/>
      <c r="AT966" s="103"/>
      <c r="AY966" s="103"/>
      <c r="BD966" s="103"/>
    </row>
    <row r="967" spans="2:56" x14ac:dyDescent="0.25">
      <c r="B967" s="99">
        <v>95113</v>
      </c>
      <c r="C967" s="78">
        <v>4.5146726862302497E-3</v>
      </c>
      <c r="D967" s="100"/>
      <c r="E967" s="99">
        <v>95322</v>
      </c>
      <c r="F967" s="99">
        <v>20</v>
      </c>
      <c r="K967" s="103"/>
      <c r="P967" s="103"/>
      <c r="U967" s="103"/>
      <c r="Z967" s="103"/>
      <c r="AE967" s="103"/>
      <c r="AJ967" s="103"/>
      <c r="AO967" s="103"/>
      <c r="AT967" s="103"/>
      <c r="AY967" s="103"/>
      <c r="BD967" s="103"/>
    </row>
    <row r="968" spans="2:56" x14ac:dyDescent="0.25">
      <c r="B968" s="99">
        <v>95641</v>
      </c>
      <c r="C968" s="78">
        <v>4.5045045045045001E-3</v>
      </c>
      <c r="D968" s="100"/>
      <c r="E968" s="99">
        <v>95953</v>
      </c>
      <c r="F968" s="99">
        <v>20</v>
      </c>
      <c r="K968" s="103"/>
      <c r="P968" s="103"/>
      <c r="U968" s="103"/>
      <c r="Z968" s="103"/>
      <c r="AE968" s="103"/>
      <c r="AJ968" s="103"/>
      <c r="AO968" s="103"/>
      <c r="AT968" s="103"/>
      <c r="AY968" s="103"/>
      <c r="BD968" s="103"/>
    </row>
    <row r="969" spans="2:56" x14ac:dyDescent="0.25">
      <c r="B969" s="99">
        <v>95963</v>
      </c>
      <c r="C969" s="78">
        <v>4.5022511255627803E-3</v>
      </c>
      <c r="D969" s="100"/>
      <c r="E969" s="99">
        <v>95006</v>
      </c>
      <c r="F969" s="99">
        <v>20</v>
      </c>
      <c r="K969" s="103"/>
      <c r="P969" s="103"/>
      <c r="U969" s="103"/>
      <c r="Z969" s="103"/>
      <c r="AE969" s="103"/>
      <c r="AJ969" s="103"/>
      <c r="AO969" s="103"/>
      <c r="AT969" s="103"/>
      <c r="AY969" s="103"/>
      <c r="BD969" s="103"/>
    </row>
    <row r="970" spans="2:56" x14ac:dyDescent="0.25">
      <c r="B970" s="99">
        <v>95249</v>
      </c>
      <c r="C970" s="78">
        <v>4.4871794871794903E-3</v>
      </c>
      <c r="D970" s="100"/>
      <c r="E970" s="99">
        <v>93402</v>
      </c>
      <c r="F970" s="99">
        <v>20</v>
      </c>
      <c r="K970" s="103"/>
      <c r="P970" s="103"/>
      <c r="U970" s="103"/>
      <c r="Z970" s="103"/>
      <c r="AE970" s="103"/>
      <c r="AJ970" s="103"/>
      <c r="AO970" s="103"/>
      <c r="AT970" s="103"/>
      <c r="AY970" s="103"/>
      <c r="BD970" s="103"/>
    </row>
    <row r="971" spans="2:56" x14ac:dyDescent="0.25">
      <c r="B971" s="99">
        <v>94514</v>
      </c>
      <c r="C971" s="78">
        <v>4.4742729306487703E-3</v>
      </c>
      <c r="D971" s="100"/>
      <c r="E971" s="99">
        <v>94960</v>
      </c>
      <c r="F971" s="99">
        <v>20</v>
      </c>
      <c r="K971" s="103"/>
      <c r="P971" s="103"/>
      <c r="U971" s="103"/>
      <c r="Z971" s="103"/>
      <c r="AE971" s="103"/>
      <c r="AJ971" s="103"/>
      <c r="AO971" s="103"/>
      <c r="AT971" s="103"/>
      <c r="AY971" s="103"/>
      <c r="BD971" s="103"/>
    </row>
    <row r="972" spans="2:56" x14ac:dyDescent="0.25">
      <c r="B972" s="99">
        <v>94521</v>
      </c>
      <c r="C972" s="78">
        <v>4.47316103379722E-3</v>
      </c>
      <c r="D972" s="100"/>
      <c r="E972" s="99">
        <v>93923</v>
      </c>
      <c r="F972" s="99">
        <v>20</v>
      </c>
      <c r="K972" s="103"/>
      <c r="P972" s="103"/>
      <c r="U972" s="103"/>
      <c r="Z972" s="103"/>
      <c r="AE972" s="103"/>
      <c r="AJ972" s="103"/>
      <c r="AO972" s="103"/>
      <c r="AT972" s="103"/>
      <c r="AY972" s="103"/>
      <c r="BD972" s="103"/>
    </row>
    <row r="973" spans="2:56" x14ac:dyDescent="0.25">
      <c r="B973" s="99">
        <v>95914</v>
      </c>
      <c r="C973" s="78">
        <v>4.4642857142857097E-3</v>
      </c>
      <c r="D973" s="100"/>
      <c r="E973" s="99">
        <v>94947</v>
      </c>
      <c r="F973" s="99">
        <v>20</v>
      </c>
      <c r="K973" s="103"/>
      <c r="P973" s="103"/>
      <c r="U973" s="103"/>
      <c r="Z973" s="103"/>
      <c r="AE973" s="103"/>
      <c r="AJ973" s="103"/>
      <c r="AO973" s="103"/>
      <c r="AT973" s="103"/>
      <c r="AY973" s="103"/>
      <c r="BD973" s="103"/>
    </row>
    <row r="974" spans="2:56" x14ac:dyDescent="0.25">
      <c r="B974" s="99">
        <v>94560</v>
      </c>
      <c r="C974" s="78">
        <v>4.4473512099411404E-3</v>
      </c>
      <c r="D974" s="100"/>
      <c r="E974" s="99">
        <v>95453</v>
      </c>
      <c r="F974" s="99">
        <v>19</v>
      </c>
      <c r="K974" s="103"/>
      <c r="P974" s="103"/>
      <c r="U974" s="103"/>
      <c r="Z974" s="103"/>
      <c r="AE974" s="103"/>
      <c r="AJ974" s="103"/>
      <c r="AO974" s="103"/>
      <c r="AT974" s="103"/>
      <c r="AY974" s="103"/>
      <c r="BD974" s="103"/>
    </row>
    <row r="975" spans="2:56" x14ac:dyDescent="0.25">
      <c r="B975" s="99">
        <v>93926</v>
      </c>
      <c r="C975" s="78">
        <v>4.43655723158829E-3</v>
      </c>
      <c r="D975" s="100"/>
      <c r="E975" s="99">
        <v>94709</v>
      </c>
      <c r="F975" s="99">
        <v>19</v>
      </c>
      <c r="K975" s="103"/>
      <c r="P975" s="103"/>
      <c r="U975" s="103"/>
      <c r="Z975" s="103"/>
      <c r="AE975" s="103"/>
      <c r="AJ975" s="103"/>
      <c r="AO975" s="103"/>
      <c r="AT975" s="103"/>
      <c r="AY975" s="103"/>
      <c r="BD975" s="103"/>
    </row>
    <row r="976" spans="2:56" x14ac:dyDescent="0.25">
      <c r="B976" s="99">
        <v>95128</v>
      </c>
      <c r="C976" s="78">
        <v>4.42851117671868E-3</v>
      </c>
      <c r="D976" s="100"/>
      <c r="E976" s="99">
        <v>93723</v>
      </c>
      <c r="F976" s="99">
        <v>18</v>
      </c>
      <c r="K976" s="103"/>
      <c r="P976" s="103"/>
      <c r="U976" s="103"/>
      <c r="Z976" s="103"/>
      <c r="AE976" s="103"/>
      <c r="AJ976" s="103"/>
      <c r="AO976" s="103"/>
      <c r="AT976" s="103"/>
      <c r="AY976" s="103"/>
      <c r="BD976" s="103"/>
    </row>
    <row r="977" spans="2:56" x14ac:dyDescent="0.25">
      <c r="B977" s="99">
        <v>95076</v>
      </c>
      <c r="C977" s="78">
        <v>4.4123372409914799E-3</v>
      </c>
      <c r="D977" s="100"/>
      <c r="E977" s="99">
        <v>95713</v>
      </c>
      <c r="F977" s="99">
        <v>18</v>
      </c>
      <c r="K977" s="103"/>
      <c r="P977" s="103"/>
      <c r="U977" s="103"/>
      <c r="Z977" s="103"/>
      <c r="AE977" s="103"/>
      <c r="AJ977" s="103"/>
      <c r="AO977" s="103"/>
      <c r="AT977" s="103"/>
      <c r="AY977" s="103"/>
      <c r="BD977" s="103"/>
    </row>
    <row r="978" spans="2:56" x14ac:dyDescent="0.25">
      <c r="B978" s="99">
        <v>95993</v>
      </c>
      <c r="C978" s="78">
        <v>4.4116467474131704E-3</v>
      </c>
      <c r="D978" s="100"/>
      <c r="E978" s="99">
        <v>93644</v>
      </c>
      <c r="F978" s="99">
        <v>18</v>
      </c>
      <c r="K978" s="103"/>
      <c r="P978" s="103"/>
      <c r="U978" s="103"/>
      <c r="Z978" s="103"/>
      <c r="AE978" s="103"/>
      <c r="AJ978" s="103"/>
      <c r="AO978" s="103"/>
      <c r="AT978" s="103"/>
      <c r="AY978" s="103"/>
      <c r="BD978" s="103"/>
    </row>
    <row r="979" spans="2:56" x14ac:dyDescent="0.25">
      <c r="B979" s="99">
        <v>95467</v>
      </c>
      <c r="C979" s="78">
        <v>4.38771439968089E-3</v>
      </c>
      <c r="D979" s="100"/>
      <c r="E979" s="99">
        <v>93908</v>
      </c>
      <c r="F979" s="99">
        <v>18</v>
      </c>
      <c r="K979" s="103"/>
      <c r="P979" s="103"/>
      <c r="U979" s="103"/>
      <c r="Z979" s="103"/>
      <c r="AE979" s="103"/>
      <c r="AJ979" s="103"/>
      <c r="AO979" s="103"/>
      <c r="AT979" s="103"/>
      <c r="AY979" s="103"/>
      <c r="BD979" s="103"/>
    </row>
    <row r="980" spans="2:56" x14ac:dyDescent="0.25">
      <c r="B980" s="99">
        <v>94576</v>
      </c>
      <c r="C980" s="78">
        <v>4.3859649122806998E-3</v>
      </c>
      <c r="D980" s="100"/>
      <c r="E980" s="99">
        <v>94019</v>
      </c>
      <c r="F980" s="99">
        <v>18</v>
      </c>
      <c r="K980" s="103"/>
      <c r="P980" s="103"/>
      <c r="U980" s="103"/>
      <c r="Z980" s="103"/>
      <c r="AE980" s="103"/>
      <c r="AJ980" s="103"/>
      <c r="AO980" s="103"/>
      <c r="AT980" s="103"/>
      <c r="AY980" s="103"/>
      <c r="BD980" s="103"/>
    </row>
    <row r="981" spans="2:56" x14ac:dyDescent="0.25">
      <c r="B981" s="99">
        <v>95677</v>
      </c>
      <c r="C981" s="78">
        <v>4.3734550294732798E-3</v>
      </c>
      <c r="D981" s="100"/>
      <c r="E981" s="99">
        <v>95338</v>
      </c>
      <c r="F981" s="99">
        <v>18</v>
      </c>
      <c r="K981" s="103"/>
      <c r="P981" s="103"/>
      <c r="U981" s="103"/>
      <c r="Z981" s="103"/>
      <c r="AE981" s="103"/>
      <c r="AJ981" s="103"/>
      <c r="AO981" s="103"/>
      <c r="AT981" s="103"/>
      <c r="AY981" s="103"/>
      <c r="BD981" s="103"/>
    </row>
    <row r="982" spans="2:56" x14ac:dyDescent="0.25">
      <c r="B982" s="99">
        <v>94105</v>
      </c>
      <c r="C982" s="78">
        <v>4.35979807251033E-3</v>
      </c>
      <c r="D982" s="100"/>
      <c r="E982" s="99">
        <v>94041</v>
      </c>
      <c r="F982" s="99">
        <v>18</v>
      </c>
      <c r="K982" s="103"/>
      <c r="P982" s="103"/>
      <c r="U982" s="103"/>
      <c r="Z982" s="103"/>
      <c r="AE982" s="103"/>
      <c r="AJ982" s="103"/>
      <c r="AO982" s="103"/>
      <c r="AT982" s="103"/>
      <c r="AY982" s="103"/>
      <c r="BD982" s="103"/>
    </row>
    <row r="983" spans="2:56" x14ac:dyDescent="0.25">
      <c r="B983" s="99">
        <v>93401</v>
      </c>
      <c r="C983" s="78">
        <v>4.3579766536965001E-3</v>
      </c>
      <c r="D983" s="100"/>
      <c r="E983" s="99">
        <v>95032</v>
      </c>
      <c r="F983" s="99">
        <v>18</v>
      </c>
      <c r="K983" s="103"/>
      <c r="P983" s="103"/>
      <c r="U983" s="103"/>
      <c r="Z983" s="103"/>
      <c r="AE983" s="103"/>
      <c r="AJ983" s="103"/>
      <c r="AO983" s="103"/>
      <c r="AT983" s="103"/>
      <c r="AY983" s="103"/>
      <c r="BD983" s="103"/>
    </row>
    <row r="984" spans="2:56" x14ac:dyDescent="0.25">
      <c r="B984" s="99">
        <v>95236</v>
      </c>
      <c r="C984" s="78">
        <v>4.3532338308457704E-3</v>
      </c>
      <c r="D984" s="100"/>
      <c r="E984" s="99">
        <v>94134</v>
      </c>
      <c r="F984" s="99">
        <v>18</v>
      </c>
      <c r="K984" s="103"/>
      <c r="P984" s="103"/>
      <c r="U984" s="103"/>
      <c r="Z984" s="103"/>
      <c r="AE984" s="103"/>
      <c r="AJ984" s="103"/>
      <c r="AO984" s="103"/>
      <c r="AT984" s="103"/>
      <c r="AY984" s="103"/>
      <c r="BD984" s="103"/>
    </row>
    <row r="985" spans="2:56" x14ac:dyDescent="0.25">
      <c r="B985" s="99">
        <v>93720</v>
      </c>
      <c r="C985" s="78">
        <v>4.3507191482827501E-3</v>
      </c>
      <c r="D985" s="100"/>
      <c r="E985" s="99">
        <v>93234</v>
      </c>
      <c r="F985" s="99">
        <v>17</v>
      </c>
      <c r="K985" s="103"/>
      <c r="P985" s="103"/>
      <c r="U985" s="103"/>
      <c r="Z985" s="103"/>
      <c r="AE985" s="103"/>
      <c r="AJ985" s="103"/>
      <c r="AO985" s="103"/>
      <c r="AT985" s="103"/>
      <c r="AY985" s="103"/>
      <c r="BD985" s="103"/>
    </row>
    <row r="986" spans="2:56" x14ac:dyDescent="0.25">
      <c r="B986" s="99">
        <v>95136</v>
      </c>
      <c r="C986" s="78">
        <v>4.3227665706051903E-3</v>
      </c>
      <c r="D986" s="100"/>
      <c r="E986" s="99">
        <v>95692</v>
      </c>
      <c r="F986" s="99">
        <v>17</v>
      </c>
      <c r="K986" s="103"/>
      <c r="P986" s="103"/>
      <c r="U986" s="103"/>
      <c r="Z986" s="103"/>
      <c r="AE986" s="103"/>
      <c r="AJ986" s="103"/>
      <c r="AO986" s="103"/>
      <c r="AT986" s="103"/>
      <c r="AY986" s="103"/>
      <c r="BD986" s="103"/>
    </row>
    <row r="987" spans="2:56" x14ac:dyDescent="0.25">
      <c r="B987" s="99">
        <v>95917</v>
      </c>
      <c r="C987" s="78">
        <v>4.31406384814495E-3</v>
      </c>
      <c r="D987" s="100"/>
      <c r="E987" s="99">
        <v>93445</v>
      </c>
      <c r="F987" s="99">
        <v>17</v>
      </c>
      <c r="K987" s="103"/>
      <c r="P987" s="103"/>
      <c r="U987" s="103"/>
      <c r="Z987" s="103"/>
      <c r="AE987" s="103"/>
      <c r="AJ987" s="103"/>
      <c r="AO987" s="103"/>
      <c r="AT987" s="103"/>
      <c r="AY987" s="103"/>
      <c r="BD987" s="103"/>
    </row>
    <row r="988" spans="2:56" x14ac:dyDescent="0.25">
      <c r="B988" s="99">
        <v>95073</v>
      </c>
      <c r="C988" s="78">
        <v>4.31150633252493E-3</v>
      </c>
      <c r="D988" s="100"/>
      <c r="E988" s="99">
        <v>94925</v>
      </c>
      <c r="F988" s="99">
        <v>17</v>
      </c>
      <c r="K988" s="103"/>
      <c r="P988" s="103"/>
      <c r="U988" s="103"/>
      <c r="Z988" s="103"/>
      <c r="AE988" s="103"/>
      <c r="AJ988" s="103"/>
      <c r="AO988" s="103"/>
      <c r="AT988" s="103"/>
      <c r="AY988" s="103"/>
      <c r="BD988" s="103"/>
    </row>
    <row r="989" spans="2:56" x14ac:dyDescent="0.25">
      <c r="B989" s="99">
        <v>95634</v>
      </c>
      <c r="C989" s="78">
        <v>4.2949176807444501E-3</v>
      </c>
      <c r="D989" s="100"/>
      <c r="E989" s="99">
        <v>93436</v>
      </c>
      <c r="F989" s="99">
        <v>17</v>
      </c>
      <c r="K989" s="103"/>
      <c r="P989" s="103"/>
      <c r="U989" s="103"/>
      <c r="Z989" s="103"/>
      <c r="AE989" s="103"/>
      <c r="AJ989" s="103"/>
      <c r="AO989" s="103"/>
      <c r="AT989" s="103"/>
      <c r="AY989" s="103"/>
      <c r="BD989" s="103"/>
    </row>
    <row r="990" spans="2:56" x14ac:dyDescent="0.25">
      <c r="B990" s="99">
        <v>94063</v>
      </c>
      <c r="C990" s="78">
        <v>4.2816365366317799E-3</v>
      </c>
      <c r="D990" s="100"/>
      <c r="E990" s="99">
        <v>94949</v>
      </c>
      <c r="F990" s="99">
        <v>17</v>
      </c>
      <c r="K990" s="103"/>
      <c r="P990" s="103"/>
      <c r="U990" s="103"/>
      <c r="Z990" s="103"/>
      <c r="AE990" s="103"/>
      <c r="AJ990" s="103"/>
      <c r="AO990" s="103"/>
      <c r="AT990" s="103"/>
      <c r="AY990" s="103"/>
      <c r="BD990" s="103"/>
    </row>
    <row r="991" spans="2:56" x14ac:dyDescent="0.25">
      <c r="B991" s="99">
        <v>93725</v>
      </c>
      <c r="C991" s="78">
        <v>4.2728955989175298E-3</v>
      </c>
      <c r="D991" s="100"/>
      <c r="E991" s="99">
        <v>94131</v>
      </c>
      <c r="F991" s="99">
        <v>17</v>
      </c>
      <c r="K991" s="103"/>
      <c r="P991" s="103"/>
      <c r="U991" s="103"/>
      <c r="Z991" s="103"/>
      <c r="AE991" s="103"/>
      <c r="AJ991" s="103"/>
      <c r="AO991" s="103"/>
      <c r="AT991" s="103"/>
      <c r="AY991" s="103"/>
      <c r="BD991" s="103"/>
    </row>
    <row r="992" spans="2:56" x14ac:dyDescent="0.25">
      <c r="B992" s="99">
        <v>94061</v>
      </c>
      <c r="C992" s="78">
        <v>4.2710293904734296E-3</v>
      </c>
      <c r="D992" s="100"/>
      <c r="E992" s="99">
        <v>93446</v>
      </c>
      <c r="F992" s="99">
        <v>17</v>
      </c>
      <c r="K992" s="103"/>
      <c r="P992" s="103"/>
      <c r="U992" s="103"/>
      <c r="Z992" s="103"/>
      <c r="AE992" s="103"/>
      <c r="AJ992" s="103"/>
      <c r="AO992" s="103"/>
      <c r="AT992" s="103"/>
      <c r="AY992" s="103"/>
      <c r="BD992" s="103"/>
    </row>
    <row r="993" spans="2:56" x14ac:dyDescent="0.25">
      <c r="B993" s="99">
        <v>95519</v>
      </c>
      <c r="C993" s="78">
        <v>4.2607584149978702E-3</v>
      </c>
      <c r="D993" s="100"/>
      <c r="E993" s="99">
        <v>95073</v>
      </c>
      <c r="F993" s="99">
        <v>16</v>
      </c>
      <c r="K993" s="103"/>
      <c r="P993" s="103"/>
      <c r="U993" s="103"/>
      <c r="Z993" s="103"/>
      <c r="AE993" s="103"/>
      <c r="AJ993" s="103"/>
      <c r="AO993" s="103"/>
      <c r="AT993" s="103"/>
      <c r="AY993" s="103"/>
      <c r="BD993" s="103"/>
    </row>
    <row r="994" spans="2:56" x14ac:dyDescent="0.25">
      <c r="B994" s="99">
        <v>94951</v>
      </c>
      <c r="C994" s="78">
        <v>4.2604990870359098E-3</v>
      </c>
      <c r="D994" s="100"/>
      <c r="E994" s="99">
        <v>93930</v>
      </c>
      <c r="F994" s="99">
        <v>16</v>
      </c>
      <c r="K994" s="103"/>
      <c r="P994" s="103"/>
      <c r="U994" s="103"/>
      <c r="Z994" s="103"/>
      <c r="AE994" s="103"/>
      <c r="AJ994" s="103"/>
      <c r="AO994" s="103"/>
      <c r="AT994" s="103"/>
      <c r="AY994" s="103"/>
      <c r="BD994" s="103"/>
    </row>
    <row r="995" spans="2:56" x14ac:dyDescent="0.25">
      <c r="B995" s="99">
        <v>95237</v>
      </c>
      <c r="C995" s="78">
        <v>4.2480883602378904E-3</v>
      </c>
      <c r="D995" s="100"/>
      <c r="E995" s="99">
        <v>95010</v>
      </c>
      <c r="F995" s="99">
        <v>16</v>
      </c>
      <c r="K995" s="103"/>
      <c r="P995" s="103"/>
      <c r="U995" s="103"/>
      <c r="Z995" s="103"/>
      <c r="AE995" s="103"/>
      <c r="AJ995" s="103"/>
      <c r="AO995" s="103"/>
      <c r="AT995" s="103"/>
      <c r="AY995" s="103"/>
      <c r="BD995" s="103"/>
    </row>
    <row r="996" spans="2:56" x14ac:dyDescent="0.25">
      <c r="B996" s="99">
        <v>93644</v>
      </c>
      <c r="C996" s="78">
        <v>4.2452830188679201E-3</v>
      </c>
      <c r="D996" s="100"/>
      <c r="E996" s="99">
        <v>95130</v>
      </c>
      <c r="F996" s="99">
        <v>16</v>
      </c>
      <c r="K996" s="103"/>
      <c r="P996" s="103"/>
      <c r="U996" s="103"/>
      <c r="Z996" s="103"/>
      <c r="AE996" s="103"/>
      <c r="AJ996" s="103"/>
      <c r="AO996" s="103"/>
      <c r="AT996" s="103"/>
      <c r="AY996" s="103"/>
      <c r="BD996" s="103"/>
    </row>
    <row r="997" spans="2:56" x14ac:dyDescent="0.25">
      <c r="B997" s="99">
        <v>94534</v>
      </c>
      <c r="C997" s="78">
        <v>4.23264978471867E-3</v>
      </c>
      <c r="D997" s="100"/>
      <c r="E997" s="99">
        <v>94552</v>
      </c>
      <c r="F997" s="99">
        <v>16</v>
      </c>
      <c r="K997" s="103"/>
      <c r="P997" s="103"/>
      <c r="U997" s="103"/>
      <c r="Z997" s="103"/>
      <c r="AE997" s="103"/>
      <c r="AJ997" s="103"/>
      <c r="AO997" s="103"/>
      <c r="AT997" s="103"/>
      <c r="AY997" s="103"/>
      <c r="BD997" s="103"/>
    </row>
    <row r="998" spans="2:56" x14ac:dyDescent="0.25">
      <c r="B998" s="99">
        <v>94102</v>
      </c>
      <c r="C998" s="78">
        <v>4.2227884965416801E-3</v>
      </c>
      <c r="D998" s="100"/>
      <c r="E998" s="99">
        <v>94506</v>
      </c>
      <c r="F998" s="99">
        <v>16</v>
      </c>
      <c r="K998" s="103"/>
      <c r="P998" s="103"/>
      <c r="U998" s="103"/>
      <c r="Z998" s="103"/>
      <c r="AE998" s="103"/>
      <c r="AJ998" s="103"/>
      <c r="AO998" s="103"/>
      <c r="AT998" s="103"/>
      <c r="AY998" s="103"/>
      <c r="BD998" s="103"/>
    </row>
    <row r="999" spans="2:56" x14ac:dyDescent="0.25">
      <c r="B999" s="99">
        <v>94550</v>
      </c>
      <c r="C999" s="78">
        <v>4.2150208014013601E-3</v>
      </c>
      <c r="D999" s="100"/>
      <c r="E999" s="99">
        <v>94928</v>
      </c>
      <c r="F999" s="99">
        <v>16</v>
      </c>
      <c r="K999" s="103"/>
      <c r="P999" s="103"/>
      <c r="U999" s="103"/>
      <c r="Z999" s="103"/>
      <c r="AE999" s="103"/>
      <c r="AJ999" s="103"/>
      <c r="AO999" s="103"/>
      <c r="AT999" s="103"/>
      <c r="AY999" s="103"/>
      <c r="BD999" s="103"/>
    </row>
    <row r="1000" spans="2:56" x14ac:dyDescent="0.25">
      <c r="B1000" s="99">
        <v>94107</v>
      </c>
      <c r="C1000" s="78">
        <v>4.2075736325385702E-3</v>
      </c>
      <c r="D1000" s="100"/>
      <c r="E1000" s="99">
        <v>93650</v>
      </c>
      <c r="F1000" s="99">
        <v>15</v>
      </c>
      <c r="K1000" s="103"/>
      <c r="P1000" s="103"/>
      <c r="U1000" s="103"/>
      <c r="Z1000" s="103"/>
      <c r="AE1000" s="103"/>
      <c r="AJ1000" s="103"/>
      <c r="AO1000" s="103"/>
      <c r="AT1000" s="103"/>
      <c r="AY1000" s="103"/>
      <c r="BD1000" s="103"/>
    </row>
    <row r="1001" spans="2:56" x14ac:dyDescent="0.25">
      <c r="B1001" s="99">
        <v>94602</v>
      </c>
      <c r="C1001" s="78">
        <v>4.2057586541572297E-3</v>
      </c>
      <c r="D1001" s="100"/>
      <c r="E1001" s="99">
        <v>93204</v>
      </c>
      <c r="F1001" s="99">
        <v>15</v>
      </c>
      <c r="K1001" s="103"/>
      <c r="P1001" s="103"/>
      <c r="U1001" s="103"/>
      <c r="Z1001" s="103"/>
      <c r="AE1001" s="103"/>
      <c r="AJ1001" s="103"/>
      <c r="AO1001" s="103"/>
      <c r="AT1001" s="103"/>
      <c r="AY1001" s="103"/>
      <c r="BD1001" s="103"/>
    </row>
    <row r="1002" spans="2:56" x14ac:dyDescent="0.25">
      <c r="B1002" s="99">
        <v>95227</v>
      </c>
      <c r="C1002" s="78">
        <v>4.1928721174004204E-3</v>
      </c>
      <c r="D1002" s="100"/>
      <c r="E1002" s="99">
        <v>94931</v>
      </c>
      <c r="F1002" s="99">
        <v>15</v>
      </c>
      <c r="K1002" s="103"/>
      <c r="P1002" s="103"/>
      <c r="U1002" s="103"/>
      <c r="Z1002" s="103"/>
      <c r="AE1002" s="103"/>
      <c r="AJ1002" s="103"/>
      <c r="AO1002" s="103"/>
      <c r="AT1002" s="103"/>
      <c r="AY1002" s="103"/>
      <c r="BD1002" s="103"/>
    </row>
    <row r="1003" spans="2:56" x14ac:dyDescent="0.25">
      <c r="B1003" s="99">
        <v>94530</v>
      </c>
      <c r="C1003" s="78">
        <v>4.1810579894564597E-3</v>
      </c>
      <c r="D1003" s="100"/>
      <c r="E1003" s="99">
        <v>93730</v>
      </c>
      <c r="F1003" s="99">
        <v>15</v>
      </c>
      <c r="K1003" s="103"/>
      <c r="P1003" s="103"/>
      <c r="U1003" s="103"/>
      <c r="Z1003" s="103"/>
      <c r="AE1003" s="103"/>
      <c r="AJ1003" s="103"/>
      <c r="AO1003" s="103"/>
      <c r="AT1003" s="103"/>
      <c r="AY1003" s="103"/>
      <c r="BD1003" s="103"/>
    </row>
    <row r="1004" spans="2:56" x14ac:dyDescent="0.25">
      <c r="B1004" s="99">
        <v>93940</v>
      </c>
      <c r="C1004" s="78">
        <v>4.1625511499929404E-3</v>
      </c>
      <c r="D1004" s="100"/>
      <c r="E1004" s="99">
        <v>94705</v>
      </c>
      <c r="F1004" s="99">
        <v>15</v>
      </c>
      <c r="K1004" s="103"/>
      <c r="P1004" s="103"/>
      <c r="U1004" s="103"/>
      <c r="Z1004" s="103"/>
      <c r="AE1004" s="103"/>
      <c r="AJ1004" s="103"/>
      <c r="AO1004" s="103"/>
      <c r="AT1004" s="103"/>
      <c r="AY1004" s="103"/>
      <c r="BD1004" s="103"/>
    </row>
    <row r="1005" spans="2:56" x14ac:dyDescent="0.25">
      <c r="B1005" s="99">
        <v>95524</v>
      </c>
      <c r="C1005" s="78">
        <v>4.1551246537396098E-3</v>
      </c>
      <c r="D1005" s="100"/>
      <c r="E1005" s="99">
        <v>94556</v>
      </c>
      <c r="F1005" s="99">
        <v>15</v>
      </c>
      <c r="K1005" s="103"/>
      <c r="P1005" s="103"/>
      <c r="U1005" s="103"/>
      <c r="Z1005" s="103"/>
      <c r="AE1005" s="103"/>
      <c r="AJ1005" s="103"/>
      <c r="AO1005" s="103"/>
      <c r="AT1005" s="103"/>
      <c r="AY1005" s="103"/>
      <c r="BD1005" s="103"/>
    </row>
    <row r="1006" spans="2:56" x14ac:dyDescent="0.25">
      <c r="B1006" s="99">
        <v>93950</v>
      </c>
      <c r="C1006" s="78">
        <v>4.1504539559014302E-3</v>
      </c>
      <c r="D1006" s="100"/>
      <c r="E1006" s="99">
        <v>94127</v>
      </c>
      <c r="F1006" s="99">
        <v>15</v>
      </c>
      <c r="K1006" s="103"/>
      <c r="P1006" s="103"/>
      <c r="U1006" s="103"/>
      <c r="Z1006" s="103"/>
      <c r="AE1006" s="103"/>
      <c r="AJ1006" s="103"/>
      <c r="AO1006" s="103"/>
      <c r="AT1006" s="103"/>
      <c r="AY1006" s="103"/>
      <c r="BD1006" s="103"/>
    </row>
    <row r="1007" spans="2:56" x14ac:dyDescent="0.25">
      <c r="B1007" s="99">
        <v>95562</v>
      </c>
      <c r="C1007" s="78">
        <v>4.1493775933610002E-3</v>
      </c>
      <c r="D1007" s="100"/>
      <c r="E1007" s="99">
        <v>95959</v>
      </c>
      <c r="F1007" s="99">
        <v>15</v>
      </c>
      <c r="K1007" s="103"/>
      <c r="P1007" s="103"/>
      <c r="U1007" s="103"/>
      <c r="Z1007" s="103"/>
      <c r="AE1007" s="103"/>
      <c r="AJ1007" s="103"/>
      <c r="AO1007" s="103"/>
      <c r="AT1007" s="103"/>
      <c r="AY1007" s="103"/>
      <c r="BD1007" s="103"/>
    </row>
    <row r="1008" spans="2:56" x14ac:dyDescent="0.25">
      <c r="B1008" s="99">
        <v>95348</v>
      </c>
      <c r="C1008" s="78">
        <v>4.1441136671177296E-3</v>
      </c>
      <c r="D1008" s="100"/>
      <c r="E1008" s="99">
        <v>96002</v>
      </c>
      <c r="F1008" s="99">
        <v>15</v>
      </c>
      <c r="K1008" s="103"/>
      <c r="P1008" s="103"/>
      <c r="U1008" s="103"/>
      <c r="Z1008" s="103"/>
      <c r="AE1008" s="103"/>
      <c r="AJ1008" s="103"/>
      <c r="AO1008" s="103"/>
      <c r="AT1008" s="103"/>
      <c r="AY1008" s="103"/>
      <c r="BD1008" s="103"/>
    </row>
    <row r="1009" spans="2:56" x14ac:dyDescent="0.25">
      <c r="B1009" s="99">
        <v>94925</v>
      </c>
      <c r="C1009" s="78">
        <v>4.1262135922330101E-3</v>
      </c>
      <c r="D1009" s="100"/>
      <c r="E1009" s="99">
        <v>93646</v>
      </c>
      <c r="F1009" s="99">
        <v>14</v>
      </c>
      <c r="K1009" s="103"/>
      <c r="P1009" s="103"/>
      <c r="U1009" s="103"/>
      <c r="Z1009" s="103"/>
      <c r="AE1009" s="103"/>
      <c r="AJ1009" s="103"/>
      <c r="AO1009" s="103"/>
      <c r="AT1009" s="103"/>
      <c r="AY1009" s="103"/>
      <c r="BD1009" s="103"/>
    </row>
    <row r="1010" spans="2:56" x14ac:dyDescent="0.25">
      <c r="B1010" s="99">
        <v>95461</v>
      </c>
      <c r="C1010" s="78">
        <v>4.11522633744856E-3</v>
      </c>
      <c r="D1010" s="100"/>
      <c r="E1010" s="99">
        <v>95228</v>
      </c>
      <c r="F1010" s="99">
        <v>14</v>
      </c>
      <c r="K1010" s="103"/>
      <c r="P1010" s="103"/>
      <c r="U1010" s="103"/>
      <c r="Z1010" s="103"/>
      <c r="AE1010" s="103"/>
      <c r="AJ1010" s="103"/>
      <c r="AO1010" s="103"/>
      <c r="AT1010" s="103"/>
      <c r="AY1010" s="103"/>
      <c r="BD1010" s="103"/>
    </row>
    <row r="1011" spans="2:56" x14ac:dyDescent="0.25">
      <c r="B1011" s="99">
        <v>94542</v>
      </c>
      <c r="C1011" s="78">
        <v>4.1031652989448998E-3</v>
      </c>
      <c r="D1011" s="100"/>
      <c r="E1011" s="99">
        <v>94517</v>
      </c>
      <c r="F1011" s="99">
        <v>14</v>
      </c>
      <c r="K1011" s="103"/>
      <c r="P1011" s="103"/>
      <c r="U1011" s="103"/>
      <c r="Z1011" s="103"/>
      <c r="AE1011" s="103"/>
      <c r="AJ1011" s="103"/>
      <c r="AO1011" s="103"/>
      <c r="AT1011" s="103"/>
      <c r="AY1011" s="103"/>
      <c r="BD1011" s="103"/>
    </row>
    <row r="1012" spans="2:56" x14ac:dyDescent="0.25">
      <c r="B1012" s="99">
        <v>94579</v>
      </c>
      <c r="C1012" s="78">
        <v>4.1027199513751699E-3</v>
      </c>
      <c r="D1012" s="100"/>
      <c r="E1012" s="99">
        <v>94939</v>
      </c>
      <c r="F1012" s="99">
        <v>14</v>
      </c>
      <c r="K1012" s="103"/>
      <c r="P1012" s="103"/>
      <c r="U1012" s="103"/>
      <c r="Z1012" s="103"/>
      <c r="AE1012" s="103"/>
      <c r="AJ1012" s="103"/>
      <c r="AO1012" s="103"/>
      <c r="AT1012" s="103"/>
      <c r="AY1012" s="103"/>
      <c r="BD1012" s="103"/>
    </row>
    <row r="1013" spans="2:56" x14ac:dyDescent="0.25">
      <c r="B1013" s="99">
        <v>95970</v>
      </c>
      <c r="C1013" s="78">
        <v>4.0983606557377103E-3</v>
      </c>
      <c r="D1013" s="100"/>
      <c r="E1013" s="99">
        <v>94920</v>
      </c>
      <c r="F1013" s="99">
        <v>14</v>
      </c>
      <c r="K1013" s="103"/>
      <c r="P1013" s="103"/>
      <c r="U1013" s="103"/>
      <c r="Z1013" s="103"/>
      <c r="AE1013" s="103"/>
      <c r="AJ1013" s="103"/>
      <c r="AO1013" s="103"/>
      <c r="AT1013" s="103"/>
      <c r="AY1013" s="103"/>
      <c r="BD1013" s="103"/>
    </row>
    <row r="1014" spans="2:56" x14ac:dyDescent="0.25">
      <c r="B1014" s="99">
        <v>94005</v>
      </c>
      <c r="C1014" s="78">
        <v>4.0733197556008099E-3</v>
      </c>
      <c r="D1014" s="100"/>
      <c r="E1014" s="99">
        <v>95602</v>
      </c>
      <c r="F1014" s="99">
        <v>14</v>
      </c>
      <c r="K1014" s="103"/>
      <c r="P1014" s="103"/>
      <c r="U1014" s="103"/>
      <c r="Z1014" s="103"/>
      <c r="AE1014" s="103"/>
      <c r="AJ1014" s="103"/>
      <c r="AO1014" s="103"/>
      <c r="AT1014" s="103"/>
      <c r="AY1014" s="103"/>
      <c r="BD1014" s="103"/>
    </row>
    <row r="1015" spans="2:56" x14ac:dyDescent="0.25">
      <c r="B1015" s="99">
        <v>94931</v>
      </c>
      <c r="C1015" s="78">
        <v>4.0650406504065002E-3</v>
      </c>
      <c r="D1015" s="100"/>
      <c r="E1015" s="99">
        <v>93625</v>
      </c>
      <c r="F1015" s="99">
        <v>13</v>
      </c>
      <c r="K1015" s="103"/>
      <c r="P1015" s="103"/>
      <c r="U1015" s="103"/>
      <c r="Z1015" s="103"/>
      <c r="AE1015" s="103"/>
      <c r="AJ1015" s="103"/>
      <c r="AO1015" s="103"/>
      <c r="AT1015" s="103"/>
      <c r="AY1015" s="103"/>
      <c r="BD1015" s="103"/>
    </row>
    <row r="1016" spans="2:56" x14ac:dyDescent="0.25">
      <c r="B1016" s="99">
        <v>93612</v>
      </c>
      <c r="C1016" s="78">
        <v>4.0582324143262002E-3</v>
      </c>
      <c r="D1016" s="100"/>
      <c r="E1016" s="99">
        <v>93620</v>
      </c>
      <c r="F1016" s="99">
        <v>13</v>
      </c>
      <c r="K1016" s="103"/>
      <c r="P1016" s="103"/>
      <c r="U1016" s="103"/>
      <c r="Z1016" s="103"/>
      <c r="AE1016" s="103"/>
      <c r="AJ1016" s="103"/>
      <c r="AO1016" s="103"/>
      <c r="AT1016" s="103"/>
      <c r="AY1016" s="103"/>
      <c r="BD1016" s="103"/>
    </row>
    <row r="1017" spans="2:56" x14ac:dyDescent="0.25">
      <c r="B1017" s="99">
        <v>93620</v>
      </c>
      <c r="C1017" s="78">
        <v>4.0574282147315902E-3</v>
      </c>
      <c r="D1017" s="100"/>
      <c r="E1017" s="99">
        <v>95119</v>
      </c>
      <c r="F1017" s="99">
        <v>13</v>
      </c>
      <c r="K1017" s="103"/>
      <c r="P1017" s="103"/>
      <c r="U1017" s="103"/>
      <c r="Z1017" s="103"/>
      <c r="AE1017" s="103"/>
      <c r="AJ1017" s="103"/>
      <c r="AO1017" s="103"/>
      <c r="AT1017" s="103"/>
      <c r="AY1017" s="103"/>
      <c r="BD1017" s="103"/>
    </row>
    <row r="1018" spans="2:56" x14ac:dyDescent="0.25">
      <c r="B1018" s="99">
        <v>95361</v>
      </c>
      <c r="C1018" s="78">
        <v>4.04794031272323E-3</v>
      </c>
      <c r="D1018" s="100"/>
      <c r="E1018" s="99">
        <v>93463</v>
      </c>
      <c r="F1018" s="99">
        <v>13</v>
      </c>
      <c r="K1018" s="103"/>
      <c r="P1018" s="103"/>
      <c r="U1018" s="103"/>
      <c r="Z1018" s="103"/>
      <c r="AE1018" s="103"/>
      <c r="AJ1018" s="103"/>
      <c r="AO1018" s="103"/>
      <c r="AT1018" s="103"/>
      <c r="AY1018" s="103"/>
      <c r="BD1018" s="103"/>
    </row>
    <row r="1019" spans="2:56" x14ac:dyDescent="0.25">
      <c r="B1019" s="99">
        <v>95367</v>
      </c>
      <c r="C1019" s="78">
        <v>4.0424456796361802E-3</v>
      </c>
      <c r="D1019" s="100"/>
      <c r="E1019" s="99">
        <v>95726</v>
      </c>
      <c r="F1019" s="99">
        <v>13</v>
      </c>
      <c r="K1019" s="103"/>
      <c r="P1019" s="103"/>
      <c r="U1019" s="103"/>
      <c r="Z1019" s="103"/>
      <c r="AE1019" s="103"/>
      <c r="AJ1019" s="103"/>
      <c r="AO1019" s="103"/>
      <c r="AT1019" s="103"/>
      <c r="AY1019" s="103"/>
      <c r="BD1019" s="103"/>
    </row>
    <row r="1020" spans="2:56" x14ac:dyDescent="0.25">
      <c r="B1020" s="99">
        <v>93633</v>
      </c>
      <c r="C1020" s="78">
        <v>4.0322580645161298E-3</v>
      </c>
      <c r="D1020" s="100"/>
      <c r="E1020" s="99">
        <v>95334</v>
      </c>
      <c r="F1020" s="99">
        <v>13</v>
      </c>
      <c r="K1020" s="103"/>
      <c r="P1020" s="103"/>
      <c r="U1020" s="103"/>
      <c r="Z1020" s="103"/>
      <c r="AE1020" s="103"/>
      <c r="AJ1020" s="103"/>
      <c r="AO1020" s="103"/>
      <c r="AT1020" s="103"/>
      <c r="AY1020" s="103"/>
      <c r="BD1020" s="103"/>
    </row>
    <row r="1021" spans="2:56" x14ac:dyDescent="0.25">
      <c r="B1021" s="99">
        <v>93427</v>
      </c>
      <c r="C1021" s="78">
        <v>4.0201005025125598E-3</v>
      </c>
      <c r="D1021" s="100"/>
      <c r="E1021" s="99">
        <v>94707</v>
      </c>
      <c r="F1021" s="99">
        <v>13</v>
      </c>
      <c r="K1021" s="103"/>
      <c r="P1021" s="103"/>
      <c r="U1021" s="103"/>
      <c r="Z1021" s="103"/>
      <c r="AE1021" s="103"/>
      <c r="AJ1021" s="103"/>
      <c r="AO1021" s="103"/>
      <c r="AT1021" s="103"/>
      <c r="AY1021" s="103"/>
      <c r="BD1021" s="103"/>
    </row>
    <row r="1022" spans="2:56" x14ac:dyDescent="0.25">
      <c r="B1022" s="99">
        <v>96007</v>
      </c>
      <c r="C1022" s="78">
        <v>4.0114008233928002E-3</v>
      </c>
      <c r="D1022" s="100"/>
      <c r="E1022" s="99">
        <v>94595</v>
      </c>
      <c r="F1022" s="99">
        <v>13</v>
      </c>
      <c r="K1022" s="103"/>
      <c r="P1022" s="103"/>
      <c r="U1022" s="103"/>
      <c r="Z1022" s="103"/>
      <c r="AE1022" s="103"/>
      <c r="AJ1022" s="103"/>
      <c r="AO1022" s="103"/>
      <c r="AT1022" s="103"/>
      <c r="AY1022" s="103"/>
      <c r="BD1022" s="103"/>
    </row>
    <row r="1023" spans="2:56" x14ac:dyDescent="0.25">
      <c r="B1023" s="99">
        <v>93667</v>
      </c>
      <c r="C1023" s="78">
        <v>4.0080160320641297E-3</v>
      </c>
      <c r="D1023" s="100"/>
      <c r="E1023" s="99">
        <v>95916</v>
      </c>
      <c r="F1023" s="99">
        <v>12</v>
      </c>
      <c r="K1023" s="103"/>
      <c r="P1023" s="103"/>
      <c r="U1023" s="103"/>
      <c r="Z1023" s="103"/>
      <c r="AE1023" s="103"/>
      <c r="AJ1023" s="103"/>
      <c r="AO1023" s="103"/>
      <c r="AT1023" s="103"/>
      <c r="AY1023" s="103"/>
      <c r="BD1023" s="103"/>
    </row>
    <row r="1024" spans="2:56" x14ac:dyDescent="0.25">
      <c r="B1024" s="99">
        <v>95122</v>
      </c>
      <c r="C1024" s="78">
        <v>3.9920159680638702E-3</v>
      </c>
      <c r="D1024" s="100"/>
      <c r="E1024" s="99">
        <v>95457</v>
      </c>
      <c r="F1024" s="99">
        <v>12</v>
      </c>
      <c r="K1024" s="103"/>
      <c r="P1024" s="103"/>
      <c r="U1024" s="103"/>
      <c r="Z1024" s="103"/>
      <c r="AE1024" s="103"/>
      <c r="AJ1024" s="103"/>
      <c r="AO1024" s="103"/>
      <c r="AT1024" s="103"/>
      <c r="AY1024" s="103"/>
      <c r="BD1024" s="103"/>
    </row>
    <row r="1025" spans="2:56" x14ac:dyDescent="0.25">
      <c r="B1025" s="99">
        <v>93441</v>
      </c>
      <c r="C1025" s="78">
        <v>3.9761431411530802E-3</v>
      </c>
      <c r="D1025" s="100"/>
      <c r="E1025" s="99">
        <v>95987</v>
      </c>
      <c r="F1025" s="99">
        <v>12</v>
      </c>
      <c r="K1025" s="103"/>
      <c r="P1025" s="103"/>
      <c r="U1025" s="103"/>
      <c r="Z1025" s="103"/>
      <c r="AE1025" s="103"/>
      <c r="AJ1025" s="103"/>
      <c r="AO1025" s="103"/>
      <c r="AT1025" s="103"/>
      <c r="AY1025" s="103"/>
      <c r="BD1025" s="103"/>
    </row>
    <row r="1026" spans="2:56" x14ac:dyDescent="0.25">
      <c r="B1026" s="99">
        <v>94538</v>
      </c>
      <c r="C1026" s="78">
        <v>3.9723739448381699E-3</v>
      </c>
      <c r="D1026" s="100"/>
      <c r="E1026" s="99">
        <v>93434</v>
      </c>
      <c r="F1026" s="99">
        <v>12</v>
      </c>
      <c r="K1026" s="103"/>
      <c r="P1026" s="103"/>
      <c r="U1026" s="103"/>
      <c r="Z1026" s="103"/>
      <c r="AE1026" s="103"/>
      <c r="AJ1026" s="103"/>
      <c r="AO1026" s="103"/>
      <c r="AT1026" s="103"/>
      <c r="AY1026" s="103"/>
      <c r="BD1026" s="103"/>
    </row>
    <row r="1027" spans="2:56" x14ac:dyDescent="0.25">
      <c r="B1027" s="99">
        <v>94014</v>
      </c>
      <c r="C1027" s="78">
        <v>3.9685302513402503E-3</v>
      </c>
      <c r="D1027" s="100"/>
      <c r="E1027" s="99">
        <v>95640</v>
      </c>
      <c r="F1027" s="99">
        <v>12</v>
      </c>
      <c r="K1027" s="103"/>
      <c r="P1027" s="103"/>
      <c r="U1027" s="103"/>
      <c r="Z1027" s="103"/>
      <c r="AE1027" s="103"/>
      <c r="AJ1027" s="103"/>
      <c r="AO1027" s="103"/>
      <c r="AT1027" s="103"/>
      <c r="AY1027" s="103"/>
      <c r="BD1027" s="103"/>
    </row>
    <row r="1028" spans="2:56" x14ac:dyDescent="0.25">
      <c r="B1028" s="99">
        <v>95119</v>
      </c>
      <c r="C1028" s="78">
        <v>3.9513677811550199E-3</v>
      </c>
      <c r="D1028" s="100"/>
      <c r="E1028" s="99">
        <v>95946</v>
      </c>
      <c r="F1028" s="99">
        <v>12</v>
      </c>
      <c r="K1028" s="103"/>
      <c r="P1028" s="103"/>
      <c r="U1028" s="103"/>
      <c r="Z1028" s="103"/>
      <c r="AE1028" s="103"/>
      <c r="AJ1028" s="103"/>
      <c r="AO1028" s="103"/>
      <c r="AT1028" s="103"/>
      <c r="AY1028" s="103"/>
      <c r="BD1028" s="103"/>
    </row>
    <row r="1029" spans="2:56" x14ac:dyDescent="0.25">
      <c r="B1029" s="99">
        <v>95554</v>
      </c>
      <c r="C1029" s="78">
        <v>3.9370078740157497E-3</v>
      </c>
      <c r="D1029" s="100"/>
      <c r="E1029" s="99">
        <v>94089</v>
      </c>
      <c r="F1029" s="99">
        <v>12</v>
      </c>
      <c r="K1029" s="103"/>
      <c r="P1029" s="103"/>
      <c r="U1029" s="103"/>
      <c r="Z1029" s="103"/>
      <c r="AE1029" s="103"/>
      <c r="AJ1029" s="103"/>
      <c r="AO1029" s="103"/>
      <c r="AT1029" s="103"/>
      <c r="AY1029" s="103"/>
      <c r="BD1029" s="103"/>
    </row>
    <row r="1030" spans="2:56" x14ac:dyDescent="0.25">
      <c r="B1030" s="99">
        <v>95126</v>
      </c>
      <c r="C1030" s="78">
        <v>3.9327202323330103E-3</v>
      </c>
      <c r="D1030" s="100"/>
      <c r="E1030" s="99">
        <v>95135</v>
      </c>
      <c r="F1030" s="99">
        <v>12</v>
      </c>
      <c r="K1030" s="103"/>
      <c r="P1030" s="103"/>
      <c r="U1030" s="103"/>
      <c r="Z1030" s="103"/>
      <c r="AE1030" s="103"/>
      <c r="AJ1030" s="103"/>
      <c r="AO1030" s="103"/>
      <c r="AT1030" s="103"/>
      <c r="AY1030" s="103"/>
      <c r="BD1030" s="103"/>
    </row>
    <row r="1031" spans="2:56" x14ac:dyDescent="0.25">
      <c r="B1031" s="99">
        <v>94103</v>
      </c>
      <c r="C1031" s="78">
        <v>3.9305185748700396E-3</v>
      </c>
      <c r="D1031" s="100"/>
      <c r="E1031" s="99">
        <v>95560</v>
      </c>
      <c r="F1031" s="99">
        <v>11</v>
      </c>
      <c r="K1031" s="103"/>
      <c r="P1031" s="103"/>
      <c r="U1031" s="103"/>
      <c r="Z1031" s="103"/>
      <c r="AE1031" s="103"/>
      <c r="AJ1031" s="103"/>
      <c r="AO1031" s="103"/>
      <c r="AT1031" s="103"/>
      <c r="AY1031" s="103"/>
      <c r="BD1031" s="103"/>
    </row>
    <row r="1032" spans="2:56" x14ac:dyDescent="0.25">
      <c r="B1032" s="99">
        <v>93653</v>
      </c>
      <c r="C1032" s="78">
        <v>3.9292730844793702E-3</v>
      </c>
      <c r="D1032" s="100"/>
      <c r="E1032" s="99">
        <v>95627</v>
      </c>
      <c r="F1032" s="99">
        <v>11</v>
      </c>
      <c r="K1032" s="103"/>
      <c r="P1032" s="103"/>
      <c r="U1032" s="103"/>
      <c r="Z1032" s="103"/>
      <c r="AE1032" s="103"/>
      <c r="AJ1032" s="103"/>
      <c r="AO1032" s="103"/>
      <c r="AT1032" s="103"/>
      <c r="AY1032" s="103"/>
      <c r="BD1032" s="103"/>
    </row>
    <row r="1033" spans="2:56" x14ac:dyDescent="0.25">
      <c r="B1033" s="99">
        <v>93622</v>
      </c>
      <c r="C1033" s="78">
        <v>3.9093041438623896E-3</v>
      </c>
      <c r="D1033" s="100"/>
      <c r="E1033" s="99">
        <v>95938</v>
      </c>
      <c r="F1033" s="99">
        <v>11</v>
      </c>
      <c r="K1033" s="103"/>
      <c r="P1033" s="103"/>
      <c r="U1033" s="103"/>
      <c r="Z1033" s="103"/>
      <c r="AE1033" s="103"/>
      <c r="AJ1033" s="103"/>
      <c r="AO1033" s="103"/>
      <c r="AT1033" s="103"/>
      <c r="AY1033" s="103"/>
      <c r="BD1033" s="103"/>
    </row>
    <row r="1034" spans="2:56" x14ac:dyDescent="0.25">
      <c r="B1034" s="99">
        <v>93647</v>
      </c>
      <c r="C1034" s="78">
        <v>3.9076376554174098E-3</v>
      </c>
      <c r="D1034" s="100"/>
      <c r="E1034" s="99">
        <v>93721</v>
      </c>
      <c r="F1034" s="99">
        <v>11</v>
      </c>
      <c r="K1034" s="103"/>
      <c r="P1034" s="103"/>
      <c r="U1034" s="103"/>
      <c r="Z1034" s="103"/>
      <c r="AE1034" s="103"/>
      <c r="AJ1034" s="103"/>
      <c r="AO1034" s="103"/>
      <c r="AT1034" s="103"/>
      <c r="AY1034" s="103"/>
      <c r="BD1034" s="103"/>
    </row>
    <row r="1035" spans="2:56" x14ac:dyDescent="0.25">
      <c r="B1035" s="99">
        <v>94938</v>
      </c>
      <c r="C1035" s="78">
        <v>3.90625E-3</v>
      </c>
      <c r="D1035" s="100"/>
      <c r="E1035" s="99">
        <v>95379</v>
      </c>
      <c r="F1035" s="99">
        <v>11</v>
      </c>
      <c r="K1035" s="103"/>
      <c r="P1035" s="103"/>
      <c r="U1035" s="103"/>
      <c r="Z1035" s="103"/>
      <c r="AE1035" s="103"/>
      <c r="AJ1035" s="103"/>
      <c r="AO1035" s="103"/>
      <c r="AT1035" s="103"/>
      <c r="AY1035" s="103"/>
      <c r="BD1035" s="103"/>
    </row>
    <row r="1036" spans="2:56" x14ac:dyDescent="0.25">
      <c r="B1036" s="99">
        <v>93609</v>
      </c>
      <c r="C1036" s="78">
        <v>3.90625E-3</v>
      </c>
      <c r="D1036" s="100"/>
      <c r="E1036" s="99">
        <v>95470</v>
      </c>
      <c r="F1036" s="99">
        <v>11</v>
      </c>
      <c r="K1036" s="103"/>
      <c r="P1036" s="103"/>
      <c r="U1036" s="103"/>
      <c r="Z1036" s="103"/>
      <c r="AE1036" s="103"/>
      <c r="AJ1036" s="103"/>
      <c r="AO1036" s="103"/>
      <c r="AT1036" s="103"/>
      <c r="AY1036" s="103"/>
      <c r="BD1036" s="103"/>
    </row>
    <row r="1037" spans="2:56" x14ac:dyDescent="0.25">
      <c r="B1037" s="99">
        <v>93463</v>
      </c>
      <c r="C1037" s="78">
        <v>3.9050765995794498E-3</v>
      </c>
      <c r="D1037" s="100"/>
      <c r="E1037" s="99">
        <v>95139</v>
      </c>
      <c r="F1037" s="99">
        <v>11</v>
      </c>
      <c r="K1037" s="103"/>
      <c r="P1037" s="103"/>
      <c r="U1037" s="103"/>
      <c r="Z1037" s="103"/>
      <c r="AE1037" s="103"/>
      <c r="AJ1037" s="103"/>
      <c r="AO1037" s="103"/>
      <c r="AT1037" s="103"/>
      <c r="AY1037" s="103"/>
      <c r="BD1037" s="103"/>
    </row>
    <row r="1038" spans="2:56" x14ac:dyDescent="0.25">
      <c r="B1038" s="99">
        <v>95020</v>
      </c>
      <c r="C1038" s="78">
        <v>3.88548057259714E-3</v>
      </c>
      <c r="D1038" s="100"/>
      <c r="E1038" s="99">
        <v>95467</v>
      </c>
      <c r="F1038" s="99">
        <v>11</v>
      </c>
      <c r="K1038" s="103"/>
      <c r="P1038" s="103"/>
      <c r="U1038" s="103"/>
      <c r="Z1038" s="103"/>
      <c r="AE1038" s="103"/>
      <c r="AJ1038" s="103"/>
      <c r="AO1038" s="103"/>
      <c r="AT1038" s="103"/>
      <c r="AY1038" s="103"/>
      <c r="BD1038" s="103"/>
    </row>
    <row r="1039" spans="2:56" x14ac:dyDescent="0.25">
      <c r="B1039" s="99">
        <v>94548</v>
      </c>
      <c r="C1039" s="78">
        <v>3.8610038610038598E-3</v>
      </c>
      <c r="D1039" s="100"/>
      <c r="E1039" s="99">
        <v>93647</v>
      </c>
      <c r="F1039" s="99">
        <v>11</v>
      </c>
      <c r="K1039" s="103"/>
      <c r="P1039" s="103"/>
      <c r="U1039" s="103"/>
      <c r="Z1039" s="103"/>
      <c r="AE1039" s="103"/>
      <c r="AJ1039" s="103"/>
      <c r="AO1039" s="103"/>
      <c r="AT1039" s="103"/>
      <c r="AY1039" s="103"/>
      <c r="BD1039" s="103"/>
    </row>
    <row r="1040" spans="2:56" x14ac:dyDescent="0.25">
      <c r="B1040" s="99">
        <v>95942</v>
      </c>
      <c r="C1040" s="78">
        <v>3.8610038610038598E-3</v>
      </c>
      <c r="D1040" s="100"/>
      <c r="E1040" s="99">
        <v>93449</v>
      </c>
      <c r="F1040" s="99">
        <v>11</v>
      </c>
      <c r="K1040" s="103"/>
      <c r="P1040" s="103"/>
      <c r="U1040" s="103"/>
      <c r="Z1040" s="103"/>
      <c r="AE1040" s="103"/>
      <c r="AJ1040" s="103"/>
      <c r="AO1040" s="103"/>
      <c r="AT1040" s="103"/>
      <c r="AY1040" s="103"/>
      <c r="BD1040" s="103"/>
    </row>
    <row r="1041" spans="2:56" x14ac:dyDescent="0.25">
      <c r="B1041" s="99">
        <v>94564</v>
      </c>
      <c r="C1041" s="78">
        <v>3.8571428571428602E-3</v>
      </c>
      <c r="D1041" s="100"/>
      <c r="E1041" s="99">
        <v>95252</v>
      </c>
      <c r="F1041" s="99">
        <v>11</v>
      </c>
      <c r="K1041" s="103"/>
      <c r="P1041" s="103"/>
      <c r="U1041" s="103"/>
      <c r="Z1041" s="103"/>
      <c r="AE1041" s="103"/>
      <c r="AJ1041" s="103"/>
      <c r="AO1041" s="103"/>
      <c r="AT1041" s="103"/>
      <c r="AY1041" s="103"/>
      <c r="BD1041" s="103"/>
    </row>
    <row r="1042" spans="2:56" x14ac:dyDescent="0.25">
      <c r="B1042" s="99">
        <v>94903</v>
      </c>
      <c r="C1042" s="78">
        <v>3.83973288814691E-3</v>
      </c>
      <c r="D1042" s="100"/>
      <c r="E1042" s="99">
        <v>94065</v>
      </c>
      <c r="F1042" s="99">
        <v>11</v>
      </c>
      <c r="K1042" s="103"/>
      <c r="P1042" s="103"/>
      <c r="U1042" s="103"/>
      <c r="Z1042" s="103"/>
      <c r="AE1042" s="103"/>
      <c r="AJ1042" s="103"/>
      <c r="AO1042" s="103"/>
      <c r="AT1042" s="103"/>
      <c r="AY1042" s="103"/>
      <c r="BD1042" s="103"/>
    </row>
    <row r="1043" spans="2:56" x14ac:dyDescent="0.25">
      <c r="B1043" s="99">
        <v>95941</v>
      </c>
      <c r="C1043" s="78">
        <v>3.83141762452107E-3</v>
      </c>
      <c r="D1043" s="100"/>
      <c r="E1043" s="99">
        <v>95030</v>
      </c>
      <c r="F1043" s="99">
        <v>11</v>
      </c>
      <c r="K1043" s="103"/>
      <c r="P1043" s="103"/>
      <c r="U1043" s="103"/>
      <c r="Z1043" s="103"/>
      <c r="AE1043" s="103"/>
      <c r="AJ1043" s="103"/>
      <c r="AO1043" s="103"/>
      <c r="AT1043" s="103"/>
      <c r="AY1043" s="103"/>
      <c r="BD1043" s="103"/>
    </row>
    <row r="1044" spans="2:56" x14ac:dyDescent="0.25">
      <c r="B1044" s="99">
        <v>95688</v>
      </c>
      <c r="C1044" s="78">
        <v>3.8136180834835698E-3</v>
      </c>
      <c r="D1044" s="100"/>
      <c r="E1044" s="99">
        <v>95454</v>
      </c>
      <c r="F1044" s="99">
        <v>10</v>
      </c>
      <c r="K1044" s="103"/>
      <c r="P1044" s="103"/>
      <c r="U1044" s="103"/>
      <c r="Z1044" s="103"/>
      <c r="AE1044" s="103"/>
      <c r="AJ1044" s="103"/>
      <c r="AO1044" s="103"/>
      <c r="AT1044" s="103"/>
      <c r="AY1044" s="103"/>
      <c r="BD1044" s="103"/>
    </row>
    <row r="1045" spans="2:56" x14ac:dyDescent="0.25">
      <c r="B1045" s="99">
        <v>96087</v>
      </c>
      <c r="C1045" s="78">
        <v>3.8022813688212902E-3</v>
      </c>
      <c r="D1045" s="100"/>
      <c r="E1045" s="99">
        <v>95045</v>
      </c>
      <c r="F1045" s="99">
        <v>10</v>
      </c>
      <c r="K1045" s="103"/>
      <c r="P1045" s="103"/>
      <c r="U1045" s="103"/>
      <c r="Z1045" s="103"/>
      <c r="AE1045" s="103"/>
      <c r="AJ1045" s="103"/>
      <c r="AO1045" s="103"/>
      <c r="AT1045" s="103"/>
      <c r="AY1045" s="103"/>
      <c r="BD1045" s="103"/>
    </row>
    <row r="1046" spans="2:56" x14ac:dyDescent="0.25">
      <c r="B1046" s="99">
        <v>95110</v>
      </c>
      <c r="C1046" s="78">
        <v>3.76157407407407E-3</v>
      </c>
      <c r="D1046" s="100"/>
      <c r="E1046" s="99">
        <v>93926</v>
      </c>
      <c r="F1046" s="99">
        <v>10</v>
      </c>
      <c r="K1046" s="103"/>
      <c r="P1046" s="103"/>
      <c r="U1046" s="103"/>
      <c r="Z1046" s="103"/>
      <c r="AE1046" s="103"/>
      <c r="AJ1046" s="103"/>
      <c r="AO1046" s="103"/>
      <c r="AT1046" s="103"/>
      <c r="AY1046" s="103"/>
      <c r="BD1046" s="103"/>
    </row>
    <row r="1047" spans="2:56" x14ac:dyDescent="0.25">
      <c r="B1047" s="99">
        <v>95765</v>
      </c>
      <c r="C1047" s="78">
        <v>3.7486368593238799E-3</v>
      </c>
      <c r="D1047" s="100"/>
      <c r="E1047" s="99">
        <v>93622</v>
      </c>
      <c r="F1047" s="99">
        <v>10</v>
      </c>
      <c r="K1047" s="103"/>
      <c r="P1047" s="103"/>
      <c r="U1047" s="103"/>
      <c r="Z1047" s="103"/>
      <c r="AE1047" s="103"/>
      <c r="AJ1047" s="103"/>
      <c r="AO1047" s="103"/>
      <c r="AT1047" s="103"/>
      <c r="AY1047" s="103"/>
      <c r="BD1047" s="103"/>
    </row>
    <row r="1048" spans="2:56" x14ac:dyDescent="0.25">
      <c r="B1048" s="99">
        <v>95437</v>
      </c>
      <c r="C1048" s="78">
        <v>3.7464408811629002E-3</v>
      </c>
      <c r="D1048" s="100"/>
      <c r="E1048" s="99">
        <v>95018</v>
      </c>
      <c r="F1048" s="99">
        <v>10</v>
      </c>
      <c r="K1048" s="103"/>
      <c r="P1048" s="103"/>
      <c r="U1048" s="103"/>
      <c r="Z1048" s="103"/>
      <c r="AE1048" s="103"/>
      <c r="AJ1048" s="103"/>
      <c r="AO1048" s="103"/>
      <c r="AT1048" s="103"/>
      <c r="AY1048" s="103"/>
      <c r="BD1048" s="103"/>
    </row>
    <row r="1049" spans="2:56" x14ac:dyDescent="0.25">
      <c r="B1049" s="99">
        <v>93933</v>
      </c>
      <c r="C1049" s="78">
        <v>3.7460978147762702E-3</v>
      </c>
      <c r="D1049" s="100"/>
      <c r="E1049" s="99">
        <v>95694</v>
      </c>
      <c r="F1049" s="99">
        <v>10</v>
      </c>
      <c r="K1049" s="103"/>
      <c r="P1049" s="103"/>
      <c r="U1049" s="103"/>
      <c r="Z1049" s="103"/>
      <c r="AE1049" s="103"/>
      <c r="AJ1049" s="103"/>
      <c r="AO1049" s="103"/>
      <c r="AT1049" s="103"/>
      <c r="AY1049" s="103"/>
      <c r="BD1049" s="103"/>
    </row>
    <row r="1050" spans="2:56" x14ac:dyDescent="0.25">
      <c r="B1050" s="99">
        <v>95257</v>
      </c>
      <c r="C1050" s="78">
        <v>3.7453183520599299E-3</v>
      </c>
      <c r="D1050" s="100"/>
      <c r="E1050" s="99">
        <v>94571</v>
      </c>
      <c r="F1050" s="99">
        <v>10</v>
      </c>
      <c r="K1050" s="103"/>
      <c r="P1050" s="103"/>
      <c r="U1050" s="103"/>
      <c r="Z1050" s="103"/>
      <c r="AE1050" s="103"/>
      <c r="AJ1050" s="103"/>
      <c r="AO1050" s="103"/>
      <c r="AT1050" s="103"/>
      <c r="AY1050" s="103"/>
      <c r="BD1050" s="103"/>
    </row>
    <row r="1051" spans="2:56" x14ac:dyDescent="0.25">
      <c r="B1051" s="99">
        <v>94610</v>
      </c>
      <c r="C1051" s="78">
        <v>3.7438923789580602E-3</v>
      </c>
      <c r="D1051" s="100"/>
      <c r="E1051" s="99">
        <v>95066</v>
      </c>
      <c r="F1051" s="99">
        <v>10</v>
      </c>
      <c r="K1051" s="103"/>
      <c r="P1051" s="103"/>
      <c r="U1051" s="103"/>
      <c r="Z1051" s="103"/>
      <c r="AE1051" s="103"/>
      <c r="AJ1051" s="103"/>
      <c r="AO1051" s="103"/>
      <c r="AT1051" s="103"/>
      <c r="AY1051" s="103"/>
      <c r="BD1051" s="103"/>
    </row>
    <row r="1052" spans="2:56" x14ac:dyDescent="0.25">
      <c r="B1052" s="99">
        <v>93312</v>
      </c>
      <c r="C1052" s="78">
        <v>3.72739636327003E-3</v>
      </c>
      <c r="D1052" s="100"/>
      <c r="E1052" s="99">
        <v>94022</v>
      </c>
      <c r="F1052" s="99">
        <v>10</v>
      </c>
      <c r="K1052" s="103"/>
      <c r="P1052" s="103"/>
      <c r="U1052" s="103"/>
      <c r="Z1052" s="103"/>
      <c r="AE1052" s="103"/>
      <c r="AJ1052" s="103"/>
      <c r="AO1052" s="103"/>
      <c r="AT1052" s="103"/>
      <c r="AY1052" s="103"/>
      <c r="BD1052" s="103"/>
    </row>
    <row r="1053" spans="2:56" x14ac:dyDescent="0.25">
      <c r="B1053" s="99">
        <v>93930</v>
      </c>
      <c r="C1053" s="78">
        <v>3.7105751391465699E-3</v>
      </c>
      <c r="D1053" s="100"/>
      <c r="E1053" s="99">
        <v>95405</v>
      </c>
      <c r="F1053" s="99">
        <v>10</v>
      </c>
      <c r="K1053" s="103"/>
      <c r="P1053" s="103"/>
      <c r="U1053" s="103"/>
      <c r="Z1053" s="103"/>
      <c r="AE1053" s="103"/>
      <c r="AJ1053" s="103"/>
      <c r="AO1053" s="103"/>
      <c r="AT1053" s="103"/>
      <c r="AY1053" s="103"/>
      <c r="BD1053" s="103"/>
    </row>
    <row r="1054" spans="2:56" x14ac:dyDescent="0.25">
      <c r="B1054" s="99">
        <v>95631</v>
      </c>
      <c r="C1054" s="78">
        <v>3.7052284890901599E-3</v>
      </c>
      <c r="D1054" s="100"/>
      <c r="E1054" s="99">
        <v>95070</v>
      </c>
      <c r="F1054" s="99">
        <v>10</v>
      </c>
      <c r="K1054" s="103"/>
      <c r="P1054" s="103"/>
      <c r="U1054" s="103"/>
      <c r="Z1054" s="103"/>
      <c r="AE1054" s="103"/>
      <c r="AJ1054" s="103"/>
      <c r="AO1054" s="103"/>
      <c r="AT1054" s="103"/>
      <c r="AY1054" s="103"/>
      <c r="BD1054" s="103"/>
    </row>
    <row r="1055" spans="2:56" x14ac:dyDescent="0.25">
      <c r="B1055" s="99">
        <v>94596</v>
      </c>
      <c r="C1055" s="78">
        <v>3.6786637502485599E-3</v>
      </c>
      <c r="D1055" s="100"/>
      <c r="E1055" s="99">
        <v>93201</v>
      </c>
      <c r="F1055" s="99">
        <v>9</v>
      </c>
      <c r="K1055" s="103"/>
      <c r="P1055" s="103"/>
      <c r="U1055" s="103"/>
      <c r="Z1055" s="103"/>
      <c r="AE1055" s="103"/>
      <c r="AJ1055" s="103"/>
      <c r="AO1055" s="103"/>
      <c r="AT1055" s="103"/>
      <c r="AY1055" s="103"/>
      <c r="BD1055" s="103"/>
    </row>
    <row r="1056" spans="2:56" x14ac:dyDescent="0.25">
      <c r="B1056" s="99">
        <v>94085</v>
      </c>
      <c r="C1056" s="78">
        <v>3.6780159730979401E-3</v>
      </c>
      <c r="D1056" s="100"/>
      <c r="E1056" s="99">
        <v>95428</v>
      </c>
      <c r="F1056" s="99">
        <v>9</v>
      </c>
      <c r="K1056" s="103"/>
      <c r="P1056" s="103"/>
      <c r="U1056" s="103"/>
      <c r="Z1056" s="103"/>
      <c r="AE1056" s="103"/>
      <c r="AJ1056" s="103"/>
      <c r="AO1056" s="103"/>
      <c r="AT1056" s="103"/>
      <c r="AY1056" s="103"/>
      <c r="BD1056" s="103"/>
    </row>
    <row r="1057" spans="2:56" x14ac:dyDescent="0.25">
      <c r="B1057" s="99">
        <v>95674</v>
      </c>
      <c r="C1057" s="78">
        <v>3.6764705882352902E-3</v>
      </c>
      <c r="D1057" s="100"/>
      <c r="E1057" s="99">
        <v>93660</v>
      </c>
      <c r="F1057" s="99">
        <v>9</v>
      </c>
      <c r="K1057" s="103"/>
      <c r="P1057" s="103"/>
      <c r="U1057" s="103"/>
      <c r="Z1057" s="103"/>
      <c r="AE1057" s="103"/>
      <c r="AJ1057" s="103"/>
      <c r="AO1057" s="103"/>
      <c r="AT1057" s="103"/>
      <c r="AY1057" s="103"/>
      <c r="BD1057" s="103"/>
    </row>
    <row r="1058" spans="2:56" x14ac:dyDescent="0.25">
      <c r="B1058" s="99">
        <v>94037</v>
      </c>
      <c r="C1058" s="78">
        <v>3.6764705882352902E-3</v>
      </c>
      <c r="D1058" s="100"/>
      <c r="E1058" s="99">
        <v>96035</v>
      </c>
      <c r="F1058" s="99">
        <v>9</v>
      </c>
      <c r="K1058" s="103"/>
      <c r="P1058" s="103"/>
      <c r="U1058" s="103"/>
      <c r="Z1058" s="103"/>
      <c r="AE1058" s="103"/>
      <c r="AJ1058" s="103"/>
      <c r="AO1058" s="103"/>
      <c r="AT1058" s="103"/>
      <c r="AY1058" s="103"/>
      <c r="BD1058" s="103"/>
    </row>
    <row r="1059" spans="2:56" x14ac:dyDescent="0.25">
      <c r="B1059" s="99">
        <v>94080</v>
      </c>
      <c r="C1059" s="78">
        <v>3.6715774014410901E-3</v>
      </c>
      <c r="D1059" s="100"/>
      <c r="E1059" s="99">
        <v>94525</v>
      </c>
      <c r="F1059" s="99">
        <v>9</v>
      </c>
      <c r="K1059" s="103"/>
      <c r="P1059" s="103"/>
      <c r="U1059" s="103"/>
      <c r="Z1059" s="103"/>
      <c r="AE1059" s="103"/>
      <c r="AJ1059" s="103"/>
      <c r="AO1059" s="103"/>
      <c r="AT1059" s="103"/>
      <c r="AY1059" s="103"/>
      <c r="BD1059" s="103"/>
    </row>
    <row r="1060" spans="2:56" x14ac:dyDescent="0.25">
      <c r="B1060" s="99">
        <v>95410</v>
      </c>
      <c r="C1060" s="78">
        <v>3.66300366300366E-3</v>
      </c>
      <c r="D1060" s="100"/>
      <c r="E1060" s="99">
        <v>95912</v>
      </c>
      <c r="F1060" s="99">
        <v>9</v>
      </c>
      <c r="K1060" s="103"/>
      <c r="P1060" s="103"/>
      <c r="U1060" s="103"/>
      <c r="Z1060" s="103"/>
      <c r="AE1060" s="103"/>
      <c r="AJ1060" s="103"/>
      <c r="AO1060" s="103"/>
      <c r="AT1060" s="103"/>
      <c r="AY1060" s="103"/>
      <c r="BD1060" s="103"/>
    </row>
    <row r="1061" spans="2:56" x14ac:dyDescent="0.25">
      <c r="B1061" s="99">
        <v>93436</v>
      </c>
      <c r="C1061" s="78">
        <v>3.6598493003229299E-3</v>
      </c>
      <c r="D1061" s="100"/>
      <c r="E1061" s="99">
        <v>93451</v>
      </c>
      <c r="F1061" s="99">
        <v>9</v>
      </c>
      <c r="K1061" s="103"/>
      <c r="P1061" s="103"/>
      <c r="U1061" s="103"/>
      <c r="Z1061" s="103"/>
      <c r="AE1061" s="103"/>
      <c r="AJ1061" s="103"/>
      <c r="AO1061" s="103"/>
      <c r="AT1061" s="103"/>
      <c r="AY1061" s="103"/>
      <c r="BD1061" s="103"/>
    </row>
    <row r="1062" spans="2:56" x14ac:dyDescent="0.25">
      <c r="B1062" s="99">
        <v>95453</v>
      </c>
      <c r="C1062" s="78">
        <v>3.6566589684372602E-3</v>
      </c>
      <c r="D1062" s="100"/>
      <c r="E1062" s="99">
        <v>95631</v>
      </c>
      <c r="F1062" s="99">
        <v>9</v>
      </c>
      <c r="K1062" s="103"/>
      <c r="P1062" s="103"/>
      <c r="U1062" s="103"/>
      <c r="Z1062" s="103"/>
      <c r="AE1062" s="103"/>
      <c r="AJ1062" s="103"/>
      <c r="AO1062" s="103"/>
      <c r="AT1062" s="103"/>
      <c r="AY1062" s="103"/>
      <c r="BD1062" s="103"/>
    </row>
    <row r="1063" spans="2:56" x14ac:dyDescent="0.25">
      <c r="B1063" s="99">
        <v>93675</v>
      </c>
      <c r="C1063" s="78">
        <v>3.6540803897685699E-3</v>
      </c>
      <c r="D1063" s="100"/>
      <c r="E1063" s="99">
        <v>96088</v>
      </c>
      <c r="F1063" s="99">
        <v>9</v>
      </c>
      <c r="K1063" s="103"/>
      <c r="P1063" s="103"/>
      <c r="U1063" s="103"/>
      <c r="Z1063" s="103"/>
      <c r="AE1063" s="103"/>
      <c r="AJ1063" s="103"/>
      <c r="AO1063" s="103"/>
      <c r="AT1063" s="103"/>
      <c r="AY1063" s="103"/>
      <c r="BD1063" s="103"/>
    </row>
    <row r="1064" spans="2:56" x14ac:dyDescent="0.25">
      <c r="B1064" s="99">
        <v>95945</v>
      </c>
      <c r="C1064" s="78">
        <v>3.6129714487134301E-3</v>
      </c>
      <c r="D1064" s="100"/>
      <c r="E1064" s="99">
        <v>95012</v>
      </c>
      <c r="F1064" s="99">
        <v>9</v>
      </c>
      <c r="K1064" s="103"/>
      <c r="P1064" s="103"/>
      <c r="U1064" s="103"/>
      <c r="Z1064" s="103"/>
      <c r="AE1064" s="103"/>
      <c r="AJ1064" s="103"/>
      <c r="AO1064" s="103"/>
      <c r="AT1064" s="103"/>
      <c r="AY1064" s="103"/>
      <c r="BD1064" s="103"/>
    </row>
    <row r="1065" spans="2:56" x14ac:dyDescent="0.25">
      <c r="B1065" s="99">
        <v>93908</v>
      </c>
      <c r="C1065" s="78">
        <v>3.61228175797712E-3</v>
      </c>
      <c r="D1065" s="100"/>
      <c r="E1065" s="99">
        <v>94904</v>
      </c>
      <c r="F1065" s="99">
        <v>9</v>
      </c>
      <c r="K1065" s="103"/>
      <c r="P1065" s="103"/>
      <c r="U1065" s="103"/>
      <c r="Z1065" s="103"/>
      <c r="AE1065" s="103"/>
      <c r="AJ1065" s="103"/>
      <c r="AO1065" s="103"/>
      <c r="AT1065" s="103"/>
      <c r="AY1065" s="103"/>
      <c r="BD1065" s="103"/>
    </row>
    <row r="1066" spans="2:56" x14ac:dyDescent="0.25">
      <c r="B1066" s="99">
        <v>94030</v>
      </c>
      <c r="C1066" s="78">
        <v>3.6088474970896399E-3</v>
      </c>
      <c r="D1066" s="100"/>
      <c r="E1066" s="99">
        <v>93636</v>
      </c>
      <c r="F1066" s="99">
        <v>9</v>
      </c>
      <c r="K1066" s="103"/>
      <c r="P1066" s="103"/>
      <c r="U1066" s="103"/>
      <c r="Z1066" s="103"/>
      <c r="AE1066" s="103"/>
      <c r="AJ1066" s="103"/>
      <c r="AO1066" s="103"/>
      <c r="AT1066" s="103"/>
      <c r="AY1066" s="103"/>
      <c r="BD1066" s="103"/>
    </row>
    <row r="1067" spans="2:56" x14ac:dyDescent="0.25">
      <c r="B1067" s="99">
        <v>94019</v>
      </c>
      <c r="C1067" s="78">
        <v>3.6050470658922501E-3</v>
      </c>
      <c r="D1067" s="100"/>
      <c r="E1067" s="99">
        <v>94708</v>
      </c>
      <c r="F1067" s="99">
        <v>9</v>
      </c>
      <c r="K1067" s="103"/>
      <c r="P1067" s="103"/>
      <c r="U1067" s="103"/>
      <c r="Z1067" s="103"/>
      <c r="AE1067" s="103"/>
      <c r="AJ1067" s="103"/>
      <c r="AO1067" s="103"/>
      <c r="AT1067" s="103"/>
      <c r="AY1067" s="103"/>
      <c r="BD1067" s="103"/>
    </row>
    <row r="1068" spans="2:56" x14ac:dyDescent="0.25">
      <c r="B1068" s="99">
        <v>95258</v>
      </c>
      <c r="C1068" s="78">
        <v>3.5971223021582701E-3</v>
      </c>
      <c r="D1068" s="100"/>
      <c r="E1068" s="99">
        <v>94507</v>
      </c>
      <c r="F1068" s="99">
        <v>9</v>
      </c>
      <c r="K1068" s="103"/>
      <c r="P1068" s="103"/>
      <c r="U1068" s="103"/>
      <c r="Z1068" s="103"/>
      <c r="AE1068" s="103"/>
      <c r="AJ1068" s="103"/>
      <c r="AO1068" s="103"/>
      <c r="AT1068" s="103"/>
      <c r="AY1068" s="103"/>
      <c r="BD1068" s="103"/>
    </row>
    <row r="1069" spans="2:56" x14ac:dyDescent="0.25">
      <c r="B1069" s="99">
        <v>93615</v>
      </c>
      <c r="C1069" s="78">
        <v>3.5945363048166799E-3</v>
      </c>
      <c r="D1069" s="100"/>
      <c r="E1069" s="99">
        <v>95366</v>
      </c>
      <c r="F1069" s="99">
        <v>9</v>
      </c>
      <c r="K1069" s="103"/>
      <c r="P1069" s="103"/>
      <c r="U1069" s="103"/>
      <c r="Z1069" s="103"/>
      <c r="AE1069" s="103"/>
      <c r="AJ1069" s="103"/>
      <c r="AO1069" s="103"/>
      <c r="AT1069" s="103"/>
      <c r="AY1069" s="103"/>
      <c r="BD1069" s="103"/>
    </row>
    <row r="1070" spans="2:56" x14ac:dyDescent="0.25">
      <c r="B1070" s="99">
        <v>96088</v>
      </c>
      <c r="C1070" s="78">
        <v>3.5842293906810001E-3</v>
      </c>
      <c r="D1070" s="100"/>
      <c r="E1070" s="99">
        <v>94108</v>
      </c>
      <c r="F1070" s="99">
        <v>9</v>
      </c>
      <c r="K1070" s="103"/>
      <c r="P1070" s="103"/>
      <c r="U1070" s="103"/>
      <c r="Z1070" s="103"/>
      <c r="AE1070" s="103"/>
      <c r="AJ1070" s="103"/>
      <c r="AO1070" s="103"/>
      <c r="AT1070" s="103"/>
      <c r="AY1070" s="103"/>
      <c r="BD1070" s="103"/>
    </row>
    <row r="1071" spans="2:56" x14ac:dyDescent="0.25">
      <c r="B1071" s="99">
        <v>94015</v>
      </c>
      <c r="C1071" s="78">
        <v>3.5801380169148602E-3</v>
      </c>
      <c r="D1071" s="100"/>
      <c r="E1071" s="99">
        <v>95358</v>
      </c>
      <c r="F1071" s="99">
        <v>9</v>
      </c>
      <c r="K1071" s="103"/>
      <c r="P1071" s="103"/>
      <c r="U1071" s="103"/>
      <c r="Z1071" s="103"/>
      <c r="AE1071" s="103"/>
      <c r="AJ1071" s="103"/>
      <c r="AO1071" s="103"/>
      <c r="AT1071" s="103"/>
      <c r="AY1071" s="103"/>
      <c r="BD1071" s="103"/>
    </row>
    <row r="1072" spans="2:56" x14ac:dyDescent="0.25">
      <c r="B1072" s="99">
        <v>94709</v>
      </c>
      <c r="C1072" s="78">
        <v>3.5707573764330001E-3</v>
      </c>
      <c r="D1072" s="100"/>
      <c r="E1072" s="99">
        <v>94024</v>
      </c>
      <c r="F1072" s="99">
        <v>9</v>
      </c>
      <c r="K1072" s="103"/>
      <c r="P1072" s="103"/>
      <c r="U1072" s="103"/>
      <c r="Z1072" s="103"/>
      <c r="AE1072" s="103"/>
      <c r="AJ1072" s="103"/>
      <c r="AO1072" s="103"/>
      <c r="AT1072" s="103"/>
      <c r="AY1072" s="103"/>
      <c r="BD1072" s="103"/>
    </row>
    <row r="1073" spans="2:56" x14ac:dyDescent="0.25">
      <c r="B1073" s="99">
        <v>93656</v>
      </c>
      <c r="C1073" s="78">
        <v>3.5693039857227801E-3</v>
      </c>
      <c r="D1073" s="100"/>
      <c r="E1073" s="99">
        <v>93230</v>
      </c>
      <c r="F1073" s="99">
        <v>8</v>
      </c>
      <c r="K1073" s="103"/>
      <c r="P1073" s="103"/>
      <c r="U1073" s="103"/>
      <c r="Z1073" s="103"/>
      <c r="AE1073" s="103"/>
      <c r="AJ1073" s="103"/>
      <c r="AO1073" s="103"/>
      <c r="AT1073" s="103"/>
      <c r="AY1073" s="103"/>
      <c r="BD1073" s="103"/>
    </row>
    <row r="1074" spans="2:56" x14ac:dyDescent="0.25">
      <c r="B1074" s="99">
        <v>95039</v>
      </c>
      <c r="C1074" s="78">
        <v>3.5587188612099599E-3</v>
      </c>
      <c r="D1074" s="100"/>
      <c r="E1074" s="99">
        <v>93242</v>
      </c>
      <c r="F1074" s="99">
        <v>8</v>
      </c>
      <c r="K1074" s="103"/>
      <c r="P1074" s="103"/>
      <c r="U1074" s="103"/>
      <c r="Z1074" s="103"/>
      <c r="AE1074" s="103"/>
      <c r="AJ1074" s="103"/>
      <c r="AO1074" s="103"/>
      <c r="AT1074" s="103"/>
      <c r="AY1074" s="103"/>
      <c r="BD1074" s="103"/>
    </row>
    <row r="1075" spans="2:56" x14ac:dyDescent="0.25">
      <c r="B1075" s="99">
        <v>94123</v>
      </c>
      <c r="C1075" s="78">
        <v>3.54273423166951E-3</v>
      </c>
      <c r="D1075" s="100"/>
      <c r="E1075" s="99">
        <v>95546</v>
      </c>
      <c r="F1075" s="99">
        <v>8</v>
      </c>
      <c r="K1075" s="103"/>
      <c r="P1075" s="103"/>
      <c r="U1075" s="103"/>
      <c r="Z1075" s="103"/>
      <c r="AE1075" s="103"/>
      <c r="AJ1075" s="103"/>
      <c r="AO1075" s="103"/>
      <c r="AT1075" s="103"/>
      <c r="AY1075" s="103"/>
      <c r="BD1075" s="103"/>
    </row>
    <row r="1076" spans="2:56" x14ac:dyDescent="0.25">
      <c r="B1076" s="99">
        <v>94109</v>
      </c>
      <c r="C1076" s="78">
        <v>3.5382289555791402E-3</v>
      </c>
      <c r="D1076" s="100"/>
      <c r="E1076" s="99">
        <v>95426</v>
      </c>
      <c r="F1076" s="99">
        <v>8</v>
      </c>
      <c r="K1076" s="103"/>
      <c r="P1076" s="103"/>
      <c r="U1076" s="103"/>
      <c r="Z1076" s="103"/>
      <c r="AE1076" s="103"/>
      <c r="AJ1076" s="103"/>
      <c r="AO1076" s="103"/>
      <c r="AT1076" s="103"/>
      <c r="AY1076" s="103"/>
      <c r="BD1076" s="103"/>
    </row>
    <row r="1077" spans="2:56" x14ac:dyDescent="0.25">
      <c r="B1077" s="99">
        <v>94597</v>
      </c>
      <c r="C1077" s="78">
        <v>3.5338890902500901E-3</v>
      </c>
      <c r="D1077" s="100"/>
      <c r="E1077" s="99">
        <v>95113</v>
      </c>
      <c r="F1077" s="99">
        <v>8</v>
      </c>
      <c r="K1077" s="103"/>
      <c r="P1077" s="103"/>
      <c r="U1077" s="103"/>
      <c r="Z1077" s="103"/>
      <c r="AE1077" s="103"/>
      <c r="AJ1077" s="103"/>
      <c r="AO1077" s="103"/>
      <c r="AT1077" s="103"/>
      <c r="AY1077" s="103"/>
      <c r="BD1077" s="103"/>
    </row>
    <row r="1078" spans="2:56" x14ac:dyDescent="0.25">
      <c r="B1078" s="99">
        <v>95060</v>
      </c>
      <c r="C1078" s="78">
        <v>3.5327503330051498E-3</v>
      </c>
      <c r="D1078" s="100"/>
      <c r="E1078" s="99">
        <v>94005</v>
      </c>
      <c r="F1078" s="99">
        <v>8</v>
      </c>
      <c r="K1078" s="103"/>
      <c r="P1078" s="103"/>
      <c r="U1078" s="103"/>
      <c r="Z1078" s="103"/>
      <c r="AE1078" s="103"/>
      <c r="AJ1078" s="103"/>
      <c r="AO1078" s="103"/>
      <c r="AT1078" s="103"/>
      <c r="AY1078" s="103"/>
      <c r="BD1078" s="103"/>
    </row>
    <row r="1079" spans="2:56" x14ac:dyDescent="0.25">
      <c r="B1079" s="99">
        <v>94110</v>
      </c>
      <c r="C1079" s="78">
        <v>3.5212495206219702E-3</v>
      </c>
      <c r="D1079" s="100"/>
      <c r="E1079" s="99">
        <v>93427</v>
      </c>
      <c r="F1079" s="99">
        <v>8</v>
      </c>
      <c r="K1079" s="103"/>
      <c r="P1079" s="103"/>
      <c r="U1079" s="103"/>
      <c r="Z1079" s="103"/>
      <c r="AE1079" s="103"/>
      <c r="AJ1079" s="103"/>
      <c r="AO1079" s="103"/>
      <c r="AT1079" s="103"/>
      <c r="AY1079" s="103"/>
      <c r="BD1079" s="103"/>
    </row>
    <row r="1080" spans="2:56" x14ac:dyDescent="0.25">
      <c r="B1080" s="99">
        <v>95619</v>
      </c>
      <c r="C1080" s="78">
        <v>3.5193564605329299E-3</v>
      </c>
      <c r="D1080" s="100"/>
      <c r="E1080" s="99">
        <v>95222</v>
      </c>
      <c r="F1080" s="99">
        <v>8</v>
      </c>
      <c r="K1080" s="103"/>
      <c r="P1080" s="103"/>
      <c r="U1080" s="103"/>
      <c r="Z1080" s="103"/>
      <c r="AE1080" s="103"/>
      <c r="AJ1080" s="103"/>
      <c r="AO1080" s="103"/>
      <c r="AT1080" s="103"/>
      <c r="AY1080" s="103"/>
      <c r="BD1080" s="103"/>
    </row>
    <row r="1081" spans="2:56" x14ac:dyDescent="0.25">
      <c r="B1081" s="99">
        <v>95111</v>
      </c>
      <c r="C1081" s="78">
        <v>3.50287235533137E-3</v>
      </c>
      <c r="D1081" s="100"/>
      <c r="E1081" s="99">
        <v>94158</v>
      </c>
      <c r="F1081" s="99">
        <v>8</v>
      </c>
      <c r="K1081" s="103"/>
      <c r="P1081" s="103"/>
      <c r="U1081" s="103"/>
      <c r="Z1081" s="103"/>
      <c r="AE1081" s="103"/>
      <c r="AJ1081" s="103"/>
      <c r="AO1081" s="103"/>
      <c r="AT1081" s="103"/>
      <c r="AY1081" s="103"/>
      <c r="BD1081" s="103"/>
    </row>
    <row r="1082" spans="2:56" x14ac:dyDescent="0.25">
      <c r="B1082" s="99">
        <v>95640</v>
      </c>
      <c r="C1082" s="78">
        <v>3.4944670937682E-3</v>
      </c>
      <c r="D1082" s="100"/>
      <c r="E1082" s="99">
        <v>95746</v>
      </c>
      <c r="F1082" s="99">
        <v>8</v>
      </c>
      <c r="K1082" s="103"/>
      <c r="P1082" s="103"/>
      <c r="U1082" s="103"/>
      <c r="Z1082" s="103"/>
      <c r="AE1082" s="103"/>
      <c r="AJ1082" s="103"/>
      <c r="AO1082" s="103"/>
      <c r="AT1082" s="103"/>
      <c r="AY1082" s="103"/>
      <c r="BD1082" s="103"/>
    </row>
    <row r="1083" spans="2:56" x14ac:dyDescent="0.25">
      <c r="B1083" s="99">
        <v>95231</v>
      </c>
      <c r="C1083" s="78">
        <v>3.4883720930232601E-3</v>
      </c>
      <c r="D1083" s="100"/>
      <c r="E1083" s="99">
        <v>94954</v>
      </c>
      <c r="F1083" s="99">
        <v>8</v>
      </c>
      <c r="K1083" s="103"/>
      <c r="P1083" s="103"/>
      <c r="U1083" s="103"/>
      <c r="Z1083" s="103"/>
      <c r="AE1083" s="103"/>
      <c r="AJ1083" s="103"/>
      <c r="AO1083" s="103"/>
      <c r="AT1083" s="103"/>
      <c r="AY1083" s="103"/>
      <c r="BD1083" s="103"/>
    </row>
    <row r="1084" spans="2:56" x14ac:dyDescent="0.25">
      <c r="B1084" s="99">
        <v>94555</v>
      </c>
      <c r="C1084" s="78">
        <v>3.4801799507681898E-3</v>
      </c>
      <c r="D1084" s="100"/>
      <c r="E1084" s="99">
        <v>95374</v>
      </c>
      <c r="F1084" s="99">
        <v>7</v>
      </c>
      <c r="K1084" s="103"/>
      <c r="P1084" s="103"/>
      <c r="U1084" s="103"/>
      <c r="Z1084" s="103"/>
      <c r="AE1084" s="103"/>
      <c r="AJ1084" s="103"/>
      <c r="AO1084" s="103"/>
      <c r="AT1084" s="103"/>
      <c r="AY1084" s="103"/>
      <c r="BD1084" s="103"/>
    </row>
    <row r="1085" spans="2:56" x14ac:dyDescent="0.25">
      <c r="B1085" s="99">
        <v>95127</v>
      </c>
      <c r="C1085" s="78">
        <v>3.45325547811892E-3</v>
      </c>
      <c r="D1085" s="100"/>
      <c r="E1085" s="99">
        <v>95248</v>
      </c>
      <c r="F1085" s="99">
        <v>7</v>
      </c>
      <c r="K1085" s="103"/>
      <c r="P1085" s="103"/>
      <c r="U1085" s="103"/>
      <c r="Z1085" s="103"/>
      <c r="AE1085" s="103"/>
      <c r="AJ1085" s="103"/>
      <c r="AO1085" s="103"/>
      <c r="AT1085" s="103"/>
      <c r="AY1085" s="103"/>
      <c r="BD1085" s="103"/>
    </row>
    <row r="1086" spans="2:56" x14ac:dyDescent="0.25">
      <c r="B1086" s="99">
        <v>93420</v>
      </c>
      <c r="C1086" s="78">
        <v>3.4528115751397601E-3</v>
      </c>
      <c r="D1086" s="100"/>
      <c r="E1086" s="99">
        <v>95551</v>
      </c>
      <c r="F1086" s="99">
        <v>7</v>
      </c>
      <c r="K1086" s="103"/>
      <c r="P1086" s="103"/>
      <c r="U1086" s="103"/>
      <c r="Z1086" s="103"/>
      <c r="AE1086" s="103"/>
      <c r="AJ1086" s="103"/>
      <c r="AO1086" s="103"/>
      <c r="AT1086" s="103"/>
      <c r="AY1086" s="103"/>
      <c r="BD1086" s="103"/>
    </row>
    <row r="1087" spans="2:56" x14ac:dyDescent="0.25">
      <c r="B1087" s="99">
        <v>94945</v>
      </c>
      <c r="C1087" s="78">
        <v>3.4369182299871098E-3</v>
      </c>
      <c r="D1087" s="100"/>
      <c r="E1087" s="99">
        <v>95977</v>
      </c>
      <c r="F1087" s="99">
        <v>7</v>
      </c>
      <c r="K1087" s="103"/>
      <c r="P1087" s="103"/>
      <c r="U1087" s="103"/>
      <c r="Z1087" s="103"/>
      <c r="AE1087" s="103"/>
      <c r="AJ1087" s="103"/>
      <c r="AO1087" s="103"/>
      <c r="AT1087" s="103"/>
      <c r="AY1087" s="103"/>
      <c r="BD1087" s="103"/>
    </row>
    <row r="1088" spans="2:56" x14ac:dyDescent="0.25">
      <c r="B1088" s="99">
        <v>94114</v>
      </c>
      <c r="C1088" s="78">
        <v>3.4351145038167899E-3</v>
      </c>
      <c r="D1088" s="100"/>
      <c r="E1088" s="99">
        <v>95255</v>
      </c>
      <c r="F1088" s="99">
        <v>7</v>
      </c>
      <c r="K1088" s="103"/>
      <c r="P1088" s="103"/>
      <c r="U1088" s="103"/>
      <c r="Z1088" s="103"/>
      <c r="AE1088" s="103"/>
      <c r="AJ1088" s="103"/>
      <c r="AO1088" s="103"/>
      <c r="AT1088" s="103"/>
      <c r="AY1088" s="103"/>
      <c r="BD1088" s="103"/>
    </row>
    <row r="1089" spans="2:56" x14ac:dyDescent="0.25">
      <c r="B1089" s="99">
        <v>94588</v>
      </c>
      <c r="C1089" s="78">
        <v>3.4336167429692599E-3</v>
      </c>
      <c r="D1089" s="100"/>
      <c r="E1089" s="99">
        <v>95947</v>
      </c>
      <c r="F1089" s="99">
        <v>7</v>
      </c>
      <c r="K1089" s="103"/>
      <c r="P1089" s="103"/>
      <c r="U1089" s="103"/>
      <c r="Z1089" s="103"/>
      <c r="AE1089" s="103"/>
      <c r="AJ1089" s="103"/>
      <c r="AO1089" s="103"/>
      <c r="AT1089" s="103"/>
      <c r="AY1089" s="103"/>
      <c r="BD1089" s="103"/>
    </row>
    <row r="1090" spans="2:56" x14ac:dyDescent="0.25">
      <c r="B1090" s="99">
        <v>95018</v>
      </c>
      <c r="C1090" s="78">
        <v>3.4002040122407301E-3</v>
      </c>
      <c r="D1090" s="100"/>
      <c r="E1090" s="99">
        <v>95982</v>
      </c>
      <c r="F1090" s="99">
        <v>7</v>
      </c>
      <c r="K1090" s="103"/>
      <c r="P1090" s="103"/>
      <c r="U1090" s="103"/>
      <c r="Z1090" s="103"/>
      <c r="AE1090" s="103"/>
      <c r="AJ1090" s="103"/>
      <c r="AO1090" s="103"/>
      <c r="AT1090" s="103"/>
      <c r="AY1090" s="103"/>
      <c r="BD1090" s="103"/>
    </row>
    <row r="1091" spans="2:56" x14ac:dyDescent="0.25">
      <c r="B1091" s="99">
        <v>95118</v>
      </c>
      <c r="C1091" s="78">
        <v>3.3961623365596902E-3</v>
      </c>
      <c r="D1091" s="100"/>
      <c r="E1091" s="99">
        <v>95249</v>
      </c>
      <c r="F1091" s="99">
        <v>7</v>
      </c>
      <c r="K1091" s="103"/>
      <c r="P1091" s="103"/>
      <c r="U1091" s="103"/>
      <c r="Z1091" s="103"/>
      <c r="AE1091" s="103"/>
      <c r="AJ1091" s="103"/>
      <c r="AO1091" s="103"/>
      <c r="AT1091" s="103"/>
      <c r="AY1091" s="103"/>
      <c r="BD1091" s="103"/>
    </row>
    <row r="1092" spans="2:56" x14ac:dyDescent="0.25">
      <c r="B1092" s="99">
        <v>94510</v>
      </c>
      <c r="C1092" s="78">
        <v>3.3934631184140002E-3</v>
      </c>
      <c r="D1092" s="100"/>
      <c r="E1092" s="99">
        <v>95236</v>
      </c>
      <c r="F1092" s="99">
        <v>7</v>
      </c>
      <c r="K1092" s="103"/>
      <c r="P1092" s="103"/>
      <c r="U1092" s="103"/>
      <c r="Z1092" s="103"/>
      <c r="AE1092" s="103"/>
      <c r="AJ1092" s="103"/>
      <c r="AO1092" s="103"/>
      <c r="AT1092" s="103"/>
      <c r="AY1092" s="103"/>
      <c r="BD1092" s="103"/>
    </row>
    <row r="1093" spans="2:56" x14ac:dyDescent="0.25">
      <c r="B1093" s="99">
        <v>95012</v>
      </c>
      <c r="C1093" s="78">
        <v>3.3872788859616101E-3</v>
      </c>
      <c r="D1093" s="100"/>
      <c r="E1093" s="99">
        <v>94951</v>
      </c>
      <c r="F1093" s="99">
        <v>7</v>
      </c>
      <c r="K1093" s="103"/>
      <c r="P1093" s="103"/>
      <c r="U1093" s="103"/>
      <c r="Z1093" s="103"/>
      <c r="AE1093" s="103"/>
      <c r="AJ1093" s="103"/>
      <c r="AO1093" s="103"/>
      <c r="AT1093" s="103"/>
      <c r="AY1093" s="103"/>
      <c r="BD1093" s="103"/>
    </row>
    <row r="1094" spans="2:56" x14ac:dyDescent="0.25">
      <c r="B1094" s="99">
        <v>95125</v>
      </c>
      <c r="C1094" s="78">
        <v>3.38367987446057E-3</v>
      </c>
      <c r="D1094" s="100"/>
      <c r="E1094" s="99">
        <v>95619</v>
      </c>
      <c r="F1094" s="99">
        <v>7</v>
      </c>
      <c r="K1094" s="103"/>
      <c r="P1094" s="103"/>
      <c r="U1094" s="103"/>
      <c r="Z1094" s="103"/>
      <c r="AE1094" s="103"/>
      <c r="AJ1094" s="103"/>
      <c r="AO1094" s="103"/>
      <c r="AT1094" s="103"/>
      <c r="AY1094" s="103"/>
      <c r="BD1094" s="103"/>
    </row>
    <row r="1095" spans="2:56" x14ac:dyDescent="0.25">
      <c r="B1095" s="99">
        <v>94133</v>
      </c>
      <c r="C1095" s="78">
        <v>3.3822738104389298E-3</v>
      </c>
      <c r="D1095" s="100"/>
      <c r="E1095" s="99">
        <v>95005</v>
      </c>
      <c r="F1095" s="99">
        <v>7</v>
      </c>
      <c r="K1095" s="103"/>
      <c r="P1095" s="103"/>
      <c r="U1095" s="103"/>
      <c r="Z1095" s="103"/>
      <c r="AE1095" s="103"/>
      <c r="AJ1095" s="103"/>
      <c r="AO1095" s="103"/>
      <c r="AT1095" s="103"/>
      <c r="AY1095" s="103"/>
      <c r="BD1095" s="103"/>
    </row>
    <row r="1096" spans="2:56" x14ac:dyDescent="0.25">
      <c r="B1096" s="99">
        <v>93405</v>
      </c>
      <c r="C1096" s="78">
        <v>3.3747137519585398E-3</v>
      </c>
      <c r="D1096" s="100"/>
      <c r="E1096" s="99">
        <v>95383</v>
      </c>
      <c r="F1096" s="99">
        <v>7</v>
      </c>
      <c r="K1096" s="103"/>
      <c r="P1096" s="103"/>
      <c r="U1096" s="103"/>
      <c r="Z1096" s="103"/>
      <c r="AE1096" s="103"/>
      <c r="AJ1096" s="103"/>
      <c r="AO1096" s="103"/>
      <c r="AT1096" s="103"/>
      <c r="AY1096" s="103"/>
      <c r="BD1096" s="103"/>
    </row>
    <row r="1097" spans="2:56" x14ac:dyDescent="0.25">
      <c r="B1097" s="99">
        <v>95667</v>
      </c>
      <c r="C1097" s="78">
        <v>3.3707136838011299E-3</v>
      </c>
      <c r="D1097" s="100"/>
      <c r="E1097" s="99">
        <v>95065</v>
      </c>
      <c r="F1097" s="99">
        <v>7</v>
      </c>
      <c r="K1097" s="103"/>
      <c r="P1097" s="103"/>
      <c r="U1097" s="103"/>
      <c r="Z1097" s="103"/>
      <c r="AE1097" s="103"/>
      <c r="AJ1097" s="103"/>
      <c r="AO1097" s="103"/>
      <c r="AT1097" s="103"/>
      <c r="AY1097" s="103"/>
      <c r="BD1097" s="103"/>
    </row>
    <row r="1098" spans="2:56" x14ac:dyDescent="0.25">
      <c r="B1098" s="99">
        <v>95659</v>
      </c>
      <c r="C1098" s="78">
        <v>3.3557046979865801E-3</v>
      </c>
      <c r="D1098" s="100"/>
      <c r="E1098" s="99">
        <v>95321</v>
      </c>
      <c r="F1098" s="99">
        <v>7</v>
      </c>
      <c r="K1098" s="103"/>
      <c r="P1098" s="103"/>
      <c r="U1098" s="103"/>
      <c r="Z1098" s="103"/>
      <c r="AE1098" s="103"/>
      <c r="AJ1098" s="103"/>
      <c r="AO1098" s="103"/>
      <c r="AT1098" s="103"/>
      <c r="AY1098" s="103"/>
      <c r="BD1098" s="103"/>
    </row>
    <row r="1099" spans="2:56" x14ac:dyDescent="0.25">
      <c r="B1099" s="99">
        <v>95922</v>
      </c>
      <c r="C1099" s="78">
        <v>3.3557046979865801E-3</v>
      </c>
      <c r="D1099" s="100"/>
      <c r="E1099" s="99">
        <v>95948</v>
      </c>
      <c r="F1099" s="99">
        <v>7</v>
      </c>
      <c r="K1099" s="103"/>
      <c r="P1099" s="103"/>
      <c r="U1099" s="103"/>
      <c r="Z1099" s="103"/>
      <c r="AE1099" s="103"/>
      <c r="AJ1099" s="103"/>
      <c r="AO1099" s="103"/>
      <c r="AT1099" s="103"/>
      <c r="AY1099" s="103"/>
      <c r="BD1099" s="103"/>
    </row>
    <row r="1100" spans="2:56" x14ac:dyDescent="0.25">
      <c r="B1100" s="99">
        <v>95123</v>
      </c>
      <c r="C1100" s="78">
        <v>3.3527140007639099E-3</v>
      </c>
      <c r="D1100" s="100"/>
      <c r="E1100" s="99">
        <v>95425</v>
      </c>
      <c r="F1100" s="99">
        <v>7</v>
      </c>
      <c r="K1100" s="103"/>
      <c r="P1100" s="103"/>
      <c r="U1100" s="103"/>
      <c r="Z1100" s="103"/>
      <c r="AE1100" s="103"/>
      <c r="AJ1100" s="103"/>
      <c r="AO1100" s="103"/>
      <c r="AT1100" s="103"/>
      <c r="AY1100" s="103"/>
      <c r="BD1100" s="103"/>
    </row>
    <row r="1101" spans="2:56" x14ac:dyDescent="0.25">
      <c r="B1101" s="99">
        <v>95134</v>
      </c>
      <c r="C1101" s="78">
        <v>3.3418204964990499E-3</v>
      </c>
      <c r="D1101" s="100"/>
      <c r="E1101" s="99">
        <v>95138</v>
      </c>
      <c r="F1101" s="99">
        <v>7</v>
      </c>
      <c r="K1101" s="103"/>
      <c r="P1101" s="103"/>
      <c r="U1101" s="103"/>
      <c r="Z1101" s="103"/>
      <c r="AE1101" s="103"/>
      <c r="AJ1101" s="103"/>
      <c r="AO1101" s="103"/>
      <c r="AT1101" s="103"/>
      <c r="AY1101" s="103"/>
      <c r="BD1101" s="103"/>
    </row>
    <row r="1102" spans="2:56" x14ac:dyDescent="0.25">
      <c r="B1102" s="99">
        <v>95222</v>
      </c>
      <c r="C1102" s="78">
        <v>3.3402922755741099E-3</v>
      </c>
      <c r="D1102" s="100"/>
      <c r="E1102" s="99">
        <v>95240</v>
      </c>
      <c r="F1102" s="99">
        <v>7</v>
      </c>
      <c r="K1102" s="103"/>
      <c r="P1102" s="103"/>
      <c r="U1102" s="103"/>
      <c r="Z1102" s="103"/>
      <c r="AE1102" s="103"/>
      <c r="AJ1102" s="103"/>
      <c r="AO1102" s="103"/>
      <c r="AT1102" s="103"/>
      <c r="AY1102" s="103"/>
      <c r="BD1102" s="103"/>
    </row>
    <row r="1103" spans="2:56" x14ac:dyDescent="0.25">
      <c r="B1103" s="99">
        <v>95682</v>
      </c>
      <c r="C1103" s="78">
        <v>3.3358994098024101E-3</v>
      </c>
      <c r="D1103" s="100"/>
      <c r="E1103" s="99">
        <v>95404</v>
      </c>
      <c r="F1103" s="99">
        <v>7</v>
      </c>
      <c r="K1103" s="103"/>
      <c r="P1103" s="103"/>
      <c r="U1103" s="103"/>
      <c r="Z1103" s="103"/>
      <c r="AE1103" s="103"/>
      <c r="AJ1103" s="103"/>
      <c r="AO1103" s="103"/>
      <c r="AT1103" s="103"/>
      <c r="AY1103" s="103"/>
      <c r="BD1103" s="103"/>
    </row>
    <row r="1104" spans="2:56" x14ac:dyDescent="0.25">
      <c r="B1104" s="99">
        <v>95117</v>
      </c>
      <c r="C1104" s="78">
        <v>3.32821300563236E-3</v>
      </c>
      <c r="D1104" s="100"/>
      <c r="E1104" s="99">
        <v>95612</v>
      </c>
      <c r="F1104" s="99">
        <v>6</v>
      </c>
      <c r="K1104" s="103"/>
      <c r="P1104" s="103"/>
      <c r="U1104" s="103"/>
      <c r="Z1104" s="103"/>
      <c r="AE1104" s="103"/>
      <c r="AJ1104" s="103"/>
      <c r="AO1104" s="103"/>
      <c r="AT1104" s="103"/>
      <c r="AY1104" s="103"/>
      <c r="BD1104" s="103"/>
    </row>
    <row r="1105" spans="2:56" x14ac:dyDescent="0.25">
      <c r="B1105" s="99">
        <v>95664</v>
      </c>
      <c r="C1105" s="78">
        <v>3.3057851239669399E-3</v>
      </c>
      <c r="D1105" s="100"/>
      <c r="E1105" s="99">
        <v>95968</v>
      </c>
      <c r="F1105" s="99">
        <v>6</v>
      </c>
      <c r="K1105" s="103"/>
      <c r="P1105" s="103"/>
      <c r="U1105" s="103"/>
      <c r="Z1105" s="103"/>
      <c r="AE1105" s="103"/>
      <c r="AJ1105" s="103"/>
      <c r="AO1105" s="103"/>
      <c r="AT1105" s="103"/>
      <c r="AY1105" s="103"/>
      <c r="BD1105" s="103"/>
    </row>
    <row r="1106" spans="2:56" x14ac:dyDescent="0.25">
      <c r="B1106" s="99">
        <v>95346</v>
      </c>
      <c r="C1106" s="78">
        <v>3.2959789057350002E-3</v>
      </c>
      <c r="D1106" s="100"/>
      <c r="E1106" s="99">
        <v>95962</v>
      </c>
      <c r="F1106" s="99">
        <v>6</v>
      </c>
      <c r="K1106" s="103"/>
      <c r="P1106" s="103"/>
      <c r="U1106" s="103"/>
      <c r="Z1106" s="103"/>
      <c r="AE1106" s="103"/>
      <c r="AJ1106" s="103"/>
      <c r="AO1106" s="103"/>
      <c r="AT1106" s="103"/>
      <c r="AY1106" s="103"/>
      <c r="BD1106" s="103"/>
    </row>
    <row r="1107" spans="2:56" x14ac:dyDescent="0.25">
      <c r="B1107" s="99">
        <v>95690</v>
      </c>
      <c r="C1107" s="78">
        <v>3.28947368421053E-3</v>
      </c>
      <c r="D1107" s="100"/>
      <c r="E1107" s="99">
        <v>95485</v>
      </c>
      <c r="F1107" s="99">
        <v>6</v>
      </c>
      <c r="K1107" s="103"/>
      <c r="P1107" s="103"/>
      <c r="U1107" s="103"/>
      <c r="Z1107" s="103"/>
      <c r="AE1107" s="103"/>
      <c r="AJ1107" s="103"/>
      <c r="AO1107" s="103"/>
      <c r="AT1107" s="103"/>
      <c r="AY1107" s="103"/>
      <c r="BD1107" s="103"/>
    </row>
    <row r="1108" spans="2:56" x14ac:dyDescent="0.25">
      <c r="B1108" s="99">
        <v>94118</v>
      </c>
      <c r="C1108" s="78">
        <v>3.2738409546942699E-3</v>
      </c>
      <c r="D1108" s="100"/>
      <c r="E1108" s="99">
        <v>94038</v>
      </c>
      <c r="F1108" s="99">
        <v>6</v>
      </c>
      <c r="K1108" s="103"/>
      <c r="P1108" s="103"/>
      <c r="U1108" s="103"/>
      <c r="Z1108" s="103"/>
      <c r="AE1108" s="103"/>
      <c r="AJ1108" s="103"/>
      <c r="AO1108" s="103"/>
      <c r="AT1108" s="103"/>
      <c r="AY1108" s="103"/>
      <c r="BD1108" s="103"/>
    </row>
    <row r="1109" spans="2:56" x14ac:dyDescent="0.25">
      <c r="B1109" s="99">
        <v>93311</v>
      </c>
      <c r="C1109" s="78">
        <v>3.2691393247741298E-3</v>
      </c>
      <c r="D1109" s="100"/>
      <c r="E1109" s="99">
        <v>94511</v>
      </c>
      <c r="F1109" s="99">
        <v>6</v>
      </c>
      <c r="K1109" s="103"/>
      <c r="P1109" s="103"/>
      <c r="U1109" s="103"/>
      <c r="Z1109" s="103"/>
      <c r="AE1109" s="103"/>
      <c r="AJ1109" s="103"/>
      <c r="AO1109" s="103"/>
      <c r="AT1109" s="103"/>
      <c r="AY1109" s="103"/>
      <c r="BD1109" s="103"/>
    </row>
    <row r="1110" spans="2:56" x14ac:dyDescent="0.25">
      <c r="B1110" s="99">
        <v>94115</v>
      </c>
      <c r="C1110" s="78">
        <v>3.25934251194156E-3</v>
      </c>
      <c r="D1110" s="100"/>
      <c r="E1110" s="99">
        <v>95633</v>
      </c>
      <c r="F1110" s="99">
        <v>6</v>
      </c>
      <c r="K1110" s="103"/>
      <c r="P1110" s="103"/>
      <c r="U1110" s="103"/>
      <c r="Z1110" s="103"/>
      <c r="AE1110" s="103"/>
      <c r="AJ1110" s="103"/>
      <c r="AO1110" s="103"/>
      <c r="AT1110" s="103"/>
      <c r="AY1110" s="103"/>
      <c r="BD1110" s="103"/>
    </row>
    <row r="1111" spans="2:56" x14ac:dyDescent="0.25">
      <c r="B1111" s="99">
        <v>93730</v>
      </c>
      <c r="C1111" s="78">
        <v>3.2573289902280101E-3</v>
      </c>
      <c r="D1111" s="100"/>
      <c r="E1111" s="99">
        <v>95634</v>
      </c>
      <c r="F1111" s="99">
        <v>6</v>
      </c>
      <c r="K1111" s="103"/>
      <c r="P1111" s="103"/>
      <c r="U1111" s="103"/>
      <c r="Z1111" s="103"/>
      <c r="AE1111" s="103"/>
      <c r="AJ1111" s="103"/>
      <c r="AO1111" s="103"/>
      <c r="AT1111" s="103"/>
      <c r="AY1111" s="103"/>
      <c r="BD1111" s="103"/>
    </row>
    <row r="1112" spans="2:56" x14ac:dyDescent="0.25">
      <c r="B1112" s="99">
        <v>95010</v>
      </c>
      <c r="C1112" s="78">
        <v>3.2566659881945901E-3</v>
      </c>
      <c r="D1112" s="100"/>
      <c r="E1112" s="99">
        <v>95562</v>
      </c>
      <c r="F1112" s="99">
        <v>6</v>
      </c>
      <c r="K1112" s="103"/>
      <c r="P1112" s="103"/>
      <c r="U1112" s="103"/>
      <c r="Z1112" s="103"/>
      <c r="AE1112" s="103"/>
      <c r="AJ1112" s="103"/>
      <c r="AO1112" s="103"/>
      <c r="AT1112" s="103"/>
      <c r="AY1112" s="103"/>
      <c r="BD1112" s="103"/>
    </row>
    <row r="1113" spans="2:56" x14ac:dyDescent="0.25">
      <c r="B1113" s="99">
        <v>95311</v>
      </c>
      <c r="C1113" s="78">
        <v>3.2546786004882E-3</v>
      </c>
      <c r="D1113" s="100"/>
      <c r="E1113" s="99">
        <v>93609</v>
      </c>
      <c r="F1113" s="99">
        <v>6</v>
      </c>
      <c r="K1113" s="103"/>
      <c r="P1113" s="103"/>
      <c r="U1113" s="103"/>
      <c r="Z1113" s="103"/>
      <c r="AE1113" s="103"/>
      <c r="AJ1113" s="103"/>
      <c r="AO1113" s="103"/>
      <c r="AT1113" s="103"/>
      <c r="AY1113" s="103"/>
      <c r="BD1113" s="103"/>
    </row>
    <row r="1114" spans="2:56" x14ac:dyDescent="0.25">
      <c r="B1114" s="99">
        <v>93402</v>
      </c>
      <c r="C1114" s="78">
        <v>3.2488628979857001E-3</v>
      </c>
      <c r="D1114" s="100"/>
      <c r="E1114" s="99">
        <v>93675</v>
      </c>
      <c r="F1114" s="99">
        <v>6</v>
      </c>
      <c r="K1114" s="103"/>
      <c r="P1114" s="103"/>
      <c r="U1114" s="103"/>
      <c r="Z1114" s="103"/>
      <c r="AE1114" s="103"/>
      <c r="AJ1114" s="103"/>
      <c r="AO1114" s="103"/>
      <c r="AT1114" s="103"/>
      <c r="AY1114" s="103"/>
      <c r="BD1114" s="103"/>
    </row>
    <row r="1115" spans="2:56" x14ac:dyDescent="0.25">
      <c r="B1115" s="99">
        <v>95043</v>
      </c>
      <c r="C1115" s="78">
        <v>3.2362459546925598E-3</v>
      </c>
      <c r="D1115" s="100"/>
      <c r="E1115" s="99">
        <v>93656</v>
      </c>
      <c r="F1115" s="99">
        <v>6</v>
      </c>
      <c r="K1115" s="103"/>
      <c r="P1115" s="103"/>
      <c r="U1115" s="103"/>
      <c r="Z1115" s="103"/>
      <c r="AE1115" s="103"/>
      <c r="AJ1115" s="103"/>
      <c r="AO1115" s="103"/>
      <c r="AT1115" s="103"/>
      <c r="AY1115" s="103"/>
      <c r="BD1115" s="103"/>
    </row>
    <row r="1116" spans="2:56" x14ac:dyDescent="0.25">
      <c r="B1116" s="99">
        <v>95338</v>
      </c>
      <c r="C1116" s="78">
        <v>3.2362459546925598E-3</v>
      </c>
      <c r="D1116" s="100"/>
      <c r="E1116" s="99">
        <v>95709</v>
      </c>
      <c r="F1116" s="99">
        <v>6</v>
      </c>
      <c r="K1116" s="103"/>
      <c r="P1116" s="103"/>
      <c r="U1116" s="103"/>
      <c r="Z1116" s="103"/>
      <c r="AE1116" s="103"/>
      <c r="AJ1116" s="103"/>
      <c r="AO1116" s="103"/>
      <c r="AT1116" s="103"/>
      <c r="AY1116" s="103"/>
      <c r="BD1116" s="103"/>
    </row>
    <row r="1117" spans="2:56" x14ac:dyDescent="0.25">
      <c r="B1117" s="99">
        <v>94960</v>
      </c>
      <c r="C1117" s="78">
        <v>3.2097576632964201E-3</v>
      </c>
      <c r="D1117" s="100"/>
      <c r="E1117" s="99">
        <v>93460</v>
      </c>
      <c r="F1117" s="99">
        <v>6</v>
      </c>
      <c r="K1117" s="103"/>
      <c r="P1117" s="103"/>
      <c r="U1117" s="103"/>
      <c r="Z1117" s="103"/>
      <c r="AE1117" s="103"/>
      <c r="AJ1117" s="103"/>
      <c r="AO1117" s="103"/>
      <c r="AT1117" s="103"/>
      <c r="AY1117" s="103"/>
      <c r="BD1117" s="103"/>
    </row>
    <row r="1118" spans="2:56" x14ac:dyDescent="0.25">
      <c r="B1118" s="99">
        <v>93608</v>
      </c>
      <c r="C1118" s="78">
        <v>3.2051282051282098E-3</v>
      </c>
      <c r="D1118" s="100"/>
      <c r="E1118" s="99">
        <v>94028</v>
      </c>
      <c r="F1118" s="99">
        <v>6</v>
      </c>
      <c r="K1118" s="103"/>
      <c r="P1118" s="103"/>
      <c r="U1118" s="103"/>
      <c r="Z1118" s="103"/>
      <c r="AE1118" s="103"/>
      <c r="AJ1118" s="103"/>
      <c r="AO1118" s="103"/>
      <c r="AT1118" s="103"/>
      <c r="AY1118" s="103"/>
      <c r="BD1118" s="103"/>
    </row>
    <row r="1119" spans="2:56" x14ac:dyDescent="0.25">
      <c r="B1119" s="99">
        <v>95008</v>
      </c>
      <c r="C1119" s="78">
        <v>3.19910628141979E-3</v>
      </c>
      <c r="D1119" s="100"/>
      <c r="E1119" s="99">
        <v>95327</v>
      </c>
      <c r="F1119" s="99">
        <v>6</v>
      </c>
      <c r="K1119" s="103"/>
      <c r="P1119" s="103"/>
      <c r="U1119" s="103"/>
      <c r="Z1119" s="103"/>
      <c r="AE1119" s="103"/>
      <c r="AJ1119" s="103"/>
      <c r="AO1119" s="103"/>
      <c r="AT1119" s="103"/>
      <c r="AY1119" s="103"/>
      <c r="BD1119" s="103"/>
    </row>
    <row r="1120" spans="2:56" x14ac:dyDescent="0.25">
      <c r="B1120" s="99">
        <v>94303</v>
      </c>
      <c r="C1120" s="78">
        <v>3.19577601778519E-3</v>
      </c>
      <c r="D1120" s="100"/>
      <c r="E1120" s="99">
        <v>95642</v>
      </c>
      <c r="F1120" s="99">
        <v>6</v>
      </c>
      <c r="K1120" s="103"/>
      <c r="P1120" s="103"/>
      <c r="U1120" s="103"/>
      <c r="Z1120" s="103"/>
      <c r="AE1120" s="103"/>
      <c r="AJ1120" s="103"/>
      <c r="AO1120" s="103"/>
      <c r="AT1120" s="103"/>
      <c r="AY1120" s="103"/>
      <c r="BD1120" s="103"/>
    </row>
    <row r="1121" spans="2:56" x14ac:dyDescent="0.25">
      <c r="B1121" s="99">
        <v>95130</v>
      </c>
      <c r="C1121" s="78">
        <v>3.1866162119099802E-3</v>
      </c>
      <c r="D1121" s="100"/>
      <c r="E1121" s="99">
        <v>95407</v>
      </c>
      <c r="F1121" s="99">
        <v>6</v>
      </c>
      <c r="K1121" s="103"/>
      <c r="P1121" s="103"/>
      <c r="U1121" s="103"/>
      <c r="Z1121" s="103"/>
      <c r="AE1121" s="103"/>
      <c r="AJ1121" s="103"/>
      <c r="AO1121" s="103"/>
      <c r="AT1121" s="103"/>
      <c r="AY1121" s="103"/>
      <c r="BD1121" s="103"/>
    </row>
    <row r="1122" spans="2:56" x14ac:dyDescent="0.25">
      <c r="B1122" s="99">
        <v>94587</v>
      </c>
      <c r="C1122" s="78">
        <v>3.1716417910447798E-3</v>
      </c>
      <c r="D1122" s="100"/>
      <c r="E1122" s="99">
        <v>95820</v>
      </c>
      <c r="F1122" s="99">
        <v>6</v>
      </c>
      <c r="K1122" s="103"/>
      <c r="P1122" s="103"/>
      <c r="U1122" s="103"/>
      <c r="Z1122" s="103"/>
      <c r="AE1122" s="103"/>
      <c r="AJ1122" s="103"/>
      <c r="AO1122" s="103"/>
      <c r="AT1122" s="103"/>
      <c r="AY1122" s="103"/>
      <c r="BD1122" s="103"/>
    </row>
    <row r="1123" spans="2:56" x14ac:dyDescent="0.25">
      <c r="B1123" s="99">
        <v>96055</v>
      </c>
      <c r="C1123" s="78">
        <v>3.1625553447185298E-3</v>
      </c>
      <c r="D1123" s="100"/>
      <c r="E1123" s="99">
        <v>94952</v>
      </c>
      <c r="F1123" s="99">
        <v>6</v>
      </c>
      <c r="K1123" s="103"/>
      <c r="P1123" s="103"/>
      <c r="U1123" s="103"/>
      <c r="Z1123" s="103"/>
      <c r="AE1123" s="103"/>
      <c r="AJ1123" s="103"/>
      <c r="AO1123" s="103"/>
      <c r="AT1123" s="103"/>
      <c r="AY1123" s="103"/>
      <c r="BD1123" s="103"/>
    </row>
    <row r="1124" spans="2:56" x14ac:dyDescent="0.25">
      <c r="B1124" s="99">
        <v>94552</v>
      </c>
      <c r="C1124" s="78">
        <v>3.1576869942766899E-3</v>
      </c>
      <c r="D1124" s="100"/>
      <c r="E1124" s="99">
        <v>95624</v>
      </c>
      <c r="F1124" s="99">
        <v>6</v>
      </c>
      <c r="K1124" s="103"/>
      <c r="P1124" s="103"/>
      <c r="U1124" s="103"/>
      <c r="Z1124" s="103"/>
      <c r="AE1124" s="103"/>
      <c r="AJ1124" s="103"/>
      <c r="AO1124" s="103"/>
      <c r="AT1124" s="103"/>
      <c r="AY1124" s="103"/>
      <c r="BD1124" s="103"/>
    </row>
    <row r="1125" spans="2:56" x14ac:dyDescent="0.25">
      <c r="B1125" s="99">
        <v>95726</v>
      </c>
      <c r="C1125" s="78">
        <v>3.13630880579011E-3</v>
      </c>
      <c r="D1125" s="100"/>
      <c r="E1125" s="99">
        <v>95686</v>
      </c>
      <c r="F1125" s="99">
        <v>5</v>
      </c>
      <c r="K1125" s="103"/>
      <c r="P1125" s="103"/>
      <c r="U1125" s="103"/>
      <c r="Z1125" s="103"/>
      <c r="AE1125" s="103"/>
      <c r="AJ1125" s="103"/>
      <c r="AO1125" s="103"/>
      <c r="AT1125" s="103"/>
      <c r="AY1125" s="103"/>
      <c r="BD1125" s="103"/>
    </row>
    <row r="1126" spans="2:56" x14ac:dyDescent="0.25">
      <c r="B1126" s="99">
        <v>93314</v>
      </c>
      <c r="C1126" s="78">
        <v>3.1234256926952102E-3</v>
      </c>
      <c r="D1126" s="100"/>
      <c r="E1126" s="99">
        <v>95306</v>
      </c>
      <c r="F1126" s="99">
        <v>5</v>
      </c>
      <c r="K1126" s="103"/>
      <c r="P1126" s="103"/>
      <c r="U1126" s="103"/>
      <c r="Z1126" s="103"/>
      <c r="AE1126" s="103"/>
      <c r="AJ1126" s="103"/>
      <c r="AO1126" s="103"/>
      <c r="AT1126" s="103"/>
      <c r="AY1126" s="103"/>
      <c r="BD1126" s="103"/>
    </row>
    <row r="1127" spans="2:56" x14ac:dyDescent="0.25">
      <c r="B1127" s="99">
        <v>94517</v>
      </c>
      <c r="C1127" s="78">
        <v>3.1222123104371101E-3</v>
      </c>
      <c r="D1127" s="100"/>
      <c r="E1127" s="99">
        <v>95955</v>
      </c>
      <c r="F1127" s="99">
        <v>5</v>
      </c>
      <c r="K1127" s="103"/>
      <c r="P1127" s="103"/>
      <c r="U1127" s="103"/>
      <c r="Z1127" s="103"/>
      <c r="AE1127" s="103"/>
      <c r="AJ1127" s="103"/>
      <c r="AO1127" s="103"/>
      <c r="AT1127" s="103"/>
      <c r="AY1127" s="103"/>
      <c r="BD1127" s="103"/>
    </row>
    <row r="1128" spans="2:56" x14ac:dyDescent="0.25">
      <c r="B1128" s="99">
        <v>94020</v>
      </c>
      <c r="C1128" s="78">
        <v>3.1201248049921998E-3</v>
      </c>
      <c r="D1128" s="100"/>
      <c r="E1128" s="99">
        <v>95469</v>
      </c>
      <c r="F1128" s="99">
        <v>5</v>
      </c>
      <c r="K1128" s="103"/>
      <c r="P1128" s="103"/>
      <c r="U1128" s="103"/>
      <c r="Z1128" s="103"/>
      <c r="AE1128" s="103"/>
      <c r="AJ1128" s="103"/>
      <c r="AO1128" s="103"/>
      <c r="AT1128" s="103"/>
      <c r="AY1128" s="103"/>
      <c r="BD1128" s="103"/>
    </row>
    <row r="1129" spans="2:56" x14ac:dyDescent="0.25">
      <c r="B1129" s="99">
        <v>94002</v>
      </c>
      <c r="C1129" s="78">
        <v>3.11840777767587E-3</v>
      </c>
      <c r="D1129" s="100"/>
      <c r="E1129" s="99">
        <v>95917</v>
      </c>
      <c r="F1129" s="99">
        <v>5</v>
      </c>
      <c r="K1129" s="103"/>
      <c r="P1129" s="103"/>
      <c r="U1129" s="103"/>
      <c r="Z1129" s="103"/>
      <c r="AE1129" s="103"/>
      <c r="AJ1129" s="103"/>
      <c r="AO1129" s="103"/>
      <c r="AT1129" s="103"/>
      <c r="AY1129" s="103"/>
      <c r="BD1129" s="103"/>
    </row>
    <row r="1130" spans="2:56" x14ac:dyDescent="0.25">
      <c r="B1130" s="99">
        <v>95570</v>
      </c>
      <c r="C1130" s="78">
        <v>3.1104199066874002E-3</v>
      </c>
      <c r="D1130" s="100"/>
      <c r="E1130" s="99">
        <v>95237</v>
      </c>
      <c r="F1130" s="99">
        <v>5</v>
      </c>
      <c r="K1130" s="103"/>
      <c r="P1130" s="103"/>
      <c r="U1130" s="103"/>
      <c r="Z1130" s="103"/>
      <c r="AE1130" s="103"/>
      <c r="AJ1130" s="103"/>
      <c r="AO1130" s="103"/>
      <c r="AT1130" s="103"/>
      <c r="AY1130" s="103"/>
      <c r="BD1130" s="103"/>
    </row>
    <row r="1131" spans="2:56" x14ac:dyDescent="0.25">
      <c r="B1131" s="99">
        <v>95703</v>
      </c>
      <c r="C1131" s="78">
        <v>3.1055900621118002E-3</v>
      </c>
      <c r="D1131" s="100"/>
      <c r="E1131" s="99">
        <v>95461</v>
      </c>
      <c r="F1131" s="99">
        <v>5</v>
      </c>
      <c r="K1131" s="103"/>
      <c r="P1131" s="103"/>
      <c r="U1131" s="103"/>
      <c r="Z1131" s="103"/>
      <c r="AE1131" s="103"/>
      <c r="AJ1131" s="103"/>
      <c r="AO1131" s="103"/>
      <c r="AT1131" s="103"/>
      <c r="AY1131" s="103"/>
      <c r="BD1131" s="103"/>
    </row>
    <row r="1132" spans="2:56" x14ac:dyDescent="0.25">
      <c r="B1132" s="99">
        <v>95365</v>
      </c>
      <c r="C1132" s="78">
        <v>3.0983733539891598E-3</v>
      </c>
      <c r="D1132" s="100"/>
      <c r="E1132" s="99">
        <v>95258</v>
      </c>
      <c r="F1132" s="99">
        <v>5</v>
      </c>
      <c r="K1132" s="103"/>
      <c r="P1132" s="103"/>
      <c r="U1132" s="103"/>
      <c r="Z1132" s="103"/>
      <c r="AE1132" s="103"/>
      <c r="AJ1132" s="103"/>
      <c r="AO1132" s="103"/>
      <c r="AT1132" s="103"/>
      <c r="AY1132" s="103"/>
      <c r="BD1132" s="103"/>
    </row>
    <row r="1133" spans="2:56" x14ac:dyDescent="0.25">
      <c r="B1133" s="99">
        <v>95004</v>
      </c>
      <c r="C1133" s="78">
        <v>3.0911901081916498E-3</v>
      </c>
      <c r="D1133" s="100"/>
      <c r="E1133" s="99">
        <v>93615</v>
      </c>
      <c r="F1133" s="99">
        <v>5</v>
      </c>
      <c r="K1133" s="103"/>
      <c r="P1133" s="103"/>
      <c r="U1133" s="103"/>
      <c r="Z1133" s="103"/>
      <c r="AE1133" s="103"/>
      <c r="AJ1133" s="103"/>
      <c r="AO1133" s="103"/>
      <c r="AT1133" s="103"/>
      <c r="AY1133" s="103"/>
      <c r="BD1133" s="103"/>
    </row>
    <row r="1134" spans="2:56" x14ac:dyDescent="0.25">
      <c r="B1134" s="99">
        <v>95148</v>
      </c>
      <c r="C1134" s="78">
        <v>3.0682689849143401E-3</v>
      </c>
      <c r="D1134" s="100"/>
      <c r="E1134" s="99">
        <v>95346</v>
      </c>
      <c r="F1134" s="99">
        <v>5</v>
      </c>
      <c r="K1134" s="103"/>
      <c r="P1134" s="103"/>
      <c r="U1134" s="103"/>
      <c r="Z1134" s="103"/>
      <c r="AE1134" s="103"/>
      <c r="AJ1134" s="103"/>
      <c r="AO1134" s="103"/>
      <c r="AT1134" s="103"/>
      <c r="AY1134" s="103"/>
      <c r="BD1134" s="103"/>
    </row>
    <row r="1135" spans="2:56" x14ac:dyDescent="0.25">
      <c r="B1135" s="99">
        <v>94536</v>
      </c>
      <c r="C1135" s="78">
        <v>3.0647985989492102E-3</v>
      </c>
      <c r="D1135" s="100"/>
      <c r="E1135" s="99">
        <v>96055</v>
      </c>
      <c r="F1135" s="99">
        <v>5</v>
      </c>
      <c r="K1135" s="103"/>
      <c r="P1135" s="103"/>
      <c r="U1135" s="103"/>
      <c r="Z1135" s="103"/>
      <c r="AE1135" s="103"/>
      <c r="AJ1135" s="103"/>
      <c r="AO1135" s="103"/>
      <c r="AT1135" s="103"/>
      <c r="AY1135" s="103"/>
      <c r="BD1135" s="103"/>
    </row>
    <row r="1136" spans="2:56" x14ac:dyDescent="0.25">
      <c r="B1136" s="99">
        <v>95458</v>
      </c>
      <c r="C1136" s="78">
        <v>3.05623471882641E-3</v>
      </c>
      <c r="D1136" s="100"/>
      <c r="E1136" s="99">
        <v>95458</v>
      </c>
      <c r="F1136" s="99">
        <v>5</v>
      </c>
      <c r="K1136" s="103"/>
      <c r="P1136" s="103"/>
      <c r="U1136" s="103"/>
      <c r="Z1136" s="103"/>
      <c r="AE1136" s="103"/>
      <c r="AJ1136" s="103"/>
      <c r="AO1136" s="103"/>
      <c r="AT1136" s="103"/>
      <c r="AY1136" s="103"/>
      <c r="BD1136" s="103"/>
    </row>
    <row r="1137" spans="2:56" x14ac:dyDescent="0.25">
      <c r="B1137" s="99">
        <v>94924</v>
      </c>
      <c r="C1137" s="78">
        <v>3.0441400304414001E-3</v>
      </c>
      <c r="D1137" s="100"/>
      <c r="E1137" s="99">
        <v>95614</v>
      </c>
      <c r="F1137" s="99">
        <v>5</v>
      </c>
      <c r="K1137" s="103"/>
      <c r="P1137" s="103"/>
      <c r="U1137" s="103"/>
      <c r="Z1137" s="103"/>
      <c r="AE1137" s="103"/>
      <c r="AJ1137" s="103"/>
      <c r="AO1137" s="103"/>
      <c r="AT1137" s="103"/>
      <c r="AY1137" s="103"/>
      <c r="BD1137" s="103"/>
    </row>
    <row r="1138" spans="2:56" x14ac:dyDescent="0.25">
      <c r="B1138" s="99">
        <v>94618</v>
      </c>
      <c r="C1138" s="78">
        <v>3.0235309583278602E-3</v>
      </c>
      <c r="D1138" s="100"/>
      <c r="E1138" s="99">
        <v>96073</v>
      </c>
      <c r="F1138" s="99">
        <v>5</v>
      </c>
      <c r="K1138" s="103"/>
      <c r="P1138" s="103"/>
      <c r="U1138" s="103"/>
      <c r="Z1138" s="103"/>
      <c r="AE1138" s="103"/>
      <c r="AJ1138" s="103"/>
      <c r="AO1138" s="103"/>
      <c r="AT1138" s="103"/>
      <c r="AY1138" s="103"/>
      <c r="BD1138" s="103"/>
    </row>
    <row r="1139" spans="2:56" x14ac:dyDescent="0.25">
      <c r="B1139" s="99">
        <v>94702</v>
      </c>
      <c r="C1139" s="78">
        <v>3.01995798319328E-3</v>
      </c>
      <c r="D1139" s="100"/>
      <c r="E1139" s="99">
        <v>95672</v>
      </c>
      <c r="F1139" s="99">
        <v>5</v>
      </c>
      <c r="K1139" s="103"/>
      <c r="P1139" s="103"/>
      <c r="U1139" s="103"/>
      <c r="Z1139" s="103"/>
      <c r="AE1139" s="103"/>
      <c r="AJ1139" s="103"/>
      <c r="AO1139" s="103"/>
      <c r="AT1139" s="103"/>
      <c r="AY1139" s="103"/>
      <c r="BD1139" s="103"/>
    </row>
    <row r="1140" spans="2:56" x14ac:dyDescent="0.25">
      <c r="B1140" s="99">
        <v>95694</v>
      </c>
      <c r="C1140" s="78">
        <v>3.01568154402895E-3</v>
      </c>
      <c r="D1140" s="100"/>
      <c r="E1140" s="99">
        <v>93602</v>
      </c>
      <c r="F1140" s="99">
        <v>5</v>
      </c>
      <c r="K1140" s="103"/>
      <c r="P1140" s="103"/>
      <c r="U1140" s="103"/>
      <c r="Z1140" s="103"/>
      <c r="AE1140" s="103"/>
      <c r="AJ1140" s="103"/>
      <c r="AO1140" s="103"/>
      <c r="AT1140" s="103"/>
      <c r="AY1140" s="103"/>
      <c r="BD1140" s="103"/>
    </row>
    <row r="1141" spans="2:56" x14ac:dyDescent="0.25">
      <c r="B1141" s="99">
        <v>95131</v>
      </c>
      <c r="C1141" s="78">
        <v>3.00042863266181E-3</v>
      </c>
      <c r="D1141" s="100"/>
      <c r="E1141" s="99">
        <v>93924</v>
      </c>
      <c r="F1141" s="99">
        <v>5</v>
      </c>
      <c r="K1141" s="103"/>
      <c r="P1141" s="103"/>
      <c r="U1141" s="103"/>
      <c r="Z1141" s="103"/>
      <c r="AE1141" s="103"/>
      <c r="AJ1141" s="103"/>
      <c r="AO1141" s="103"/>
      <c r="AT1141" s="103"/>
      <c r="AY1141" s="103"/>
      <c r="BD1141" s="103"/>
    </row>
    <row r="1142" spans="2:56" x14ac:dyDescent="0.25">
      <c r="B1142" s="99">
        <v>94939</v>
      </c>
      <c r="C1142" s="78">
        <v>2.9991431019708698E-3</v>
      </c>
      <c r="D1142" s="100"/>
      <c r="E1142" s="99">
        <v>95666</v>
      </c>
      <c r="F1142" s="99">
        <v>5</v>
      </c>
      <c r="K1142" s="103"/>
      <c r="P1142" s="103"/>
      <c r="U1142" s="103"/>
      <c r="Z1142" s="103"/>
      <c r="AE1142" s="103"/>
      <c r="AJ1142" s="103"/>
      <c r="AO1142" s="103"/>
      <c r="AT1142" s="103"/>
      <c r="AY1142" s="103"/>
      <c r="BD1142" s="103"/>
    </row>
    <row r="1143" spans="2:56" x14ac:dyDescent="0.25">
      <c r="B1143" s="99">
        <v>95918</v>
      </c>
      <c r="C1143" s="78">
        <v>2.997002997003E-3</v>
      </c>
      <c r="D1143" s="100"/>
      <c r="E1143" s="99">
        <v>93442</v>
      </c>
      <c r="F1143" s="99">
        <v>5</v>
      </c>
      <c r="K1143" s="103"/>
      <c r="P1143" s="103"/>
      <c r="U1143" s="103"/>
      <c r="Z1143" s="103"/>
      <c r="AE1143" s="103"/>
      <c r="AJ1143" s="103"/>
      <c r="AO1143" s="103"/>
      <c r="AT1143" s="103"/>
      <c r="AY1143" s="103"/>
      <c r="BD1143" s="103"/>
    </row>
    <row r="1144" spans="2:56" x14ac:dyDescent="0.25">
      <c r="B1144" s="99">
        <v>94551</v>
      </c>
      <c r="C1144" s="78">
        <v>2.9956806465096801E-3</v>
      </c>
      <c r="D1144" s="100"/>
      <c r="E1144" s="99">
        <v>94563</v>
      </c>
      <c r="F1144" s="99">
        <v>5</v>
      </c>
      <c r="K1144" s="103"/>
      <c r="P1144" s="103"/>
      <c r="U1144" s="103"/>
      <c r="Z1144" s="103"/>
      <c r="AE1144" s="103"/>
      <c r="AJ1144" s="103"/>
      <c r="AO1144" s="103"/>
      <c r="AT1144" s="103"/>
      <c r="AY1144" s="103"/>
      <c r="BD1144" s="103"/>
    </row>
    <row r="1145" spans="2:56" x14ac:dyDescent="0.25">
      <c r="B1145" s="99">
        <v>95005</v>
      </c>
      <c r="C1145" s="78">
        <v>2.9901751388295601E-3</v>
      </c>
      <c r="D1145" s="100"/>
      <c r="E1145" s="99">
        <v>95828</v>
      </c>
      <c r="F1145" s="99">
        <v>5</v>
      </c>
      <c r="K1145" s="103"/>
      <c r="P1145" s="103"/>
      <c r="U1145" s="103"/>
      <c r="Z1145" s="103"/>
      <c r="AE1145" s="103"/>
      <c r="AJ1145" s="103"/>
      <c r="AO1145" s="103"/>
      <c r="AT1145" s="103"/>
      <c r="AY1145" s="103"/>
      <c r="BD1145" s="103"/>
    </row>
    <row r="1146" spans="2:56" x14ac:dyDescent="0.25">
      <c r="B1146" s="99">
        <v>93422</v>
      </c>
      <c r="C1146" s="78">
        <v>2.9901096373533701E-3</v>
      </c>
      <c r="D1146" s="100"/>
      <c r="E1146" s="99">
        <v>95637</v>
      </c>
      <c r="F1146" s="99">
        <v>4</v>
      </c>
      <c r="K1146" s="103"/>
      <c r="P1146" s="103"/>
      <c r="U1146" s="103"/>
      <c r="Z1146" s="103"/>
      <c r="AE1146" s="103"/>
      <c r="AJ1146" s="103"/>
      <c r="AO1146" s="103"/>
      <c r="AT1146" s="103"/>
      <c r="AY1146" s="103"/>
      <c r="BD1146" s="103"/>
    </row>
    <row r="1147" spans="2:56" x14ac:dyDescent="0.25">
      <c r="B1147" s="99">
        <v>95614</v>
      </c>
      <c r="C1147" s="78">
        <v>2.9868578255675001E-3</v>
      </c>
      <c r="D1147" s="100"/>
      <c r="E1147" s="99">
        <v>93254</v>
      </c>
      <c r="F1147" s="99">
        <v>4</v>
      </c>
      <c r="K1147" s="103"/>
      <c r="P1147" s="103"/>
      <c r="U1147" s="103"/>
      <c r="Z1147" s="103"/>
      <c r="AE1147" s="103"/>
      <c r="AJ1147" s="103"/>
      <c r="AO1147" s="103"/>
      <c r="AT1147" s="103"/>
      <c r="AY1147" s="103"/>
      <c r="BD1147" s="103"/>
    </row>
    <row r="1148" spans="2:56" x14ac:dyDescent="0.25">
      <c r="B1148" s="99">
        <v>93920</v>
      </c>
      <c r="C1148" s="78">
        <v>2.9761904761904799E-3</v>
      </c>
      <c r="D1148" s="100"/>
      <c r="E1148" s="99">
        <v>95935</v>
      </c>
      <c r="F1148" s="99">
        <v>4</v>
      </c>
      <c r="K1148" s="103"/>
      <c r="P1148" s="103"/>
      <c r="U1148" s="103"/>
      <c r="Z1148" s="103"/>
      <c r="AE1148" s="103"/>
      <c r="AJ1148" s="103"/>
      <c r="AO1148" s="103"/>
      <c r="AT1148" s="103"/>
      <c r="AY1148" s="103"/>
      <c r="BD1148" s="103"/>
    </row>
    <row r="1149" spans="2:56" x14ac:dyDescent="0.25">
      <c r="B1149" s="99">
        <v>95387</v>
      </c>
      <c r="C1149" s="78">
        <v>2.9761904761904799E-3</v>
      </c>
      <c r="D1149" s="100"/>
      <c r="E1149" s="99">
        <v>95645</v>
      </c>
      <c r="F1149" s="99">
        <v>4</v>
      </c>
      <c r="K1149" s="103"/>
      <c r="P1149" s="103"/>
      <c r="U1149" s="103"/>
      <c r="Z1149" s="103"/>
      <c r="AE1149" s="103"/>
      <c r="AJ1149" s="103"/>
      <c r="AO1149" s="103"/>
      <c r="AT1149" s="103"/>
      <c r="AY1149" s="103"/>
      <c r="BD1149" s="103"/>
    </row>
    <row r="1150" spans="2:56" x14ac:dyDescent="0.25">
      <c r="B1150" s="99">
        <v>95565</v>
      </c>
      <c r="C1150" s="78">
        <v>2.9761904761904799E-3</v>
      </c>
      <c r="D1150" s="100"/>
      <c r="E1150" s="99">
        <v>93461</v>
      </c>
      <c r="F1150" s="99">
        <v>4</v>
      </c>
      <c r="K1150" s="103"/>
      <c r="P1150" s="103"/>
      <c r="U1150" s="103"/>
      <c r="Z1150" s="103"/>
      <c r="AE1150" s="103"/>
      <c r="AJ1150" s="103"/>
      <c r="AO1150" s="103"/>
      <c r="AT1150" s="103"/>
      <c r="AY1150" s="103"/>
      <c r="BD1150" s="103"/>
    </row>
    <row r="1151" spans="2:56" x14ac:dyDescent="0.25">
      <c r="B1151" s="99">
        <v>94403</v>
      </c>
      <c r="C1151" s="78">
        <v>2.9575298710516999E-3</v>
      </c>
      <c r="D1151" s="100"/>
      <c r="E1151" s="99">
        <v>93206</v>
      </c>
      <c r="F1151" s="99">
        <v>4</v>
      </c>
      <c r="K1151" s="103"/>
      <c r="P1151" s="103"/>
      <c r="U1151" s="103"/>
      <c r="Z1151" s="103"/>
      <c r="AE1151" s="103"/>
      <c r="AJ1151" s="103"/>
      <c r="AO1151" s="103"/>
      <c r="AT1151" s="103"/>
      <c r="AY1151" s="103"/>
      <c r="BD1151" s="103"/>
    </row>
    <row r="1152" spans="2:56" x14ac:dyDescent="0.25">
      <c r="B1152" s="99">
        <v>94040</v>
      </c>
      <c r="C1152" s="78">
        <v>2.9398314496635498E-3</v>
      </c>
      <c r="D1152" s="100"/>
      <c r="E1152" s="99">
        <v>93252</v>
      </c>
      <c r="F1152" s="99">
        <v>4</v>
      </c>
      <c r="K1152" s="103"/>
      <c r="P1152" s="103"/>
      <c r="U1152" s="103"/>
      <c r="Z1152" s="103"/>
      <c r="AE1152" s="103"/>
      <c r="AJ1152" s="103"/>
      <c r="AO1152" s="103"/>
      <c r="AT1152" s="103"/>
      <c r="AY1152" s="103"/>
      <c r="BD1152" s="103"/>
    </row>
    <row r="1153" spans="2:56" x14ac:dyDescent="0.25">
      <c r="B1153" s="99">
        <v>95553</v>
      </c>
      <c r="C1153" s="78">
        <v>2.92397660818713E-3</v>
      </c>
      <c r="D1153" s="100"/>
      <c r="E1153" s="99">
        <v>95919</v>
      </c>
      <c r="F1153" s="99">
        <v>4</v>
      </c>
      <c r="K1153" s="103"/>
      <c r="P1153" s="103"/>
      <c r="U1153" s="103"/>
      <c r="Z1153" s="103"/>
      <c r="AE1153" s="103"/>
      <c r="AJ1153" s="103"/>
      <c r="AO1153" s="103"/>
      <c r="AT1153" s="103"/>
      <c r="AY1153" s="103"/>
      <c r="BD1153" s="103"/>
    </row>
    <row r="1154" spans="2:56" x14ac:dyDescent="0.25">
      <c r="B1154" s="99">
        <v>94706</v>
      </c>
      <c r="C1154" s="78">
        <v>2.9130253849354998E-3</v>
      </c>
      <c r="D1154" s="100"/>
      <c r="E1154" s="99">
        <v>95468</v>
      </c>
      <c r="F1154" s="99">
        <v>4</v>
      </c>
      <c r="K1154" s="103"/>
      <c r="P1154" s="103"/>
      <c r="U1154" s="103"/>
      <c r="Z1154" s="103"/>
      <c r="AE1154" s="103"/>
      <c r="AJ1154" s="103"/>
      <c r="AO1154" s="103"/>
      <c r="AT1154" s="103"/>
      <c r="AY1154" s="103"/>
      <c r="BD1154" s="103"/>
    </row>
    <row r="1155" spans="2:56" x14ac:dyDescent="0.25">
      <c r="B1155" s="99">
        <v>95445</v>
      </c>
      <c r="C1155" s="78">
        <v>2.8964518464880502E-3</v>
      </c>
      <c r="D1155" s="100"/>
      <c r="E1155" s="99">
        <v>95951</v>
      </c>
      <c r="F1155" s="99">
        <v>4</v>
      </c>
      <c r="K1155" s="103"/>
      <c r="P1155" s="103"/>
      <c r="U1155" s="103"/>
      <c r="Z1155" s="103"/>
      <c r="AE1155" s="103"/>
      <c r="AJ1155" s="103"/>
      <c r="AO1155" s="103"/>
      <c r="AT1155" s="103"/>
      <c r="AY1155" s="103"/>
      <c r="BD1155" s="103"/>
    </row>
    <row r="1156" spans="2:56" x14ac:dyDescent="0.25">
      <c r="B1156" s="99">
        <v>95464</v>
      </c>
      <c r="C1156" s="78">
        <v>2.8964518464880502E-3</v>
      </c>
      <c r="D1156" s="100"/>
      <c r="E1156" s="99">
        <v>95225</v>
      </c>
      <c r="F1156" s="99">
        <v>4</v>
      </c>
      <c r="K1156" s="103"/>
      <c r="P1156" s="103"/>
      <c r="U1156" s="103"/>
      <c r="Z1156" s="103"/>
      <c r="AE1156" s="103"/>
      <c r="AJ1156" s="103"/>
      <c r="AO1156" s="103"/>
      <c r="AT1156" s="103"/>
      <c r="AY1156" s="103"/>
      <c r="BD1156" s="103"/>
    </row>
    <row r="1157" spans="2:56" x14ac:dyDescent="0.25">
      <c r="B1157" s="99">
        <v>93923</v>
      </c>
      <c r="C1157" s="78">
        <v>2.8964518464880502E-3</v>
      </c>
      <c r="D1157" s="100"/>
      <c r="E1157" s="99">
        <v>95641</v>
      </c>
      <c r="F1157" s="99">
        <v>4</v>
      </c>
      <c r="K1157" s="103"/>
      <c r="P1157" s="103"/>
      <c r="U1157" s="103"/>
      <c r="Z1157" s="103"/>
      <c r="AE1157" s="103"/>
      <c r="AJ1157" s="103"/>
      <c r="AO1157" s="103"/>
      <c r="AT1157" s="103"/>
      <c r="AY1157" s="103"/>
      <c r="BD1157" s="103"/>
    </row>
    <row r="1158" spans="2:56" x14ac:dyDescent="0.25">
      <c r="B1158" s="99">
        <v>95334</v>
      </c>
      <c r="C1158" s="78">
        <v>2.89403383793411E-3</v>
      </c>
      <c r="D1158" s="100"/>
      <c r="E1158" s="99">
        <v>94514</v>
      </c>
      <c r="F1158" s="99">
        <v>4</v>
      </c>
      <c r="K1158" s="103"/>
      <c r="P1158" s="103"/>
      <c r="U1158" s="103"/>
      <c r="Z1158" s="103"/>
      <c r="AE1158" s="103"/>
      <c r="AJ1158" s="103"/>
      <c r="AO1158" s="103"/>
      <c r="AT1158" s="103"/>
      <c r="AY1158" s="103"/>
      <c r="BD1158" s="103"/>
    </row>
    <row r="1159" spans="2:56" x14ac:dyDescent="0.25">
      <c r="B1159" s="99">
        <v>96073</v>
      </c>
      <c r="C1159" s="78">
        <v>2.8918449971081501E-3</v>
      </c>
      <c r="D1159" s="100"/>
      <c r="E1159" s="99">
        <v>93667</v>
      </c>
      <c r="F1159" s="99">
        <v>4</v>
      </c>
      <c r="K1159" s="103"/>
      <c r="P1159" s="103"/>
      <c r="U1159" s="103"/>
      <c r="Z1159" s="103"/>
      <c r="AE1159" s="103"/>
      <c r="AJ1159" s="103"/>
      <c r="AO1159" s="103"/>
      <c r="AT1159" s="103"/>
      <c r="AY1159" s="103"/>
      <c r="BD1159" s="103"/>
    </row>
    <row r="1160" spans="2:56" x14ac:dyDescent="0.25">
      <c r="B1160" s="99">
        <v>95709</v>
      </c>
      <c r="C1160" s="78">
        <v>2.8804608737398002E-3</v>
      </c>
      <c r="D1160" s="100"/>
      <c r="E1160" s="99">
        <v>95942</v>
      </c>
      <c r="F1160" s="99">
        <v>4</v>
      </c>
      <c r="K1160" s="103"/>
      <c r="P1160" s="103"/>
      <c r="U1160" s="103"/>
      <c r="Z1160" s="103"/>
      <c r="AE1160" s="103"/>
      <c r="AJ1160" s="103"/>
      <c r="AO1160" s="103"/>
      <c r="AT1160" s="103"/>
      <c r="AY1160" s="103"/>
      <c r="BD1160" s="103"/>
    </row>
    <row r="1161" spans="2:56" x14ac:dyDescent="0.25">
      <c r="B1161" s="99">
        <v>94402</v>
      </c>
      <c r="C1161" s="78">
        <v>2.8772695703938901E-3</v>
      </c>
      <c r="D1161" s="100"/>
      <c r="E1161" s="99">
        <v>94037</v>
      </c>
      <c r="F1161" s="99">
        <v>4</v>
      </c>
      <c r="K1161" s="103"/>
      <c r="P1161" s="103"/>
      <c r="U1161" s="103"/>
      <c r="Z1161" s="103"/>
      <c r="AE1161" s="103"/>
      <c r="AJ1161" s="103"/>
      <c r="AO1161" s="103"/>
      <c r="AT1161" s="103"/>
      <c r="AY1161" s="103"/>
      <c r="BD1161" s="103"/>
    </row>
    <row r="1162" spans="2:56" x14ac:dyDescent="0.25">
      <c r="B1162" s="99">
        <v>95132</v>
      </c>
      <c r="C1162" s="78">
        <v>2.8716770594026898E-3</v>
      </c>
      <c r="D1162" s="100"/>
      <c r="E1162" s="99">
        <v>95311</v>
      </c>
      <c r="F1162" s="99">
        <v>4</v>
      </c>
      <c r="K1162" s="103"/>
      <c r="P1162" s="103"/>
      <c r="U1162" s="103"/>
      <c r="Z1162" s="103"/>
      <c r="AE1162" s="103"/>
      <c r="AJ1162" s="103"/>
      <c r="AO1162" s="103"/>
      <c r="AT1162" s="103"/>
      <c r="AY1162" s="103"/>
      <c r="BD1162" s="103"/>
    </row>
    <row r="1163" spans="2:56" x14ac:dyDescent="0.25">
      <c r="B1163" s="99">
        <v>95409</v>
      </c>
      <c r="C1163" s="78">
        <v>2.84495021337127E-3</v>
      </c>
      <c r="D1163" s="100"/>
      <c r="E1163" s="99">
        <v>95570</v>
      </c>
      <c r="F1163" s="99">
        <v>4</v>
      </c>
      <c r="K1163" s="103"/>
      <c r="P1163" s="103"/>
      <c r="U1163" s="103"/>
      <c r="Z1163" s="103"/>
      <c r="AE1163" s="103"/>
      <c r="AJ1163" s="103"/>
      <c r="AO1163" s="103"/>
      <c r="AT1163" s="103"/>
      <c r="AY1163" s="103"/>
      <c r="BD1163" s="103"/>
    </row>
    <row r="1164" spans="2:56" x14ac:dyDescent="0.25">
      <c r="B1164" s="99">
        <v>94401</v>
      </c>
      <c r="C1164" s="78">
        <v>2.8253148207943199E-3</v>
      </c>
      <c r="D1164" s="100"/>
      <c r="E1164" s="99">
        <v>95365</v>
      </c>
      <c r="F1164" s="99">
        <v>4</v>
      </c>
      <c r="K1164" s="103"/>
      <c r="P1164" s="103"/>
      <c r="U1164" s="103"/>
      <c r="Z1164" s="103"/>
      <c r="AE1164" s="103"/>
      <c r="AJ1164" s="103"/>
      <c r="AO1164" s="103"/>
      <c r="AT1164" s="103"/>
      <c r="AY1164" s="103"/>
      <c r="BD1164" s="103"/>
    </row>
    <row r="1165" spans="2:56" x14ac:dyDescent="0.25">
      <c r="B1165" s="99">
        <v>95370</v>
      </c>
      <c r="C1165" s="78">
        <v>2.81425891181989E-3</v>
      </c>
      <c r="D1165" s="100"/>
      <c r="E1165" s="99">
        <v>95004</v>
      </c>
      <c r="F1165" s="99">
        <v>4</v>
      </c>
      <c r="K1165" s="103"/>
      <c r="P1165" s="103"/>
      <c r="U1165" s="103"/>
      <c r="Z1165" s="103"/>
      <c r="AE1165" s="103"/>
      <c r="AJ1165" s="103"/>
      <c r="AO1165" s="103"/>
      <c r="AT1165" s="103"/>
      <c r="AY1165" s="103"/>
      <c r="BD1165" s="103"/>
    </row>
    <row r="1166" spans="2:56" x14ac:dyDescent="0.25">
      <c r="B1166" s="99">
        <v>95062</v>
      </c>
      <c r="C1166" s="78">
        <v>2.81274171999156E-3</v>
      </c>
      <c r="D1166" s="100"/>
      <c r="E1166" s="99">
        <v>95445</v>
      </c>
      <c r="F1166" s="99">
        <v>4</v>
      </c>
      <c r="K1166" s="103"/>
      <c r="P1166" s="103"/>
      <c r="U1166" s="103"/>
      <c r="Z1166" s="103"/>
      <c r="AE1166" s="103"/>
      <c r="AJ1166" s="103"/>
      <c r="AO1166" s="103"/>
      <c r="AT1166" s="103"/>
      <c r="AY1166" s="103"/>
      <c r="BD1166" s="103"/>
    </row>
    <row r="1167" spans="2:56" x14ac:dyDescent="0.25">
      <c r="B1167" s="99">
        <v>95035</v>
      </c>
      <c r="C1167" s="78">
        <v>2.8110486433634801E-3</v>
      </c>
      <c r="D1167" s="100"/>
      <c r="E1167" s="99">
        <v>95464</v>
      </c>
      <c r="F1167" s="99">
        <v>4</v>
      </c>
      <c r="K1167" s="103"/>
      <c r="P1167" s="103"/>
      <c r="U1167" s="103"/>
      <c r="Z1167" s="103"/>
      <c r="AE1167" s="103"/>
      <c r="AJ1167" s="103"/>
      <c r="AO1167" s="103"/>
      <c r="AT1167" s="103"/>
      <c r="AY1167" s="103"/>
      <c r="BD1167" s="103"/>
    </row>
    <row r="1168" spans="2:56" x14ac:dyDescent="0.25">
      <c r="B1168" s="99">
        <v>95672</v>
      </c>
      <c r="C1168" s="78">
        <v>2.7824151363383398E-3</v>
      </c>
      <c r="D1168" s="100"/>
      <c r="E1168" s="99">
        <v>95460</v>
      </c>
      <c r="F1168" s="99">
        <v>4</v>
      </c>
      <c r="K1168" s="103"/>
      <c r="P1168" s="103"/>
      <c r="U1168" s="103"/>
      <c r="Z1168" s="103"/>
      <c r="AE1168" s="103"/>
      <c r="AJ1168" s="103"/>
      <c r="AO1168" s="103"/>
      <c r="AT1168" s="103"/>
      <c r="AY1168" s="103"/>
      <c r="BD1168" s="103"/>
    </row>
    <row r="1169" spans="2:56" x14ac:dyDescent="0.25">
      <c r="B1169" s="99">
        <v>94599</v>
      </c>
      <c r="C1169" s="78">
        <v>2.74473924977127E-3</v>
      </c>
      <c r="D1169" s="100"/>
      <c r="E1169" s="99">
        <v>95019</v>
      </c>
      <c r="F1169" s="99">
        <v>4</v>
      </c>
      <c r="K1169" s="103"/>
      <c r="P1169" s="103"/>
      <c r="U1169" s="103"/>
      <c r="Z1169" s="103"/>
      <c r="AE1169" s="103"/>
      <c r="AJ1169" s="103"/>
      <c r="AO1169" s="103"/>
      <c r="AT1169" s="103"/>
      <c r="AY1169" s="103"/>
      <c r="BD1169" s="103"/>
    </row>
    <row r="1170" spans="2:56" x14ac:dyDescent="0.25">
      <c r="B1170" s="99">
        <v>93602</v>
      </c>
      <c r="C1170" s="78">
        <v>2.73822562979189E-3</v>
      </c>
      <c r="D1170" s="100"/>
      <c r="E1170" s="99">
        <v>95722</v>
      </c>
      <c r="F1170" s="99">
        <v>4</v>
      </c>
      <c r="K1170" s="103"/>
      <c r="P1170" s="103"/>
      <c r="U1170" s="103"/>
      <c r="Z1170" s="103"/>
      <c r="AE1170" s="103"/>
      <c r="AJ1170" s="103"/>
      <c r="AO1170" s="103"/>
      <c r="AT1170" s="103"/>
      <c r="AY1170" s="103"/>
      <c r="BD1170" s="103"/>
    </row>
    <row r="1171" spans="2:56" x14ac:dyDescent="0.25">
      <c r="B1171" s="99">
        <v>95460</v>
      </c>
      <c r="C1171" s="78">
        <v>2.7378507871321E-3</v>
      </c>
      <c r="D1171" s="100"/>
      <c r="E1171" s="99">
        <v>95423</v>
      </c>
      <c r="F1171" s="99">
        <v>4</v>
      </c>
      <c r="K1171" s="103"/>
      <c r="P1171" s="103"/>
      <c r="U1171" s="103"/>
      <c r="Z1171" s="103"/>
      <c r="AE1171" s="103"/>
      <c r="AJ1171" s="103"/>
      <c r="AO1171" s="103"/>
      <c r="AT1171" s="103"/>
      <c r="AY1171" s="103"/>
      <c r="BD1171" s="103"/>
    </row>
    <row r="1172" spans="2:56" x14ac:dyDescent="0.25">
      <c r="B1172" s="99">
        <v>95129</v>
      </c>
      <c r="C1172" s="78">
        <v>2.7342948937042898E-3</v>
      </c>
      <c r="D1172" s="100"/>
      <c r="E1172" s="99">
        <v>95969</v>
      </c>
      <c r="F1172" s="99">
        <v>4</v>
      </c>
      <c r="K1172" s="103"/>
      <c r="P1172" s="103"/>
      <c r="U1172" s="103"/>
      <c r="Z1172" s="103"/>
      <c r="AE1172" s="103"/>
      <c r="AJ1172" s="103"/>
      <c r="AO1172" s="103"/>
      <c r="AT1172" s="103"/>
      <c r="AY1172" s="103"/>
      <c r="BD1172" s="103"/>
    </row>
    <row r="1173" spans="2:56" x14ac:dyDescent="0.25">
      <c r="B1173" s="99">
        <v>93611</v>
      </c>
      <c r="C1173" s="78">
        <v>2.7272188296673999E-3</v>
      </c>
      <c r="D1173" s="100"/>
      <c r="E1173" s="99">
        <v>94027</v>
      </c>
      <c r="F1173" s="99">
        <v>4</v>
      </c>
      <c r="K1173" s="103"/>
      <c r="P1173" s="103"/>
      <c r="U1173" s="103"/>
      <c r="Z1173" s="103"/>
      <c r="AE1173" s="103"/>
      <c r="AJ1173" s="103"/>
      <c r="AO1173" s="103"/>
      <c r="AT1173" s="103"/>
      <c r="AY1173" s="103"/>
      <c r="BD1173" s="103"/>
    </row>
    <row r="1174" spans="2:56" x14ac:dyDescent="0.25">
      <c r="B1174" s="99">
        <v>96051</v>
      </c>
      <c r="C1174" s="78">
        <v>2.7100271002710001E-3</v>
      </c>
      <c r="D1174" s="100"/>
      <c r="E1174" s="99">
        <v>95835</v>
      </c>
      <c r="F1174" s="99">
        <v>4</v>
      </c>
      <c r="K1174" s="103"/>
      <c r="P1174" s="103"/>
      <c r="U1174" s="103"/>
      <c r="Z1174" s="103"/>
      <c r="AE1174" s="103"/>
      <c r="AJ1174" s="103"/>
      <c r="AO1174" s="103"/>
      <c r="AT1174" s="103"/>
      <c r="AY1174" s="103"/>
      <c r="BD1174" s="103"/>
    </row>
    <row r="1175" spans="2:56" x14ac:dyDescent="0.25">
      <c r="B1175" s="99">
        <v>94611</v>
      </c>
      <c r="C1175" s="78">
        <v>2.7098741037656E-3</v>
      </c>
      <c r="D1175" s="100"/>
      <c r="E1175" s="99">
        <v>95630</v>
      </c>
      <c r="F1175" s="99">
        <v>4</v>
      </c>
      <c r="K1175" s="103"/>
      <c r="P1175" s="103"/>
      <c r="U1175" s="103"/>
      <c r="Z1175" s="103"/>
      <c r="AE1175" s="103"/>
      <c r="AJ1175" s="103"/>
      <c r="AO1175" s="103"/>
      <c r="AT1175" s="103"/>
      <c r="AY1175" s="103"/>
      <c r="BD1175" s="103"/>
    </row>
    <row r="1176" spans="2:56" x14ac:dyDescent="0.25">
      <c r="B1176" s="99">
        <v>96069</v>
      </c>
      <c r="C1176" s="78">
        <v>2.6954177897574099E-3</v>
      </c>
      <c r="D1176" s="100"/>
      <c r="E1176" s="99">
        <v>93224</v>
      </c>
      <c r="F1176" s="99">
        <v>3</v>
      </c>
      <c r="K1176" s="103"/>
      <c r="P1176" s="103"/>
      <c r="U1176" s="103"/>
      <c r="Z1176" s="103"/>
      <c r="AE1176" s="103"/>
      <c r="AJ1176" s="103"/>
      <c r="AO1176" s="103"/>
      <c r="AT1176" s="103"/>
      <c r="AY1176" s="103"/>
      <c r="BD1176" s="103"/>
    </row>
    <row r="1177" spans="2:56" x14ac:dyDescent="0.25">
      <c r="B1177" s="99">
        <v>93432</v>
      </c>
      <c r="C1177" s="78">
        <v>2.6881720430107499E-3</v>
      </c>
      <c r="D1177" s="100"/>
      <c r="E1177" s="99">
        <v>95427</v>
      </c>
      <c r="F1177" s="99">
        <v>3</v>
      </c>
      <c r="K1177" s="103"/>
      <c r="P1177" s="103"/>
      <c r="U1177" s="103"/>
      <c r="Z1177" s="103"/>
      <c r="AE1177" s="103"/>
      <c r="AJ1177" s="103"/>
      <c r="AO1177" s="103"/>
      <c r="AT1177" s="103"/>
      <c r="AY1177" s="103"/>
      <c r="BD1177" s="103"/>
    </row>
    <row r="1178" spans="2:56" x14ac:dyDescent="0.25">
      <c r="B1178" s="99">
        <v>93460</v>
      </c>
      <c r="C1178" s="78">
        <v>2.6845637583892599E-3</v>
      </c>
      <c r="D1178" s="100"/>
      <c r="E1178" s="99">
        <v>95939</v>
      </c>
      <c r="F1178" s="99">
        <v>3</v>
      </c>
      <c r="K1178" s="103"/>
      <c r="P1178" s="103"/>
      <c r="U1178" s="103"/>
      <c r="Z1178" s="103"/>
      <c r="AE1178" s="103"/>
      <c r="AJ1178" s="103"/>
      <c r="AO1178" s="103"/>
      <c r="AT1178" s="103"/>
      <c r="AY1178" s="103"/>
      <c r="BD1178" s="103"/>
    </row>
    <row r="1179" spans="2:56" x14ac:dyDescent="0.25">
      <c r="B1179" s="99">
        <v>96008</v>
      </c>
      <c r="C1179" s="78">
        <v>2.6809651474530801E-3</v>
      </c>
      <c r="D1179" s="100"/>
      <c r="E1179" s="99">
        <v>93962</v>
      </c>
      <c r="F1179" s="99">
        <v>3</v>
      </c>
      <c r="K1179" s="103"/>
      <c r="P1179" s="103"/>
      <c r="U1179" s="103"/>
      <c r="Z1179" s="103"/>
      <c r="AE1179" s="103"/>
      <c r="AJ1179" s="103"/>
      <c r="AO1179" s="103"/>
      <c r="AT1179" s="103"/>
      <c r="AY1179" s="103"/>
      <c r="BD1179" s="103"/>
    </row>
    <row r="1180" spans="2:56" x14ac:dyDescent="0.25">
      <c r="B1180" s="99">
        <v>93455</v>
      </c>
      <c r="C1180" s="78">
        <v>2.6732737823563901E-3</v>
      </c>
      <c r="D1180" s="100"/>
      <c r="E1180" s="99">
        <v>93606</v>
      </c>
      <c r="F1180" s="99">
        <v>3</v>
      </c>
      <c r="K1180" s="103"/>
      <c r="P1180" s="103"/>
      <c r="U1180" s="103"/>
      <c r="Z1180" s="103"/>
      <c r="AE1180" s="103"/>
      <c r="AJ1180" s="103"/>
      <c r="AO1180" s="103"/>
      <c r="AT1180" s="103"/>
      <c r="AY1180" s="103"/>
      <c r="BD1180" s="103"/>
    </row>
    <row r="1181" spans="2:56" x14ac:dyDescent="0.25">
      <c r="B1181" s="99">
        <v>94117</v>
      </c>
      <c r="C1181" s="78">
        <v>2.6503067484662602E-3</v>
      </c>
      <c r="D1181" s="100"/>
      <c r="E1181" s="99">
        <v>93621</v>
      </c>
      <c r="F1181" s="99">
        <v>3</v>
      </c>
      <c r="K1181" s="103"/>
      <c r="P1181" s="103"/>
      <c r="U1181" s="103"/>
      <c r="Z1181" s="103"/>
      <c r="AE1181" s="103"/>
      <c r="AJ1181" s="103"/>
      <c r="AO1181" s="103"/>
      <c r="AT1181" s="103"/>
      <c r="AY1181" s="103"/>
      <c r="BD1181" s="103"/>
    </row>
    <row r="1182" spans="2:56" x14ac:dyDescent="0.25">
      <c r="B1182" s="99">
        <v>94933</v>
      </c>
      <c r="C1182" s="78">
        <v>2.6455026455026501E-3</v>
      </c>
      <c r="D1182" s="100"/>
      <c r="E1182" s="99">
        <v>93286</v>
      </c>
      <c r="F1182" s="99">
        <v>3</v>
      </c>
      <c r="K1182" s="103"/>
      <c r="P1182" s="103"/>
      <c r="U1182" s="103"/>
      <c r="Z1182" s="103"/>
      <c r="AE1182" s="103"/>
      <c r="AJ1182" s="103"/>
      <c r="AO1182" s="103"/>
      <c r="AT1182" s="103"/>
      <c r="AY1182" s="103"/>
      <c r="BD1182" s="103"/>
    </row>
    <row r="1183" spans="2:56" x14ac:dyDescent="0.25">
      <c r="B1183" s="99">
        <v>94062</v>
      </c>
      <c r="C1183" s="78">
        <v>2.6290165530671902E-3</v>
      </c>
      <c r="D1183" s="100"/>
      <c r="E1183" s="99">
        <v>95459</v>
      </c>
      <c r="F1183" s="99">
        <v>3</v>
      </c>
      <c r="K1183" s="103"/>
      <c r="P1183" s="103"/>
      <c r="U1183" s="103"/>
      <c r="Z1183" s="103"/>
      <c r="AE1183" s="103"/>
      <c r="AJ1183" s="103"/>
      <c r="AO1183" s="103"/>
      <c r="AT1183" s="103"/>
      <c r="AY1183" s="103"/>
      <c r="BD1183" s="103"/>
    </row>
    <row r="1184" spans="2:56" x14ac:dyDescent="0.25">
      <c r="B1184" s="99">
        <v>94041</v>
      </c>
      <c r="C1184" s="78">
        <v>2.6281208935611E-3</v>
      </c>
      <c r="D1184" s="100"/>
      <c r="E1184" s="99">
        <v>94586</v>
      </c>
      <c r="F1184" s="99">
        <v>3</v>
      </c>
      <c r="K1184" s="103"/>
      <c r="P1184" s="103"/>
      <c r="U1184" s="103"/>
      <c r="Z1184" s="103"/>
      <c r="AE1184" s="103"/>
      <c r="AJ1184" s="103"/>
      <c r="AO1184" s="103"/>
      <c r="AT1184" s="103"/>
      <c r="AY1184" s="103"/>
      <c r="BD1184" s="103"/>
    </row>
    <row r="1185" spans="2:56" x14ac:dyDescent="0.25">
      <c r="B1185" s="99">
        <v>95975</v>
      </c>
      <c r="C1185" s="78">
        <v>2.6246719160105E-3</v>
      </c>
      <c r="D1185" s="100"/>
      <c r="E1185" s="99">
        <v>93616</v>
      </c>
      <c r="F1185" s="99">
        <v>3</v>
      </c>
      <c r="K1185" s="103"/>
      <c r="P1185" s="103"/>
      <c r="U1185" s="103"/>
      <c r="Z1185" s="103"/>
      <c r="AE1185" s="103"/>
      <c r="AJ1185" s="103"/>
      <c r="AO1185" s="103"/>
      <c r="AT1185" s="103"/>
      <c r="AY1185" s="103"/>
      <c r="BD1185" s="103"/>
    </row>
    <row r="1186" spans="2:56" x14ac:dyDescent="0.25">
      <c r="B1186" s="99">
        <v>95372</v>
      </c>
      <c r="C1186" s="78">
        <v>2.6178010471204199E-3</v>
      </c>
      <c r="D1186" s="100"/>
      <c r="E1186" s="99">
        <v>95524</v>
      </c>
      <c r="F1186" s="99">
        <v>3</v>
      </c>
      <c r="K1186" s="103"/>
      <c r="P1186" s="103"/>
      <c r="U1186" s="103"/>
      <c r="Z1186" s="103"/>
      <c r="AE1186" s="103"/>
      <c r="AJ1186" s="103"/>
      <c r="AO1186" s="103"/>
      <c r="AT1186" s="103"/>
      <c r="AY1186" s="103"/>
      <c r="BD1186" s="103"/>
    </row>
    <row r="1187" spans="2:56" x14ac:dyDescent="0.25">
      <c r="B1187" s="99">
        <v>94121</v>
      </c>
      <c r="C1187" s="78">
        <v>2.6167050450073299E-3</v>
      </c>
      <c r="D1187" s="100"/>
      <c r="E1187" s="99">
        <v>95231</v>
      </c>
      <c r="F1187" s="99">
        <v>3</v>
      </c>
      <c r="K1187" s="103"/>
      <c r="P1187" s="103"/>
      <c r="U1187" s="103"/>
      <c r="Z1187" s="103"/>
      <c r="AE1187" s="103"/>
      <c r="AJ1187" s="103"/>
      <c r="AO1187" s="103"/>
      <c r="AT1187" s="103"/>
      <c r="AY1187" s="103"/>
      <c r="BD1187" s="103"/>
    </row>
    <row r="1188" spans="2:56" x14ac:dyDescent="0.25">
      <c r="B1188" s="99">
        <v>94546</v>
      </c>
      <c r="C1188" s="78">
        <v>2.5983229006732002E-3</v>
      </c>
      <c r="D1188" s="100"/>
      <c r="E1188" s="99">
        <v>95918</v>
      </c>
      <c r="F1188" s="99">
        <v>3</v>
      </c>
      <c r="K1188" s="103"/>
      <c r="P1188" s="103"/>
      <c r="U1188" s="103"/>
      <c r="Z1188" s="103"/>
      <c r="AE1188" s="103"/>
      <c r="AJ1188" s="103"/>
      <c r="AO1188" s="103"/>
      <c r="AT1188" s="103"/>
      <c r="AY1188" s="103"/>
      <c r="BD1188" s="103"/>
    </row>
    <row r="1189" spans="2:56" x14ac:dyDescent="0.25">
      <c r="B1189" s="99">
        <v>95369</v>
      </c>
      <c r="C1189" s="78">
        <v>2.5974025974026E-3</v>
      </c>
      <c r="D1189" s="100"/>
      <c r="E1189" s="99">
        <v>94599</v>
      </c>
      <c r="F1189" s="99">
        <v>3</v>
      </c>
      <c r="K1189" s="103"/>
      <c r="P1189" s="103"/>
      <c r="U1189" s="103"/>
      <c r="Z1189" s="103"/>
      <c r="AE1189" s="103"/>
      <c r="AJ1189" s="103"/>
      <c r="AO1189" s="103"/>
      <c r="AT1189" s="103"/>
      <c r="AY1189" s="103"/>
      <c r="BD1189" s="103"/>
    </row>
    <row r="1190" spans="2:56" x14ac:dyDescent="0.25">
      <c r="B1190" s="99">
        <v>95482</v>
      </c>
      <c r="C1190" s="78">
        <v>2.5809896760412999E-3</v>
      </c>
      <c r="D1190" s="100"/>
      <c r="E1190" s="99">
        <v>95536</v>
      </c>
      <c r="F1190" s="99">
        <v>3</v>
      </c>
      <c r="K1190" s="103"/>
      <c r="P1190" s="103"/>
      <c r="U1190" s="103"/>
      <c r="Z1190" s="103"/>
      <c r="AE1190" s="103"/>
      <c r="AJ1190" s="103"/>
      <c r="AO1190" s="103"/>
      <c r="AT1190" s="103"/>
      <c r="AY1190" s="103"/>
      <c r="BD1190" s="103"/>
    </row>
    <row r="1191" spans="2:56" x14ac:dyDescent="0.25">
      <c r="B1191" s="99">
        <v>94949</v>
      </c>
      <c r="C1191" s="78">
        <v>2.5579295817032802E-3</v>
      </c>
      <c r="D1191" s="100"/>
      <c r="E1191" s="99">
        <v>93643</v>
      </c>
      <c r="F1191" s="99">
        <v>3</v>
      </c>
      <c r="K1191" s="103"/>
      <c r="P1191" s="103"/>
      <c r="U1191" s="103"/>
      <c r="Z1191" s="103"/>
      <c r="AE1191" s="103"/>
      <c r="AJ1191" s="103"/>
      <c r="AO1191" s="103"/>
      <c r="AT1191" s="103"/>
      <c r="AY1191" s="103"/>
      <c r="BD1191" s="103"/>
    </row>
    <row r="1192" spans="2:56" x14ac:dyDescent="0.25">
      <c r="B1192" s="99">
        <v>95946</v>
      </c>
      <c r="C1192" s="78">
        <v>2.5537348371993999E-3</v>
      </c>
      <c r="D1192" s="100"/>
      <c r="E1192" s="99">
        <v>95046</v>
      </c>
      <c r="F1192" s="99">
        <v>3</v>
      </c>
      <c r="K1192" s="103"/>
      <c r="P1192" s="103"/>
      <c r="U1192" s="103"/>
      <c r="Z1192" s="103"/>
      <c r="AE1192" s="103"/>
      <c r="AJ1192" s="103"/>
      <c r="AO1192" s="103"/>
      <c r="AT1192" s="103"/>
      <c r="AY1192" s="103"/>
      <c r="BD1192" s="103"/>
    </row>
    <row r="1193" spans="2:56" x14ac:dyDescent="0.25">
      <c r="B1193" s="99">
        <v>95133</v>
      </c>
      <c r="C1193" s="78">
        <v>2.5284450063211101E-3</v>
      </c>
      <c r="D1193" s="100"/>
      <c r="E1193" s="99">
        <v>93430</v>
      </c>
      <c r="F1193" s="99">
        <v>3</v>
      </c>
      <c r="K1193" s="103"/>
      <c r="P1193" s="103"/>
      <c r="U1193" s="103"/>
      <c r="Z1193" s="103"/>
      <c r="AE1193" s="103"/>
      <c r="AJ1193" s="103"/>
      <c r="AO1193" s="103"/>
      <c r="AT1193" s="103"/>
      <c r="AY1193" s="103"/>
      <c r="BD1193" s="103"/>
    </row>
    <row r="1194" spans="2:56" x14ac:dyDescent="0.25">
      <c r="B1194" s="99">
        <v>94087</v>
      </c>
      <c r="C1194" s="78">
        <v>2.5138737371341799E-3</v>
      </c>
      <c r="D1194" s="100"/>
      <c r="E1194" s="99">
        <v>95658</v>
      </c>
      <c r="F1194" s="99">
        <v>3</v>
      </c>
      <c r="K1194" s="103"/>
      <c r="P1194" s="103"/>
      <c r="U1194" s="103"/>
      <c r="Z1194" s="103"/>
      <c r="AE1194" s="103"/>
      <c r="AJ1194" s="103"/>
      <c r="AO1194" s="103"/>
      <c r="AT1194" s="103"/>
      <c r="AY1194" s="103"/>
      <c r="BD1194" s="103"/>
    </row>
    <row r="1195" spans="2:56" x14ac:dyDescent="0.25">
      <c r="B1195" s="99">
        <v>95949</v>
      </c>
      <c r="C1195" s="78">
        <v>2.5137658606655499E-3</v>
      </c>
      <c r="D1195" s="100"/>
      <c r="E1195" s="99">
        <v>95220</v>
      </c>
      <c r="F1195" s="99">
        <v>3</v>
      </c>
      <c r="K1195" s="103"/>
      <c r="P1195" s="103"/>
      <c r="U1195" s="103"/>
      <c r="Z1195" s="103"/>
      <c r="AE1195" s="103"/>
      <c r="AJ1195" s="103"/>
      <c r="AO1195" s="103"/>
      <c r="AT1195" s="103"/>
      <c r="AY1195" s="103"/>
      <c r="BD1195" s="103"/>
    </row>
    <row r="1196" spans="2:56" x14ac:dyDescent="0.25">
      <c r="B1196" s="99">
        <v>94707</v>
      </c>
      <c r="C1196" s="78">
        <v>2.5048169556840102E-3</v>
      </c>
      <c r="D1196" s="100"/>
      <c r="E1196" s="99">
        <v>93953</v>
      </c>
      <c r="F1196" s="99">
        <v>3</v>
      </c>
      <c r="K1196" s="103"/>
      <c r="P1196" s="103"/>
      <c r="U1196" s="103"/>
      <c r="Z1196" s="103"/>
      <c r="AE1196" s="103"/>
      <c r="AJ1196" s="103"/>
      <c r="AO1196" s="103"/>
      <c r="AT1196" s="103"/>
      <c r="AY1196" s="103"/>
      <c r="BD1196" s="103"/>
    </row>
    <row r="1197" spans="2:56" x14ac:dyDescent="0.25">
      <c r="B1197" s="99">
        <v>95648</v>
      </c>
      <c r="C1197" s="78">
        <v>2.5036610137465199E-3</v>
      </c>
      <c r="D1197" s="100"/>
      <c r="E1197" s="99">
        <v>95033</v>
      </c>
      <c r="F1197" s="99">
        <v>3</v>
      </c>
      <c r="K1197" s="103"/>
      <c r="P1197" s="103"/>
      <c r="U1197" s="103"/>
      <c r="Z1197" s="103"/>
      <c r="AE1197" s="103"/>
      <c r="AJ1197" s="103"/>
      <c r="AO1197" s="103"/>
      <c r="AT1197" s="103"/>
      <c r="AY1197" s="103"/>
      <c r="BD1197" s="103"/>
    </row>
    <row r="1198" spans="2:56" x14ac:dyDescent="0.25">
      <c r="B1198" s="99">
        <v>94028</v>
      </c>
      <c r="C1198" s="78">
        <v>2.49895876718034E-3</v>
      </c>
      <c r="D1198" s="100"/>
      <c r="E1198" s="99">
        <v>93465</v>
      </c>
      <c r="F1198" s="99">
        <v>3</v>
      </c>
      <c r="K1198" s="103"/>
      <c r="P1198" s="103"/>
      <c r="U1198" s="103"/>
      <c r="Z1198" s="103"/>
      <c r="AE1198" s="103"/>
      <c r="AJ1198" s="103"/>
      <c r="AO1198" s="103"/>
      <c r="AT1198" s="103"/>
      <c r="AY1198" s="103"/>
      <c r="BD1198" s="103"/>
    </row>
    <row r="1199" spans="2:56" x14ac:dyDescent="0.25">
      <c r="B1199" s="99">
        <v>94122</v>
      </c>
      <c r="C1199" s="78">
        <v>2.4901703800786399E-3</v>
      </c>
      <c r="D1199" s="100"/>
      <c r="E1199" s="99">
        <v>94574</v>
      </c>
      <c r="F1199" s="99">
        <v>3</v>
      </c>
      <c r="K1199" s="103"/>
      <c r="P1199" s="103"/>
      <c r="U1199" s="103"/>
      <c r="Z1199" s="103"/>
      <c r="AE1199" s="103"/>
      <c r="AJ1199" s="103"/>
      <c r="AO1199" s="103"/>
      <c r="AT1199" s="103"/>
      <c r="AY1199" s="103"/>
      <c r="BD1199" s="103"/>
    </row>
    <row r="1200" spans="2:56" x14ac:dyDescent="0.25">
      <c r="B1200" s="99">
        <v>94705</v>
      </c>
      <c r="C1200" s="78">
        <v>2.4879747885221399E-3</v>
      </c>
      <c r="D1200" s="100"/>
      <c r="E1200" s="99">
        <v>95621</v>
      </c>
      <c r="F1200" s="99">
        <v>3</v>
      </c>
      <c r="K1200" s="103"/>
      <c r="P1200" s="103"/>
      <c r="U1200" s="103"/>
      <c r="Z1200" s="103"/>
      <c r="AE1200" s="103"/>
      <c r="AJ1200" s="103"/>
      <c r="AO1200" s="103"/>
      <c r="AT1200" s="103"/>
      <c r="AY1200" s="103"/>
      <c r="BD1200" s="103"/>
    </row>
    <row r="1201" spans="2:56" x14ac:dyDescent="0.25">
      <c r="B1201" s="99">
        <v>94583</v>
      </c>
      <c r="C1201" s="78">
        <v>2.48207391064534E-3</v>
      </c>
      <c r="D1201" s="100"/>
      <c r="E1201" s="99"/>
      <c r="F1201" s="99">
        <v>2</v>
      </c>
      <c r="K1201" s="103"/>
      <c r="P1201" s="103"/>
      <c r="U1201" s="103"/>
      <c r="Z1201" s="103"/>
      <c r="AE1201" s="103"/>
      <c r="AJ1201" s="103"/>
      <c r="AO1201" s="103"/>
      <c r="AT1201" s="103"/>
      <c r="AY1201" s="103"/>
      <c r="BD1201" s="103"/>
    </row>
    <row r="1202" spans="2:56" x14ac:dyDescent="0.25">
      <c r="B1202" s="99">
        <v>94556</v>
      </c>
      <c r="C1202" s="78">
        <v>2.4666995559940799E-3</v>
      </c>
      <c r="D1202" s="100"/>
      <c r="E1202" s="99"/>
      <c r="F1202" s="99">
        <v>2</v>
      </c>
      <c r="K1202" s="103"/>
      <c r="P1202" s="103"/>
      <c r="U1202" s="103"/>
      <c r="Z1202" s="103"/>
      <c r="AE1202" s="103"/>
      <c r="AJ1202" s="103"/>
      <c r="AO1202" s="103"/>
      <c r="AT1202" s="103"/>
      <c r="AY1202" s="103"/>
      <c r="BD1202" s="103"/>
    </row>
    <row r="1203" spans="2:56" x14ac:dyDescent="0.25">
      <c r="B1203" s="99">
        <v>94086</v>
      </c>
      <c r="C1203" s="78">
        <v>2.4503798088703799E-3</v>
      </c>
      <c r="D1203" s="100"/>
      <c r="E1203" s="99"/>
      <c r="F1203" s="99">
        <v>2</v>
      </c>
      <c r="K1203" s="103"/>
      <c r="P1203" s="103"/>
      <c r="U1203" s="103"/>
      <c r="Z1203" s="103"/>
      <c r="AE1203" s="103"/>
      <c r="AJ1203" s="103"/>
      <c r="AO1203" s="103"/>
      <c r="AT1203" s="103"/>
      <c r="AY1203" s="103"/>
      <c r="BD1203" s="103"/>
    </row>
    <row r="1204" spans="2:56" x14ac:dyDescent="0.25">
      <c r="B1204" s="99">
        <v>94526</v>
      </c>
      <c r="C1204" s="78">
        <v>2.4242424242424199E-3</v>
      </c>
      <c r="D1204" s="100"/>
      <c r="E1204" s="99"/>
      <c r="F1204" s="99">
        <v>2</v>
      </c>
      <c r="K1204" s="103"/>
      <c r="P1204" s="103"/>
      <c r="U1204" s="103"/>
      <c r="Z1204" s="103"/>
      <c r="AE1204" s="103"/>
      <c r="AJ1204" s="103"/>
      <c r="AO1204" s="103"/>
      <c r="AT1204" s="103"/>
      <c r="AY1204" s="103"/>
      <c r="BD1204" s="103"/>
    </row>
    <row r="1205" spans="2:56" x14ac:dyDescent="0.25">
      <c r="B1205" s="99">
        <v>95979</v>
      </c>
      <c r="C1205" s="78">
        <v>2.4213075060532702E-3</v>
      </c>
      <c r="D1205" s="100"/>
      <c r="E1205" s="99">
        <v>93652</v>
      </c>
      <c r="F1205" s="99">
        <v>2</v>
      </c>
      <c r="K1205" s="103"/>
      <c r="P1205" s="103"/>
      <c r="U1205" s="103"/>
      <c r="Z1205" s="103"/>
      <c r="AE1205" s="103"/>
      <c r="AJ1205" s="103"/>
      <c r="AO1205" s="103"/>
      <c r="AT1205" s="103"/>
      <c r="AY1205" s="103"/>
      <c r="BD1205" s="103"/>
    </row>
    <row r="1206" spans="2:56" x14ac:dyDescent="0.25">
      <c r="B1206" s="99">
        <v>95019</v>
      </c>
      <c r="C1206" s="78">
        <v>2.4038461538461501E-3</v>
      </c>
      <c r="D1206" s="100"/>
      <c r="E1206" s="99">
        <v>94940</v>
      </c>
      <c r="F1206" s="99">
        <v>2</v>
      </c>
      <c r="K1206" s="103"/>
      <c r="P1206" s="103"/>
      <c r="U1206" s="103"/>
      <c r="Z1206" s="103"/>
      <c r="AE1206" s="103"/>
      <c r="AJ1206" s="103"/>
      <c r="AO1206" s="103"/>
      <c r="AT1206" s="103"/>
      <c r="AY1206" s="103"/>
      <c r="BD1206" s="103"/>
    </row>
    <row r="1207" spans="2:56" x14ac:dyDescent="0.25">
      <c r="B1207" s="99">
        <v>94920</v>
      </c>
      <c r="C1207" s="78">
        <v>2.39030220249274E-3</v>
      </c>
      <c r="D1207" s="100"/>
      <c r="E1207" s="99">
        <v>95913</v>
      </c>
      <c r="F1207" s="99">
        <v>2</v>
      </c>
      <c r="K1207" s="103"/>
      <c r="P1207" s="103"/>
      <c r="U1207" s="103"/>
      <c r="Z1207" s="103"/>
      <c r="AE1207" s="103"/>
      <c r="AJ1207" s="103"/>
      <c r="AO1207" s="103"/>
      <c r="AT1207" s="103"/>
      <c r="AY1207" s="103"/>
      <c r="BD1207" s="103"/>
    </row>
    <row r="1208" spans="2:56" x14ac:dyDescent="0.25">
      <c r="B1208" s="99">
        <v>95383</v>
      </c>
      <c r="C1208" s="78">
        <v>2.38744884038199E-3</v>
      </c>
      <c r="D1208" s="100"/>
      <c r="E1208" s="99">
        <v>95697</v>
      </c>
      <c r="F1208" s="99">
        <v>2</v>
      </c>
      <c r="K1208" s="103"/>
      <c r="P1208" s="103"/>
      <c r="U1208" s="103"/>
      <c r="Z1208" s="103"/>
      <c r="AE1208" s="103"/>
      <c r="AJ1208" s="103"/>
      <c r="AO1208" s="103"/>
      <c r="AT1208" s="103"/>
      <c r="AY1208" s="103"/>
      <c r="BD1208" s="103"/>
    </row>
    <row r="1209" spans="2:56" x14ac:dyDescent="0.25">
      <c r="B1209" s="99">
        <v>94070</v>
      </c>
      <c r="C1209" s="78">
        <v>2.3834114562644002E-3</v>
      </c>
      <c r="D1209" s="100"/>
      <c r="E1209" s="99">
        <v>96092</v>
      </c>
      <c r="F1209" s="99">
        <v>2</v>
      </c>
      <c r="K1209" s="103"/>
      <c r="P1209" s="103"/>
      <c r="U1209" s="103"/>
      <c r="Z1209" s="103"/>
      <c r="AE1209" s="103"/>
      <c r="AJ1209" s="103"/>
      <c r="AO1209" s="103"/>
      <c r="AT1209" s="103"/>
      <c r="AY1209" s="103"/>
      <c r="BD1209" s="103"/>
    </row>
    <row r="1210" spans="2:56" x14ac:dyDescent="0.25">
      <c r="B1210" s="99">
        <v>93626</v>
      </c>
      <c r="C1210" s="78">
        <v>2.3724792408066401E-3</v>
      </c>
      <c r="D1210" s="100"/>
      <c r="E1210" s="99">
        <v>95555</v>
      </c>
      <c r="F1210" s="99">
        <v>2</v>
      </c>
      <c r="K1210" s="103"/>
      <c r="P1210" s="103"/>
      <c r="U1210" s="103"/>
      <c r="Z1210" s="103"/>
      <c r="AE1210" s="103"/>
      <c r="AJ1210" s="103"/>
      <c r="AO1210" s="103"/>
      <c r="AT1210" s="103"/>
      <c r="AY1210" s="103"/>
      <c r="BD1210" s="103"/>
    </row>
    <row r="1211" spans="2:56" x14ac:dyDescent="0.25">
      <c r="B1211" s="99">
        <v>95124</v>
      </c>
      <c r="C1211" s="78">
        <v>2.3488971641363499E-3</v>
      </c>
      <c r="D1211" s="100"/>
      <c r="E1211" s="99">
        <v>93624</v>
      </c>
      <c r="F1211" s="99">
        <v>2</v>
      </c>
      <c r="K1211" s="103"/>
      <c r="P1211" s="103"/>
      <c r="U1211" s="103"/>
      <c r="Z1211" s="103"/>
      <c r="AE1211" s="103"/>
      <c r="AJ1211" s="103"/>
      <c r="AO1211" s="103"/>
      <c r="AT1211" s="103"/>
      <c r="AY1211" s="103"/>
      <c r="BD1211" s="103"/>
    </row>
    <row r="1212" spans="2:56" x14ac:dyDescent="0.25">
      <c r="B1212" s="99">
        <v>95121</v>
      </c>
      <c r="C1212" s="78">
        <v>2.31969633066217E-3</v>
      </c>
      <c r="D1212" s="100"/>
      <c r="E1212" s="99">
        <v>93665</v>
      </c>
      <c r="F1212" s="99">
        <v>2</v>
      </c>
      <c r="K1212" s="103"/>
      <c r="P1212" s="103"/>
      <c r="U1212" s="103"/>
      <c r="Z1212" s="103"/>
      <c r="AE1212" s="103"/>
      <c r="AJ1212" s="103"/>
      <c r="AO1212" s="103"/>
      <c r="AT1212" s="103"/>
      <c r="AY1212" s="103"/>
      <c r="BD1212" s="103"/>
    </row>
    <row r="1213" spans="2:56" x14ac:dyDescent="0.25">
      <c r="B1213" s="99">
        <v>95327</v>
      </c>
      <c r="C1213" s="78">
        <v>2.3183925811437402E-3</v>
      </c>
      <c r="D1213" s="100"/>
      <c r="E1213" s="99">
        <v>94946</v>
      </c>
      <c r="F1213" s="99">
        <v>2</v>
      </c>
      <c r="K1213" s="103"/>
      <c r="P1213" s="103"/>
      <c r="U1213" s="103"/>
      <c r="Z1213" s="103"/>
      <c r="AE1213" s="103"/>
      <c r="AJ1213" s="103"/>
      <c r="AO1213" s="103"/>
      <c r="AT1213" s="103"/>
      <c r="AY1213" s="103"/>
      <c r="BD1213" s="103"/>
    </row>
    <row r="1214" spans="2:56" x14ac:dyDescent="0.25">
      <c r="B1214" s="99">
        <v>95536</v>
      </c>
      <c r="C1214" s="78">
        <v>2.3006134969325198E-3</v>
      </c>
      <c r="D1214" s="100"/>
      <c r="E1214" s="99">
        <v>93932</v>
      </c>
      <c r="F1214" s="99">
        <v>2</v>
      </c>
      <c r="K1214" s="103"/>
      <c r="P1214" s="103"/>
      <c r="U1214" s="103"/>
      <c r="Z1214" s="103"/>
      <c r="AE1214" s="103"/>
      <c r="AJ1214" s="103"/>
      <c r="AO1214" s="103"/>
      <c r="AT1214" s="103"/>
      <c r="AY1214" s="103"/>
      <c r="BD1214" s="103"/>
    </row>
    <row r="1215" spans="2:56" x14ac:dyDescent="0.25">
      <c r="B1215" s="99">
        <v>94404</v>
      </c>
      <c r="C1215" s="78">
        <v>2.27820087222548E-3</v>
      </c>
      <c r="D1215" s="100"/>
      <c r="E1215" s="99">
        <v>96084</v>
      </c>
      <c r="F1215" s="99">
        <v>2</v>
      </c>
      <c r="K1215" s="103"/>
      <c r="P1215" s="103"/>
      <c r="U1215" s="103"/>
      <c r="Z1215" s="103"/>
      <c r="AE1215" s="103"/>
      <c r="AJ1215" s="103"/>
      <c r="AO1215" s="103"/>
      <c r="AT1215" s="103"/>
      <c r="AY1215" s="103"/>
      <c r="BD1215" s="103"/>
    </row>
    <row r="1216" spans="2:56" x14ac:dyDescent="0.25">
      <c r="B1216" s="99">
        <v>93449</v>
      </c>
      <c r="C1216" s="78">
        <v>2.2746071133167901E-3</v>
      </c>
      <c r="D1216" s="100"/>
      <c r="E1216" s="99">
        <v>95007</v>
      </c>
      <c r="F1216" s="99">
        <v>2</v>
      </c>
      <c r="K1216" s="103"/>
      <c r="P1216" s="103"/>
      <c r="U1216" s="103"/>
      <c r="Z1216" s="103"/>
      <c r="AE1216" s="103"/>
      <c r="AJ1216" s="103"/>
      <c r="AO1216" s="103"/>
      <c r="AT1216" s="103"/>
      <c r="AY1216" s="103"/>
      <c r="BD1216" s="103"/>
    </row>
    <row r="1217" spans="2:56" x14ac:dyDescent="0.25">
      <c r="B1217" s="99">
        <v>95252</v>
      </c>
      <c r="C1217" s="78">
        <v>2.27272727272727E-3</v>
      </c>
      <c r="D1217" s="100"/>
      <c r="E1217" s="99">
        <v>95668</v>
      </c>
      <c r="F1217" s="99">
        <v>2</v>
      </c>
      <c r="K1217" s="103"/>
      <c r="P1217" s="103"/>
      <c r="U1217" s="103"/>
      <c r="Z1217" s="103"/>
      <c r="AE1217" s="103"/>
      <c r="AJ1217" s="103"/>
      <c r="AO1217" s="103"/>
      <c r="AT1217" s="103"/>
      <c r="AY1217" s="103"/>
      <c r="BD1217" s="103"/>
    </row>
    <row r="1218" spans="2:56" x14ac:dyDescent="0.25">
      <c r="B1218" s="99">
        <v>94598</v>
      </c>
      <c r="C1218" s="78">
        <v>2.26073850791258E-3</v>
      </c>
      <c r="D1218" s="100"/>
      <c r="E1218" s="99">
        <v>96047</v>
      </c>
      <c r="F1218" s="99">
        <v>2</v>
      </c>
      <c r="K1218" s="103"/>
      <c r="P1218" s="103"/>
      <c r="U1218" s="103"/>
      <c r="Z1218" s="103"/>
      <c r="AE1218" s="103"/>
      <c r="AJ1218" s="103"/>
      <c r="AO1218" s="103"/>
      <c r="AT1218" s="103"/>
      <c r="AY1218" s="103"/>
      <c r="BD1218" s="103"/>
    </row>
    <row r="1219" spans="2:56" x14ac:dyDescent="0.25">
      <c r="B1219" s="99">
        <v>95333</v>
      </c>
      <c r="C1219" s="78">
        <v>2.2522522522522501E-3</v>
      </c>
      <c r="D1219" s="100"/>
      <c r="E1219" s="99">
        <v>95960</v>
      </c>
      <c r="F1219" s="99">
        <v>2</v>
      </c>
      <c r="K1219" s="103"/>
      <c r="P1219" s="103"/>
      <c r="U1219" s="103"/>
      <c r="Z1219" s="103"/>
      <c r="AE1219" s="103"/>
      <c r="AJ1219" s="103"/>
      <c r="AO1219" s="103"/>
      <c r="AT1219" s="103"/>
      <c r="AY1219" s="103"/>
      <c r="BD1219" s="103"/>
    </row>
    <row r="1220" spans="2:56" x14ac:dyDescent="0.25">
      <c r="B1220" s="99">
        <v>95762</v>
      </c>
      <c r="C1220" s="78">
        <v>2.2383224362372599E-3</v>
      </c>
      <c r="D1220" s="100"/>
      <c r="E1220" s="99">
        <v>94567</v>
      </c>
      <c r="F1220" s="99">
        <v>2</v>
      </c>
      <c r="K1220" s="103"/>
      <c r="P1220" s="103"/>
      <c r="U1220" s="103"/>
      <c r="Z1220" s="103"/>
      <c r="AE1220" s="103"/>
      <c r="AJ1220" s="103"/>
      <c r="AO1220" s="103"/>
      <c r="AT1220" s="103"/>
      <c r="AY1220" s="103"/>
      <c r="BD1220" s="103"/>
    </row>
    <row r="1221" spans="2:56" x14ac:dyDescent="0.25">
      <c r="B1221" s="99">
        <v>95065</v>
      </c>
      <c r="C1221" s="78">
        <v>2.2307202039515599E-3</v>
      </c>
      <c r="D1221" s="100"/>
      <c r="E1221" s="99">
        <v>93668</v>
      </c>
      <c r="F1221" s="99">
        <v>2</v>
      </c>
      <c r="K1221" s="103"/>
      <c r="P1221" s="103"/>
      <c r="U1221" s="103"/>
      <c r="Z1221" s="103"/>
      <c r="AE1221" s="103"/>
      <c r="AJ1221" s="103"/>
      <c r="AO1221" s="103"/>
      <c r="AT1221" s="103"/>
      <c r="AY1221" s="103"/>
      <c r="BD1221" s="103"/>
    </row>
    <row r="1222" spans="2:56" x14ac:dyDescent="0.25">
      <c r="B1222" s="99">
        <v>94043</v>
      </c>
      <c r="C1222" s="78">
        <v>2.1928107134466298E-3</v>
      </c>
      <c r="D1222" s="100"/>
      <c r="E1222" s="99">
        <v>96096</v>
      </c>
      <c r="F1222" s="99">
        <v>2</v>
      </c>
      <c r="K1222" s="103"/>
      <c r="P1222" s="103"/>
      <c r="U1222" s="103"/>
      <c r="Z1222" s="103"/>
      <c r="AE1222" s="103"/>
      <c r="AJ1222" s="103"/>
      <c r="AO1222" s="103"/>
      <c r="AT1222" s="103"/>
      <c r="AY1222" s="103"/>
      <c r="BD1222" s="103"/>
    </row>
    <row r="1223" spans="2:56" x14ac:dyDescent="0.25">
      <c r="B1223" s="99">
        <v>94904</v>
      </c>
      <c r="C1223" s="78">
        <v>2.1913805697589498E-3</v>
      </c>
      <c r="D1223" s="100"/>
      <c r="E1223" s="99">
        <v>95563</v>
      </c>
      <c r="F1223" s="99">
        <v>2</v>
      </c>
      <c r="K1223" s="103"/>
      <c r="P1223" s="103"/>
      <c r="U1223" s="103"/>
      <c r="Z1223" s="103"/>
      <c r="AE1223" s="103"/>
      <c r="AJ1223" s="103"/>
      <c r="AO1223" s="103"/>
      <c r="AT1223" s="103"/>
      <c r="AY1223" s="103"/>
      <c r="BD1223" s="103"/>
    </row>
    <row r="1224" spans="2:56" x14ac:dyDescent="0.25">
      <c r="B1224" s="99">
        <v>95722</v>
      </c>
      <c r="C1224" s="78">
        <v>2.1750951604132701E-3</v>
      </c>
      <c r="D1224" s="100"/>
      <c r="E1224" s="99">
        <v>95651</v>
      </c>
      <c r="F1224" s="99">
        <v>2</v>
      </c>
      <c r="K1224" s="103"/>
      <c r="P1224" s="103"/>
      <c r="U1224" s="103"/>
      <c r="Z1224" s="103"/>
      <c r="AE1224" s="103"/>
      <c r="AJ1224" s="103"/>
      <c r="AO1224" s="103"/>
      <c r="AT1224" s="103"/>
      <c r="AY1224" s="103"/>
      <c r="BD1224" s="103"/>
    </row>
    <row r="1225" spans="2:56" x14ac:dyDescent="0.25">
      <c r="B1225" s="99">
        <v>95466</v>
      </c>
      <c r="C1225" s="78">
        <v>2.1645021645021602E-3</v>
      </c>
      <c r="D1225" s="100"/>
      <c r="E1225" s="99">
        <v>95456</v>
      </c>
      <c r="F1225" s="99">
        <v>2</v>
      </c>
      <c r="K1225" s="103"/>
      <c r="P1225" s="103"/>
      <c r="U1225" s="103"/>
      <c r="Z1225" s="103"/>
      <c r="AE1225" s="103"/>
      <c r="AJ1225" s="103"/>
      <c r="AO1225" s="103"/>
      <c r="AT1225" s="103"/>
      <c r="AY1225" s="103"/>
      <c r="BD1225" s="103"/>
    </row>
    <row r="1226" spans="2:56" x14ac:dyDescent="0.25">
      <c r="B1226" s="99">
        <v>95003</v>
      </c>
      <c r="C1226" s="78">
        <v>2.1403727815927898E-3</v>
      </c>
      <c r="D1226" s="100"/>
      <c r="E1226" s="99">
        <v>95002</v>
      </c>
      <c r="F1226" s="99">
        <v>2</v>
      </c>
      <c r="K1226" s="103"/>
      <c r="P1226" s="103"/>
      <c r="U1226" s="103"/>
      <c r="Z1226" s="103"/>
      <c r="AE1226" s="103"/>
      <c r="AJ1226" s="103"/>
      <c r="AO1226" s="103"/>
      <c r="AT1226" s="103"/>
      <c r="AY1226" s="103"/>
      <c r="BD1226" s="103"/>
    </row>
    <row r="1227" spans="2:56" x14ac:dyDescent="0.25">
      <c r="B1227" s="99">
        <v>93601</v>
      </c>
      <c r="C1227" s="78">
        <v>2.13675213675214E-3</v>
      </c>
      <c r="D1227" s="100"/>
      <c r="E1227" s="99">
        <v>95914</v>
      </c>
      <c r="F1227" s="99">
        <v>2</v>
      </c>
      <c r="K1227" s="103"/>
      <c r="P1227" s="103"/>
      <c r="U1227" s="103"/>
      <c r="Z1227" s="103"/>
      <c r="AE1227" s="103"/>
      <c r="AJ1227" s="103"/>
      <c r="AO1227" s="103"/>
      <c r="AT1227" s="103"/>
      <c r="AY1227" s="103"/>
      <c r="BD1227" s="103"/>
    </row>
    <row r="1228" spans="2:56" x14ac:dyDescent="0.25">
      <c r="B1228" s="99">
        <v>94044</v>
      </c>
      <c r="C1228" s="78">
        <v>2.1339574585254998E-3</v>
      </c>
      <c r="D1228" s="100"/>
      <c r="E1228" s="99">
        <v>95227</v>
      </c>
      <c r="F1228" s="99">
        <v>2</v>
      </c>
      <c r="K1228" s="103"/>
      <c r="P1228" s="103"/>
      <c r="U1228" s="103"/>
      <c r="Z1228" s="103"/>
      <c r="AE1228" s="103"/>
      <c r="AJ1228" s="103"/>
      <c r="AO1228" s="103"/>
      <c r="AT1228" s="103"/>
      <c r="AY1228" s="103"/>
      <c r="BD1228" s="103"/>
    </row>
    <row r="1229" spans="2:56" x14ac:dyDescent="0.25">
      <c r="B1229" s="99">
        <v>94568</v>
      </c>
      <c r="C1229" s="78">
        <v>2.1312160468031798E-3</v>
      </c>
      <c r="D1229" s="100"/>
      <c r="E1229" s="99">
        <v>93441</v>
      </c>
      <c r="F1229" s="99">
        <v>2</v>
      </c>
      <c r="K1229" s="103"/>
      <c r="P1229" s="103"/>
      <c r="U1229" s="103"/>
      <c r="Z1229" s="103"/>
      <c r="AE1229" s="103"/>
      <c r="AJ1229" s="103"/>
      <c r="AO1229" s="103"/>
      <c r="AT1229" s="103"/>
      <c r="AY1229" s="103"/>
      <c r="BD1229" s="103"/>
    </row>
    <row r="1230" spans="2:56" x14ac:dyDescent="0.25">
      <c r="B1230" s="99">
        <v>94065</v>
      </c>
      <c r="C1230" s="78">
        <v>2.1206863312126499E-3</v>
      </c>
      <c r="D1230" s="100"/>
      <c r="E1230" s="99">
        <v>93653</v>
      </c>
      <c r="F1230" s="99">
        <v>2</v>
      </c>
      <c r="K1230" s="103"/>
      <c r="P1230" s="103"/>
      <c r="U1230" s="103"/>
      <c r="Z1230" s="103"/>
      <c r="AE1230" s="103"/>
      <c r="AJ1230" s="103"/>
      <c r="AO1230" s="103"/>
      <c r="AT1230" s="103"/>
      <c r="AY1230" s="103"/>
      <c r="BD1230" s="103"/>
    </row>
    <row r="1231" spans="2:56" x14ac:dyDescent="0.25">
      <c r="B1231" s="99">
        <v>94947</v>
      </c>
      <c r="C1231" s="78">
        <v>2.1030494216614098E-3</v>
      </c>
      <c r="D1231" s="100"/>
      <c r="E1231" s="99">
        <v>95410</v>
      </c>
      <c r="F1231" s="99">
        <v>2</v>
      </c>
      <c r="K1231" s="103"/>
      <c r="P1231" s="103"/>
      <c r="U1231" s="103"/>
      <c r="Z1231" s="103"/>
      <c r="AE1231" s="103"/>
      <c r="AJ1231" s="103"/>
      <c r="AO1231" s="103"/>
      <c r="AT1231" s="103"/>
      <c r="AY1231" s="103"/>
      <c r="BD1231" s="103"/>
    </row>
    <row r="1232" spans="2:56" x14ac:dyDescent="0.25">
      <c r="B1232" s="99">
        <v>94089</v>
      </c>
      <c r="C1232" s="78">
        <v>2.1008403361344498E-3</v>
      </c>
      <c r="D1232" s="100"/>
      <c r="E1232" s="99">
        <v>95664</v>
      </c>
      <c r="F1232" s="99">
        <v>2</v>
      </c>
      <c r="K1232" s="103"/>
      <c r="P1232" s="103"/>
      <c r="U1232" s="103"/>
      <c r="Z1232" s="103"/>
      <c r="AE1232" s="103"/>
      <c r="AJ1232" s="103"/>
      <c r="AO1232" s="103"/>
      <c r="AT1232" s="103"/>
      <c r="AY1232" s="103"/>
      <c r="BD1232" s="103"/>
    </row>
    <row r="1233" spans="2:56" x14ac:dyDescent="0.25">
      <c r="B1233" s="99">
        <v>95542</v>
      </c>
      <c r="C1233" s="78">
        <v>2.0876826722338198E-3</v>
      </c>
      <c r="D1233" s="100"/>
      <c r="E1233" s="99">
        <v>95690</v>
      </c>
      <c r="F1233" s="99">
        <v>2</v>
      </c>
      <c r="K1233" s="103"/>
      <c r="P1233" s="103"/>
      <c r="U1233" s="103"/>
      <c r="Z1233" s="103"/>
      <c r="AE1233" s="103"/>
      <c r="AJ1233" s="103"/>
      <c r="AO1233" s="103"/>
      <c r="AT1233" s="103"/>
      <c r="AY1233" s="103"/>
      <c r="BD1233" s="103"/>
    </row>
    <row r="1234" spans="2:56" x14ac:dyDescent="0.25">
      <c r="B1234" s="99">
        <v>94566</v>
      </c>
      <c r="C1234" s="78">
        <v>2.0495621389975799E-3</v>
      </c>
      <c r="D1234" s="100"/>
      <c r="E1234" s="99">
        <v>94020</v>
      </c>
      <c r="F1234" s="99">
        <v>2</v>
      </c>
      <c r="K1234" s="103"/>
      <c r="P1234" s="103"/>
      <c r="U1234" s="103"/>
      <c r="Z1234" s="103"/>
      <c r="AE1234" s="103"/>
      <c r="AJ1234" s="103"/>
      <c r="AO1234" s="103"/>
      <c r="AT1234" s="103"/>
      <c r="AY1234" s="103"/>
      <c r="BD1234" s="103"/>
    </row>
    <row r="1235" spans="2:56" x14ac:dyDescent="0.25">
      <c r="B1235" s="99">
        <v>95030</v>
      </c>
      <c r="C1235" s="78">
        <v>2.0408163265306098E-3</v>
      </c>
      <c r="D1235" s="100"/>
      <c r="E1235" s="99">
        <v>95703</v>
      </c>
      <c r="F1235" s="99">
        <v>2</v>
      </c>
      <c r="K1235" s="103"/>
      <c r="P1235" s="103"/>
      <c r="U1235" s="103"/>
      <c r="Z1235" s="103"/>
      <c r="AE1235" s="103"/>
      <c r="AJ1235" s="103"/>
      <c r="AO1235" s="103"/>
      <c r="AT1235" s="103"/>
      <c r="AY1235" s="103"/>
      <c r="BD1235" s="103"/>
    </row>
    <row r="1236" spans="2:56" x14ac:dyDescent="0.25">
      <c r="B1236" s="99">
        <v>94549</v>
      </c>
      <c r="C1236" s="78">
        <v>2.0129929545246602E-3</v>
      </c>
      <c r="D1236" s="100"/>
      <c r="E1236" s="99">
        <v>94924</v>
      </c>
      <c r="F1236" s="99">
        <v>2</v>
      </c>
      <c r="K1236" s="103"/>
      <c r="P1236" s="103"/>
      <c r="U1236" s="103"/>
      <c r="Z1236" s="103"/>
      <c r="AE1236" s="103"/>
      <c r="AJ1236" s="103"/>
      <c r="AO1236" s="103"/>
      <c r="AT1236" s="103"/>
      <c r="AY1236" s="103"/>
      <c r="BD1236" s="103"/>
    </row>
    <row r="1237" spans="2:56" x14ac:dyDescent="0.25">
      <c r="B1237" s="99">
        <v>94127</v>
      </c>
      <c r="C1237" s="78">
        <v>2.0013342228152099E-3</v>
      </c>
      <c r="D1237" s="100"/>
      <c r="E1237" s="99">
        <v>96051</v>
      </c>
      <c r="F1237" s="99">
        <v>2</v>
      </c>
      <c r="K1237" s="103"/>
      <c r="P1237" s="103"/>
      <c r="U1237" s="103"/>
      <c r="Z1237" s="103"/>
      <c r="AE1237" s="103"/>
      <c r="AJ1237" s="103"/>
      <c r="AO1237" s="103"/>
      <c r="AT1237" s="103"/>
      <c r="AY1237" s="103"/>
      <c r="BD1237" s="103"/>
    </row>
    <row r="1238" spans="2:56" x14ac:dyDescent="0.25">
      <c r="B1238" s="99">
        <v>94025</v>
      </c>
      <c r="C1238" s="78">
        <v>1.9980624848631601E-3</v>
      </c>
      <c r="D1238" s="100"/>
      <c r="E1238" s="99">
        <v>93432</v>
      </c>
      <c r="F1238" s="99">
        <v>2</v>
      </c>
      <c r="K1238" s="103"/>
      <c r="P1238" s="103"/>
      <c r="U1238" s="103"/>
      <c r="Z1238" s="103"/>
      <c r="AE1238" s="103"/>
      <c r="AJ1238" s="103"/>
      <c r="AO1238" s="103"/>
      <c r="AT1238" s="103"/>
      <c r="AY1238" s="103"/>
      <c r="BD1238" s="103"/>
    </row>
    <row r="1239" spans="2:56" x14ac:dyDescent="0.25">
      <c r="B1239" s="99">
        <v>95528</v>
      </c>
      <c r="C1239" s="78">
        <v>1.9880715705765401E-3</v>
      </c>
      <c r="D1239" s="100"/>
      <c r="E1239" s="99">
        <v>95975</v>
      </c>
      <c r="F1239" s="99">
        <v>2</v>
      </c>
      <c r="K1239" s="103"/>
      <c r="P1239" s="103"/>
      <c r="U1239" s="103"/>
      <c r="Z1239" s="103"/>
      <c r="AE1239" s="103"/>
      <c r="AJ1239" s="103"/>
      <c r="AO1239" s="103"/>
      <c r="AT1239" s="103"/>
      <c r="AY1239" s="103"/>
      <c r="BD1239" s="103"/>
    </row>
    <row r="1240" spans="2:56" x14ac:dyDescent="0.25">
      <c r="B1240" s="99">
        <v>95321</v>
      </c>
      <c r="C1240" s="78">
        <v>1.9824412347776801E-3</v>
      </c>
      <c r="D1240" s="100"/>
      <c r="E1240" s="99">
        <v>95372</v>
      </c>
      <c r="F1240" s="99">
        <v>2</v>
      </c>
      <c r="K1240" s="103"/>
      <c r="P1240" s="103"/>
      <c r="U1240" s="103"/>
      <c r="Z1240" s="103"/>
      <c r="AE1240" s="103"/>
      <c r="AJ1240" s="103"/>
      <c r="AO1240" s="103"/>
      <c r="AT1240" s="103"/>
      <c r="AY1240" s="103"/>
      <c r="BD1240" s="103"/>
    </row>
    <row r="1241" spans="2:56" x14ac:dyDescent="0.25">
      <c r="B1241" s="99">
        <v>93619</v>
      </c>
      <c r="C1241" s="78">
        <v>1.98236379793561E-3</v>
      </c>
      <c r="D1241" s="100"/>
      <c r="E1241" s="99">
        <v>93626</v>
      </c>
      <c r="F1241" s="99">
        <v>2</v>
      </c>
      <c r="K1241" s="103"/>
      <c r="P1241" s="103"/>
      <c r="U1241" s="103"/>
      <c r="Z1241" s="103"/>
      <c r="AE1241" s="103"/>
      <c r="AJ1241" s="103"/>
      <c r="AO1241" s="103"/>
      <c r="AT1241" s="103"/>
      <c r="AY1241" s="103"/>
      <c r="BD1241" s="103"/>
    </row>
    <row r="1242" spans="2:56" x14ac:dyDescent="0.25">
      <c r="B1242" s="99">
        <v>94116</v>
      </c>
      <c r="C1242" s="78">
        <v>1.9760242392306698E-3</v>
      </c>
      <c r="D1242" s="100"/>
      <c r="E1242" s="99">
        <v>95333</v>
      </c>
      <c r="F1242" s="99">
        <v>2</v>
      </c>
      <c r="K1242" s="103"/>
      <c r="P1242" s="103"/>
      <c r="U1242" s="103"/>
      <c r="Z1242" s="103"/>
      <c r="AE1242" s="103"/>
      <c r="AJ1242" s="103"/>
      <c r="AO1242" s="103"/>
      <c r="AT1242" s="103"/>
      <c r="AY1242" s="103"/>
      <c r="BD1242" s="103"/>
    </row>
    <row r="1243" spans="2:56" x14ac:dyDescent="0.25">
      <c r="B1243" s="99">
        <v>95603</v>
      </c>
      <c r="C1243" s="78">
        <v>1.9696839941765899E-3</v>
      </c>
      <c r="D1243" s="100"/>
      <c r="E1243" s="99">
        <v>93601</v>
      </c>
      <c r="F1243" s="99">
        <v>2</v>
      </c>
      <c r="K1243" s="103"/>
      <c r="P1243" s="103"/>
      <c r="U1243" s="103"/>
      <c r="Z1243" s="103"/>
      <c r="AE1243" s="103"/>
      <c r="AJ1243" s="103"/>
      <c r="AO1243" s="103"/>
      <c r="AT1243" s="103"/>
      <c r="AY1243" s="103"/>
      <c r="BD1243" s="103"/>
    </row>
    <row r="1244" spans="2:56" x14ac:dyDescent="0.25">
      <c r="B1244" s="99">
        <v>95701</v>
      </c>
      <c r="C1244" s="78">
        <v>1.9607843137254902E-3</v>
      </c>
      <c r="D1244" s="100"/>
      <c r="E1244" s="99">
        <v>95542</v>
      </c>
      <c r="F1244" s="99">
        <v>2</v>
      </c>
      <c r="K1244" s="103"/>
      <c r="P1244" s="103"/>
      <c r="U1244" s="103"/>
      <c r="Z1244" s="103"/>
      <c r="AE1244" s="103"/>
      <c r="AJ1244" s="103"/>
      <c r="AO1244" s="103"/>
      <c r="AT1244" s="103"/>
      <c r="AY1244" s="103"/>
      <c r="BD1244" s="103"/>
    </row>
    <row r="1245" spans="2:56" x14ac:dyDescent="0.25">
      <c r="B1245" s="99">
        <v>95573</v>
      </c>
      <c r="C1245" s="78">
        <v>1.95121951219512E-3</v>
      </c>
      <c r="D1245" s="100"/>
      <c r="E1245" s="99">
        <v>95573</v>
      </c>
      <c r="F1245" s="99">
        <v>2</v>
      </c>
      <c r="K1245" s="103"/>
      <c r="P1245" s="103"/>
      <c r="U1245" s="103"/>
      <c r="Z1245" s="103"/>
      <c r="AE1245" s="103"/>
      <c r="AJ1245" s="103"/>
      <c r="AO1245" s="103"/>
      <c r="AT1245" s="103"/>
      <c r="AY1245" s="103"/>
      <c r="BD1245" s="103"/>
    </row>
    <row r="1246" spans="2:56" x14ac:dyDescent="0.25">
      <c r="B1246" s="99">
        <v>93636</v>
      </c>
      <c r="C1246" s="78">
        <v>1.94300518134715E-3</v>
      </c>
      <c r="D1246" s="100"/>
      <c r="E1246" s="99">
        <v>94508</v>
      </c>
      <c r="F1246" s="99">
        <v>2</v>
      </c>
      <c r="K1246" s="103"/>
      <c r="P1246" s="103"/>
      <c r="U1246" s="103"/>
      <c r="Z1246" s="103"/>
      <c r="AE1246" s="103"/>
      <c r="AJ1246" s="103"/>
      <c r="AO1246" s="103"/>
      <c r="AT1246" s="103"/>
      <c r="AY1246" s="103"/>
      <c r="BD1246" s="103"/>
    </row>
    <row r="1247" spans="2:56" x14ac:dyDescent="0.25">
      <c r="B1247" s="99">
        <v>94941</v>
      </c>
      <c r="C1247" s="78">
        <v>1.9375339068433701E-3</v>
      </c>
      <c r="D1247" s="100"/>
      <c r="E1247" s="99">
        <v>95626</v>
      </c>
      <c r="F1247" s="99">
        <v>2</v>
      </c>
      <c r="K1247" s="103"/>
      <c r="P1247" s="103"/>
      <c r="U1247" s="103"/>
      <c r="Z1247" s="103"/>
      <c r="AE1247" s="103"/>
      <c r="AJ1247" s="103"/>
      <c r="AO1247" s="103"/>
      <c r="AT1247" s="103"/>
      <c r="AY1247" s="103"/>
      <c r="BD1247" s="103"/>
    </row>
    <row r="1248" spans="2:56" x14ac:dyDescent="0.25">
      <c r="B1248" s="99">
        <v>95120</v>
      </c>
      <c r="C1248" s="78">
        <v>1.93648334624322E-3</v>
      </c>
      <c r="D1248" s="100"/>
      <c r="E1248" s="99">
        <v>93453</v>
      </c>
      <c r="F1248" s="99">
        <v>2</v>
      </c>
      <c r="K1248" s="103"/>
      <c r="P1248" s="103"/>
      <c r="U1248" s="103"/>
      <c r="Z1248" s="103"/>
      <c r="AE1248" s="103"/>
      <c r="AJ1248" s="103"/>
      <c r="AO1248" s="103"/>
      <c r="AT1248" s="103"/>
      <c r="AY1248" s="103"/>
      <c r="BD1248" s="103"/>
    </row>
    <row r="1249" spans="2:56" x14ac:dyDescent="0.25">
      <c r="B1249" s="99">
        <v>94508</v>
      </c>
      <c r="C1249" s="78">
        <v>1.93423597678917E-3</v>
      </c>
      <c r="D1249" s="100"/>
      <c r="E1249" s="99">
        <v>95684</v>
      </c>
      <c r="F1249" s="99">
        <v>2</v>
      </c>
      <c r="K1249" s="103"/>
      <c r="P1249" s="103"/>
      <c r="U1249" s="103"/>
      <c r="Z1249" s="103"/>
      <c r="AE1249" s="103"/>
      <c r="AJ1249" s="103"/>
      <c r="AO1249" s="103"/>
      <c r="AT1249" s="103"/>
      <c r="AY1249" s="103"/>
      <c r="BD1249" s="103"/>
    </row>
    <row r="1250" spans="2:56" x14ac:dyDescent="0.25">
      <c r="B1250" s="99">
        <v>95602</v>
      </c>
      <c r="C1250" s="78">
        <v>1.92334111828548E-3</v>
      </c>
      <c r="D1250" s="100"/>
      <c r="E1250" s="99">
        <v>95442</v>
      </c>
      <c r="F1250" s="99">
        <v>2</v>
      </c>
      <c r="K1250" s="103"/>
      <c r="P1250" s="103"/>
      <c r="U1250" s="103"/>
      <c r="Z1250" s="103"/>
      <c r="AE1250" s="103"/>
      <c r="AJ1250" s="103"/>
      <c r="AO1250" s="103"/>
      <c r="AT1250" s="103"/>
      <c r="AY1250" s="103"/>
      <c r="BD1250" s="103"/>
    </row>
    <row r="1251" spans="2:56" x14ac:dyDescent="0.25">
      <c r="B1251" s="99">
        <v>94571</v>
      </c>
      <c r="C1251" s="78">
        <v>1.8960940462646901E-3</v>
      </c>
      <c r="D1251" s="100"/>
      <c r="E1251" s="99">
        <v>93737</v>
      </c>
      <c r="F1251" s="99">
        <v>2</v>
      </c>
      <c r="K1251" s="103"/>
      <c r="P1251" s="103"/>
      <c r="U1251" s="103"/>
      <c r="Z1251" s="103"/>
      <c r="AE1251" s="103"/>
      <c r="AJ1251" s="103"/>
      <c r="AO1251" s="103"/>
      <c r="AT1251" s="103"/>
      <c r="AY1251" s="103"/>
      <c r="BD1251" s="103"/>
    </row>
    <row r="1252" spans="2:56" x14ac:dyDescent="0.25">
      <c r="B1252" s="99">
        <v>95526</v>
      </c>
      <c r="C1252" s="78">
        <v>1.8903591682419699E-3</v>
      </c>
      <c r="D1252" s="100"/>
      <c r="E1252" s="99">
        <v>94018</v>
      </c>
      <c r="F1252" s="99">
        <v>2</v>
      </c>
      <c r="K1252" s="103"/>
      <c r="P1252" s="103"/>
      <c r="U1252" s="103"/>
      <c r="Z1252" s="103"/>
      <c r="AE1252" s="103"/>
      <c r="AJ1252" s="103"/>
      <c r="AO1252" s="103"/>
      <c r="AT1252" s="103"/>
      <c r="AY1252" s="103"/>
      <c r="BD1252" s="103"/>
    </row>
    <row r="1253" spans="2:56" x14ac:dyDescent="0.25">
      <c r="B1253" s="99">
        <v>94506</v>
      </c>
      <c r="C1253" s="78">
        <v>1.87617260787992E-3</v>
      </c>
      <c r="D1253" s="100"/>
      <c r="E1253" s="99">
        <v>93921</v>
      </c>
      <c r="F1253" s="99">
        <v>2</v>
      </c>
      <c r="K1253" s="103"/>
      <c r="P1253" s="103"/>
      <c r="U1253" s="103"/>
      <c r="Z1253" s="103"/>
      <c r="AE1253" s="103"/>
      <c r="AJ1253" s="103"/>
      <c r="AO1253" s="103"/>
      <c r="AT1253" s="103"/>
      <c r="AY1253" s="103"/>
      <c r="BD1253" s="103"/>
    </row>
    <row r="1254" spans="2:56" x14ac:dyDescent="0.25">
      <c r="B1254" s="99">
        <v>94708</v>
      </c>
      <c r="C1254" s="78">
        <v>1.8637399047421799E-3</v>
      </c>
      <c r="D1254" s="100"/>
      <c r="E1254" s="99">
        <v>95247</v>
      </c>
      <c r="F1254" s="99">
        <v>2</v>
      </c>
      <c r="K1254" s="103"/>
      <c r="P1254" s="103"/>
      <c r="U1254" s="103"/>
      <c r="Z1254" s="103"/>
      <c r="AE1254" s="103"/>
      <c r="AJ1254" s="103"/>
      <c r="AO1254" s="103"/>
      <c r="AT1254" s="103"/>
      <c r="AY1254" s="103"/>
      <c r="BD1254" s="103"/>
    </row>
    <row r="1255" spans="2:56" x14ac:dyDescent="0.25">
      <c r="B1255" s="99">
        <v>95616</v>
      </c>
      <c r="C1255" s="78">
        <v>1.8570594789621699E-3</v>
      </c>
      <c r="D1255" s="100"/>
      <c r="E1255" s="99">
        <v>95665</v>
      </c>
      <c r="F1255" s="99">
        <v>2</v>
      </c>
      <c r="K1255" s="103"/>
      <c r="P1255" s="103"/>
      <c r="U1255" s="103"/>
      <c r="Z1255" s="103"/>
      <c r="AE1255" s="103"/>
      <c r="AJ1255" s="103"/>
      <c r="AO1255" s="103"/>
      <c r="AT1255" s="103"/>
      <c r="AY1255" s="103"/>
      <c r="BD1255" s="103"/>
    </row>
    <row r="1256" spans="2:56" x14ac:dyDescent="0.25">
      <c r="B1256" s="99">
        <v>95937</v>
      </c>
      <c r="C1256" s="78">
        <v>1.8450184501845001E-3</v>
      </c>
      <c r="D1256" s="100"/>
      <c r="E1256" s="99">
        <v>95685</v>
      </c>
      <c r="F1256" s="99">
        <v>2</v>
      </c>
      <c r="K1256" s="103"/>
      <c r="P1256" s="103"/>
      <c r="U1256" s="103"/>
      <c r="Z1256" s="103"/>
      <c r="AE1256" s="103"/>
      <c r="AJ1256" s="103"/>
      <c r="AO1256" s="103"/>
      <c r="AT1256" s="103"/>
      <c r="AY1256" s="103"/>
      <c r="BD1256" s="103"/>
    </row>
    <row r="1257" spans="2:56" x14ac:dyDescent="0.25">
      <c r="B1257" s="99">
        <v>95959</v>
      </c>
      <c r="C1257" s="78">
        <v>1.8425254882692499E-3</v>
      </c>
      <c r="D1257" s="100"/>
      <c r="E1257" s="99">
        <v>94515</v>
      </c>
      <c r="F1257" s="99">
        <v>2</v>
      </c>
      <c r="K1257" s="103"/>
      <c r="P1257" s="103"/>
      <c r="U1257" s="103"/>
      <c r="Z1257" s="103"/>
      <c r="AE1257" s="103"/>
      <c r="AJ1257" s="103"/>
      <c r="AO1257" s="103"/>
      <c r="AT1257" s="103"/>
      <c r="AY1257" s="103"/>
      <c r="BD1257" s="103"/>
    </row>
    <row r="1258" spans="2:56" x14ac:dyDescent="0.25">
      <c r="B1258" s="99">
        <v>95037</v>
      </c>
      <c r="C1258" s="78">
        <v>1.83464520329053E-3</v>
      </c>
      <c r="D1258" s="100"/>
      <c r="E1258" s="99">
        <v>94930</v>
      </c>
      <c r="F1258" s="99">
        <v>2</v>
      </c>
      <c r="K1258" s="103"/>
      <c r="P1258" s="103"/>
      <c r="U1258" s="103"/>
      <c r="Z1258" s="103"/>
      <c r="AE1258" s="103"/>
      <c r="AJ1258" s="103"/>
      <c r="AO1258" s="103"/>
      <c r="AT1258" s="103"/>
      <c r="AY1258" s="103"/>
      <c r="BD1258" s="103"/>
    </row>
    <row r="1259" spans="2:56" x14ac:dyDescent="0.25">
      <c r="B1259" s="99">
        <v>95626</v>
      </c>
      <c r="C1259" s="78">
        <v>1.8298261665141799E-3</v>
      </c>
      <c r="D1259" s="100"/>
      <c r="E1259" s="99">
        <v>93428</v>
      </c>
      <c r="F1259" s="99">
        <v>2</v>
      </c>
      <c r="K1259" s="103"/>
      <c r="P1259" s="103"/>
      <c r="U1259" s="103"/>
      <c r="Z1259" s="103"/>
      <c r="AE1259" s="103"/>
      <c r="AJ1259" s="103"/>
      <c r="AO1259" s="103"/>
      <c r="AT1259" s="103"/>
      <c r="AY1259" s="103"/>
      <c r="BD1259" s="103"/>
    </row>
    <row r="1260" spans="2:56" x14ac:dyDescent="0.25">
      <c r="B1260" s="99">
        <v>95066</v>
      </c>
      <c r="C1260" s="78">
        <v>1.80570603105814E-3</v>
      </c>
      <c r="D1260" s="100"/>
      <c r="E1260" s="99">
        <v>95368</v>
      </c>
      <c r="F1260" s="99">
        <v>2</v>
      </c>
      <c r="K1260" s="103"/>
      <c r="P1260" s="103"/>
      <c r="U1260" s="103"/>
      <c r="Z1260" s="103"/>
      <c r="AE1260" s="103"/>
      <c r="AJ1260" s="103"/>
      <c r="AO1260" s="103"/>
      <c r="AT1260" s="103"/>
      <c r="AY1260" s="103"/>
      <c r="BD1260" s="103"/>
    </row>
    <row r="1261" spans="2:56" x14ac:dyDescent="0.25">
      <c r="B1261" s="99">
        <v>93924</v>
      </c>
      <c r="C1261" s="78">
        <v>1.79985601151908E-3</v>
      </c>
      <c r="D1261" s="100"/>
      <c r="E1261" s="99">
        <v>95842</v>
      </c>
      <c r="F1261" s="99">
        <v>2</v>
      </c>
      <c r="K1261" s="103"/>
      <c r="P1261" s="103"/>
      <c r="U1261" s="103"/>
      <c r="Z1261" s="103"/>
      <c r="AE1261" s="103"/>
      <c r="AJ1261" s="103"/>
      <c r="AO1261" s="103"/>
      <c r="AT1261" s="103"/>
      <c r="AY1261" s="103"/>
      <c r="BD1261" s="103"/>
    </row>
    <row r="1262" spans="2:56" x14ac:dyDescent="0.25">
      <c r="B1262" s="99">
        <v>95948</v>
      </c>
      <c r="C1262" s="78">
        <v>1.7925736235595399E-3</v>
      </c>
      <c r="D1262" s="100"/>
      <c r="E1262" s="99">
        <v>94703</v>
      </c>
      <c r="F1262" s="99">
        <v>2</v>
      </c>
      <c r="K1262" s="103"/>
      <c r="P1262" s="103"/>
      <c r="U1262" s="103"/>
      <c r="Z1262" s="103"/>
      <c r="AE1262" s="103"/>
      <c r="AJ1262" s="103"/>
      <c r="AO1262" s="103"/>
      <c r="AT1262" s="103"/>
      <c r="AY1262" s="103"/>
      <c r="BD1262" s="103"/>
    </row>
    <row r="1263" spans="2:56" x14ac:dyDescent="0.25">
      <c r="B1263" s="99">
        <v>94582</v>
      </c>
      <c r="C1263" s="78">
        <v>1.78855325914149E-3</v>
      </c>
      <c r="D1263" s="100"/>
      <c r="E1263" s="99">
        <v>95242</v>
      </c>
      <c r="F1263" s="99">
        <v>2</v>
      </c>
      <c r="K1263" s="103"/>
      <c r="P1263" s="103"/>
      <c r="U1263" s="103"/>
      <c r="Z1263" s="103"/>
      <c r="AE1263" s="103"/>
      <c r="AJ1263" s="103"/>
      <c r="AO1263" s="103"/>
      <c r="AT1263" s="103"/>
      <c r="AY1263" s="103"/>
      <c r="BD1263" s="103"/>
    </row>
    <row r="1264" spans="2:56" x14ac:dyDescent="0.25">
      <c r="B1264" s="99">
        <v>94010</v>
      </c>
      <c r="C1264" s="78">
        <v>1.7644715123228401E-3</v>
      </c>
      <c r="D1264" s="100"/>
      <c r="E1264" s="99">
        <v>95356</v>
      </c>
      <c r="F1264" s="99">
        <v>2</v>
      </c>
      <c r="K1264" s="103"/>
      <c r="P1264" s="103"/>
      <c r="U1264" s="103"/>
      <c r="Z1264" s="103"/>
      <c r="AE1264" s="103"/>
      <c r="AJ1264" s="103"/>
      <c r="AO1264" s="103"/>
      <c r="AT1264" s="103"/>
      <c r="AY1264" s="103"/>
      <c r="BD1264" s="103"/>
    </row>
    <row r="1265" spans="2:56" x14ac:dyDescent="0.25">
      <c r="B1265" s="99">
        <v>93643</v>
      </c>
      <c r="C1265" s="78">
        <v>1.75336060783168E-3</v>
      </c>
      <c r="D1265" s="100"/>
      <c r="E1265" s="99">
        <v>95826</v>
      </c>
      <c r="F1265" s="99">
        <v>2</v>
      </c>
      <c r="K1265" s="103"/>
      <c r="P1265" s="103"/>
      <c r="U1265" s="103"/>
      <c r="Z1265" s="103"/>
      <c r="AE1265" s="103"/>
      <c r="AJ1265" s="103"/>
      <c r="AO1265" s="103"/>
      <c r="AT1265" s="103"/>
      <c r="AY1265" s="103"/>
      <c r="BD1265" s="103"/>
    </row>
    <row r="1266" spans="2:56" x14ac:dyDescent="0.25">
      <c r="B1266" s="99">
        <v>95642</v>
      </c>
      <c r="C1266" s="78">
        <v>1.74825174825175E-3</v>
      </c>
      <c r="D1266" s="100"/>
      <c r="E1266" s="99">
        <v>95472</v>
      </c>
      <c r="F1266" s="99">
        <v>2</v>
      </c>
      <c r="K1266" s="103"/>
      <c r="P1266" s="103"/>
      <c r="U1266" s="103"/>
      <c r="Z1266" s="103"/>
      <c r="AE1266" s="103"/>
      <c r="AJ1266" s="103"/>
      <c r="AO1266" s="103"/>
      <c r="AT1266" s="103"/>
      <c r="AY1266" s="103"/>
      <c r="BD1266" s="103"/>
    </row>
    <row r="1267" spans="2:56" x14ac:dyDescent="0.25">
      <c r="B1267" s="99">
        <v>95032</v>
      </c>
      <c r="C1267" s="78">
        <v>1.7053529133112301E-3</v>
      </c>
      <c r="D1267" s="100"/>
      <c r="E1267" s="99">
        <v>95822</v>
      </c>
      <c r="F1267" s="99">
        <v>2</v>
      </c>
      <c r="K1267" s="103"/>
      <c r="P1267" s="103"/>
      <c r="U1267" s="103"/>
      <c r="Z1267" s="103"/>
      <c r="AE1267" s="103"/>
      <c r="AJ1267" s="103"/>
      <c r="AO1267" s="103"/>
      <c r="AT1267" s="103"/>
      <c r="AY1267" s="103"/>
      <c r="BD1267" s="103"/>
    </row>
    <row r="1268" spans="2:56" x14ac:dyDescent="0.25">
      <c r="B1268" s="99">
        <v>95046</v>
      </c>
      <c r="C1268" s="78">
        <v>1.70261066969353E-3</v>
      </c>
      <c r="D1268" s="100"/>
      <c r="E1268" s="99">
        <v>95355</v>
      </c>
      <c r="F1268" s="99">
        <v>2</v>
      </c>
      <c r="K1268" s="103"/>
      <c r="P1268" s="103"/>
      <c r="U1268" s="103"/>
      <c r="Z1268" s="103"/>
      <c r="AE1268" s="103"/>
      <c r="AJ1268" s="103"/>
      <c r="AO1268" s="103"/>
      <c r="AT1268" s="103"/>
      <c r="AY1268" s="103"/>
      <c r="BD1268" s="103"/>
    </row>
    <row r="1269" spans="2:56" x14ac:dyDescent="0.25">
      <c r="B1269" s="99">
        <v>94134</v>
      </c>
      <c r="C1269" s="78">
        <v>1.6925246826516201E-3</v>
      </c>
      <c r="D1269" s="100"/>
      <c r="E1269" s="99"/>
      <c r="F1269" s="99">
        <v>1</v>
      </c>
      <c r="K1269" s="103"/>
      <c r="P1269" s="103"/>
      <c r="U1269" s="103"/>
      <c r="Z1269" s="103"/>
      <c r="AE1269" s="103"/>
      <c r="AJ1269" s="103"/>
      <c r="AO1269" s="103"/>
      <c r="AT1269" s="103"/>
      <c r="AY1269" s="103"/>
      <c r="BD1269" s="103"/>
    </row>
    <row r="1270" spans="2:56" x14ac:dyDescent="0.25">
      <c r="B1270" s="99">
        <v>94973</v>
      </c>
      <c r="C1270" s="78">
        <v>1.6806722689075601E-3</v>
      </c>
      <c r="D1270" s="100"/>
      <c r="E1270" s="99"/>
      <c r="F1270" s="99">
        <v>1</v>
      </c>
      <c r="K1270" s="103"/>
      <c r="P1270" s="103"/>
      <c r="U1270" s="103"/>
      <c r="Z1270" s="103"/>
      <c r="AE1270" s="103"/>
      <c r="AJ1270" s="103"/>
      <c r="AO1270" s="103"/>
      <c r="AT1270" s="103"/>
      <c r="AY1270" s="103"/>
      <c r="BD1270" s="103"/>
    </row>
    <row r="1271" spans="2:56" x14ac:dyDescent="0.25">
      <c r="B1271" s="99">
        <v>95449</v>
      </c>
      <c r="C1271" s="78">
        <v>1.6750418760468999E-3</v>
      </c>
      <c r="D1271" s="100"/>
      <c r="E1271" s="99"/>
      <c r="F1271" s="99">
        <v>1</v>
      </c>
      <c r="K1271" s="103"/>
      <c r="P1271" s="103"/>
      <c r="U1271" s="103"/>
      <c r="Z1271" s="103"/>
      <c r="AE1271" s="103"/>
      <c r="AJ1271" s="103"/>
      <c r="AO1271" s="103"/>
      <c r="AT1271" s="103"/>
      <c r="AY1271" s="103"/>
      <c r="BD1271" s="103"/>
    </row>
    <row r="1272" spans="2:56" x14ac:dyDescent="0.25">
      <c r="B1272" s="99">
        <v>95135</v>
      </c>
      <c r="C1272" s="78">
        <v>1.6465422612513699E-3</v>
      </c>
      <c r="D1272" s="100"/>
      <c r="E1272" s="99"/>
      <c r="F1272" s="99">
        <v>1</v>
      </c>
      <c r="K1272" s="103"/>
      <c r="P1272" s="103"/>
      <c r="U1272" s="103"/>
      <c r="Z1272" s="103"/>
      <c r="AE1272" s="103"/>
      <c r="AJ1272" s="103"/>
      <c r="AO1272" s="103"/>
      <c r="AT1272" s="103"/>
      <c r="AY1272" s="103"/>
      <c r="BD1272" s="103"/>
    </row>
    <row r="1273" spans="2:56" x14ac:dyDescent="0.25">
      <c r="B1273" s="99">
        <v>94539</v>
      </c>
      <c r="C1273" s="78">
        <v>1.6348455654814E-3</v>
      </c>
      <c r="D1273" s="100"/>
      <c r="E1273" s="99"/>
      <c r="F1273" s="99">
        <v>1</v>
      </c>
      <c r="K1273" s="103"/>
      <c r="P1273" s="103"/>
      <c r="U1273" s="103"/>
      <c r="Z1273" s="103"/>
      <c r="AE1273" s="103"/>
      <c r="AJ1273" s="103"/>
      <c r="AO1273" s="103"/>
      <c r="AT1273" s="103"/>
      <c r="AY1273" s="103"/>
      <c r="BD1273" s="103"/>
    </row>
    <row r="1274" spans="2:56" x14ac:dyDescent="0.25">
      <c r="B1274" s="99">
        <v>94158</v>
      </c>
      <c r="C1274" s="78">
        <v>1.6270083384177299E-3</v>
      </c>
      <c r="D1274" s="100"/>
      <c r="E1274" s="99"/>
      <c r="F1274" s="99">
        <v>1</v>
      </c>
      <c r="K1274" s="103"/>
      <c r="P1274" s="103"/>
      <c r="U1274" s="103"/>
      <c r="Z1274" s="103"/>
      <c r="AE1274" s="103"/>
      <c r="AJ1274" s="103"/>
      <c r="AO1274" s="103"/>
      <c r="AT1274" s="103"/>
      <c r="AY1274" s="103"/>
      <c r="BD1274" s="103"/>
    </row>
    <row r="1275" spans="2:56" x14ac:dyDescent="0.25">
      <c r="B1275" s="99">
        <v>94507</v>
      </c>
      <c r="C1275" s="78">
        <v>1.62308385933273E-3</v>
      </c>
      <c r="D1275" s="100"/>
      <c r="E1275" s="99"/>
      <c r="F1275" s="99">
        <v>1</v>
      </c>
      <c r="K1275" s="103"/>
      <c r="P1275" s="103"/>
      <c r="U1275" s="103"/>
      <c r="Z1275" s="103"/>
      <c r="AE1275" s="103"/>
      <c r="AJ1275" s="103"/>
      <c r="AO1275" s="103"/>
      <c r="AT1275" s="103"/>
      <c r="AY1275" s="103"/>
      <c r="BD1275" s="103"/>
    </row>
    <row r="1276" spans="2:56" x14ac:dyDescent="0.25">
      <c r="B1276" s="99">
        <v>93249</v>
      </c>
      <c r="C1276" s="78">
        <v>1.6155088852988699E-3</v>
      </c>
      <c r="D1276" s="100"/>
      <c r="E1276" s="99"/>
      <c r="F1276" s="99">
        <v>1</v>
      </c>
      <c r="K1276" s="103"/>
      <c r="P1276" s="103"/>
      <c r="U1276" s="103"/>
      <c r="Z1276" s="103"/>
      <c r="AE1276" s="103"/>
      <c r="AJ1276" s="103"/>
      <c r="AO1276" s="103"/>
      <c r="AT1276" s="103"/>
      <c r="AY1276" s="103"/>
      <c r="BD1276" s="103"/>
    </row>
    <row r="1277" spans="2:56" x14ac:dyDescent="0.25">
      <c r="B1277" s="99">
        <v>95423</v>
      </c>
      <c r="C1277" s="78">
        <v>1.6122531237404299E-3</v>
      </c>
      <c r="D1277" s="100"/>
      <c r="E1277" s="99"/>
      <c r="F1277" s="99">
        <v>1</v>
      </c>
      <c r="K1277" s="103"/>
      <c r="P1277" s="103"/>
      <c r="U1277" s="103"/>
      <c r="Z1277" s="103"/>
      <c r="AE1277" s="103"/>
      <c r="AJ1277" s="103"/>
      <c r="AO1277" s="103"/>
      <c r="AT1277" s="103"/>
      <c r="AY1277" s="103"/>
      <c r="BD1277" s="103"/>
    </row>
    <row r="1278" spans="2:56" x14ac:dyDescent="0.25">
      <c r="B1278" s="99">
        <v>95969</v>
      </c>
      <c r="C1278" s="78">
        <v>1.6090104585679799E-3</v>
      </c>
      <c r="D1278" s="100"/>
      <c r="E1278" s="99">
        <v>95385</v>
      </c>
      <c r="F1278" s="99">
        <v>1</v>
      </c>
      <c r="K1278" s="103"/>
      <c r="P1278" s="103"/>
      <c r="U1278" s="103"/>
      <c r="Z1278" s="103"/>
      <c r="AE1278" s="103"/>
      <c r="AJ1278" s="103"/>
      <c r="AO1278" s="103"/>
      <c r="AT1278" s="103"/>
      <c r="AY1278" s="103"/>
      <c r="BD1278" s="103"/>
    </row>
    <row r="1279" spans="2:56" x14ac:dyDescent="0.25">
      <c r="B1279" s="99">
        <v>94956</v>
      </c>
      <c r="C1279" s="78">
        <v>1.5923566878980899E-3</v>
      </c>
      <c r="D1279" s="100"/>
      <c r="E1279" s="99">
        <v>93292</v>
      </c>
      <c r="F1279" s="99">
        <v>1</v>
      </c>
      <c r="K1279" s="103"/>
      <c r="P1279" s="103"/>
      <c r="U1279" s="103"/>
      <c r="Z1279" s="103"/>
      <c r="AE1279" s="103"/>
      <c r="AJ1279" s="103"/>
      <c r="AO1279" s="103"/>
      <c r="AT1279" s="103"/>
      <c r="AY1279" s="103"/>
      <c r="BD1279" s="103"/>
    </row>
    <row r="1280" spans="2:56" x14ac:dyDescent="0.25">
      <c r="B1280" s="99">
        <v>94027</v>
      </c>
      <c r="C1280" s="78">
        <v>1.5748031496063001E-3</v>
      </c>
      <c r="D1280" s="100"/>
      <c r="E1280" s="99">
        <v>95625</v>
      </c>
      <c r="F1280" s="99">
        <v>1</v>
      </c>
      <c r="K1280" s="103"/>
      <c r="P1280" s="103"/>
      <c r="U1280" s="103"/>
      <c r="Z1280" s="103"/>
      <c r="AE1280" s="103"/>
      <c r="AJ1280" s="103"/>
      <c r="AO1280" s="103"/>
      <c r="AT1280" s="103"/>
      <c r="AY1280" s="103"/>
      <c r="BD1280" s="103"/>
    </row>
    <row r="1281" spans="2:56" x14ac:dyDescent="0.25">
      <c r="B1281" s="99">
        <v>95425</v>
      </c>
      <c r="C1281" s="78">
        <v>1.55555555555556E-3</v>
      </c>
      <c r="D1281" s="100"/>
      <c r="E1281" s="99">
        <v>95920</v>
      </c>
      <c r="F1281" s="99">
        <v>1</v>
      </c>
      <c r="K1281" s="103"/>
      <c r="P1281" s="103"/>
      <c r="U1281" s="103"/>
      <c r="Z1281" s="103"/>
      <c r="AE1281" s="103"/>
      <c r="AJ1281" s="103"/>
      <c r="AO1281" s="103"/>
      <c r="AT1281" s="103"/>
      <c r="AY1281" s="103"/>
      <c r="BD1281" s="103"/>
    </row>
    <row r="1282" spans="2:56" x14ac:dyDescent="0.25">
      <c r="B1282" s="99">
        <v>93453</v>
      </c>
      <c r="C1282" s="78">
        <v>1.54679040989946E-3</v>
      </c>
      <c r="D1282" s="100"/>
      <c r="E1282" s="99">
        <v>95309</v>
      </c>
      <c r="F1282" s="99">
        <v>1</v>
      </c>
      <c r="K1282" s="103"/>
      <c r="P1282" s="103"/>
      <c r="U1282" s="103"/>
      <c r="Z1282" s="103"/>
      <c r="AE1282" s="103"/>
      <c r="AJ1282" s="103"/>
      <c r="AO1282" s="103"/>
      <c r="AT1282" s="103"/>
      <c r="AY1282" s="103"/>
      <c r="BD1282" s="103"/>
    </row>
    <row r="1283" spans="2:56" x14ac:dyDescent="0.25">
      <c r="B1283" s="99">
        <v>95245</v>
      </c>
      <c r="C1283" s="78">
        <v>1.53609831029186E-3</v>
      </c>
      <c r="D1283" s="100"/>
      <c r="E1283" s="99">
        <v>93954</v>
      </c>
      <c r="F1283" s="99">
        <v>1</v>
      </c>
      <c r="K1283" s="103"/>
      <c r="P1283" s="103"/>
      <c r="U1283" s="103"/>
      <c r="Z1283" s="103"/>
      <c r="AE1283" s="103"/>
      <c r="AJ1283" s="103"/>
      <c r="AO1283" s="103"/>
      <c r="AT1283" s="103"/>
      <c r="AY1283" s="103"/>
      <c r="BD1283" s="103"/>
    </row>
    <row r="1284" spans="2:56" x14ac:dyDescent="0.25">
      <c r="B1284" s="99">
        <v>95452</v>
      </c>
      <c r="C1284" s="78">
        <v>1.45348837209302E-3</v>
      </c>
      <c r="D1284" s="100"/>
      <c r="E1284" s="99">
        <v>95140</v>
      </c>
      <c r="F1284" s="99">
        <v>1</v>
      </c>
      <c r="K1284" s="103"/>
      <c r="P1284" s="103"/>
      <c r="U1284" s="103"/>
      <c r="Z1284" s="103"/>
      <c r="AE1284" s="103"/>
      <c r="AJ1284" s="103"/>
      <c r="AO1284" s="103"/>
      <c r="AT1284" s="103"/>
      <c r="AY1284" s="103"/>
      <c r="BD1284" s="103"/>
    </row>
    <row r="1285" spans="2:56" x14ac:dyDescent="0.25">
      <c r="B1285" s="99">
        <v>95366</v>
      </c>
      <c r="C1285" s="78">
        <v>1.4347202295552401E-3</v>
      </c>
      <c r="D1285" s="100"/>
      <c r="E1285" s="99">
        <v>93219</v>
      </c>
      <c r="F1285" s="99">
        <v>1</v>
      </c>
      <c r="K1285" s="103"/>
      <c r="P1285" s="103"/>
      <c r="U1285" s="103"/>
      <c r="Z1285" s="103"/>
      <c r="AE1285" s="103"/>
      <c r="AJ1285" s="103"/>
      <c r="AO1285" s="103"/>
      <c r="AT1285" s="103"/>
      <c r="AY1285" s="103"/>
      <c r="BD1285" s="103"/>
    </row>
    <row r="1286" spans="2:56" x14ac:dyDescent="0.25">
      <c r="B1286" s="99">
        <v>96003</v>
      </c>
      <c r="C1286" s="78">
        <v>1.4158836401081201E-3</v>
      </c>
      <c r="D1286" s="100"/>
      <c r="E1286" s="99">
        <v>95925</v>
      </c>
      <c r="F1286" s="99">
        <v>1</v>
      </c>
      <c r="K1286" s="103"/>
      <c r="P1286" s="103"/>
      <c r="U1286" s="103"/>
      <c r="Z1286" s="103"/>
      <c r="AE1286" s="103"/>
      <c r="AJ1286" s="103"/>
      <c r="AO1286" s="103"/>
      <c r="AT1286" s="103"/>
      <c r="AY1286" s="103"/>
      <c r="BD1286" s="103"/>
    </row>
    <row r="1287" spans="2:56" x14ac:dyDescent="0.25">
      <c r="B1287" s="99">
        <v>94108</v>
      </c>
      <c r="C1287" s="78">
        <v>1.4075695964967201E-3</v>
      </c>
      <c r="D1287" s="100"/>
      <c r="E1287" s="99">
        <v>95974</v>
      </c>
      <c r="F1287" s="99">
        <v>1</v>
      </c>
      <c r="K1287" s="103"/>
      <c r="P1287" s="103"/>
      <c r="U1287" s="103"/>
      <c r="Z1287" s="103"/>
      <c r="AE1287" s="103"/>
      <c r="AJ1287" s="103"/>
      <c r="AO1287" s="103"/>
      <c r="AT1287" s="103"/>
      <c r="AY1287" s="103"/>
      <c r="BD1287" s="103"/>
    </row>
    <row r="1288" spans="2:56" x14ac:dyDescent="0.25">
      <c r="B1288" s="99">
        <v>95666</v>
      </c>
      <c r="C1288" s="78">
        <v>1.4044943820224699E-3</v>
      </c>
      <c r="D1288" s="100"/>
      <c r="E1288" s="99">
        <v>95435</v>
      </c>
      <c r="F1288" s="99">
        <v>1</v>
      </c>
      <c r="K1288" s="103"/>
      <c r="P1288" s="103"/>
      <c r="U1288" s="103"/>
      <c r="Z1288" s="103"/>
      <c r="AE1288" s="103"/>
      <c r="AJ1288" s="103"/>
      <c r="AO1288" s="103"/>
      <c r="AT1288" s="103"/>
      <c r="AY1288" s="103"/>
      <c r="BD1288" s="103"/>
    </row>
    <row r="1289" spans="2:56" x14ac:dyDescent="0.25">
      <c r="B1289" s="99">
        <v>96002</v>
      </c>
      <c r="C1289" s="78">
        <v>1.38223368964246E-3</v>
      </c>
      <c r="D1289" s="100"/>
      <c r="E1289" s="99">
        <v>95950</v>
      </c>
      <c r="F1289" s="99">
        <v>1</v>
      </c>
      <c r="K1289" s="103"/>
      <c r="P1289" s="103"/>
      <c r="U1289" s="103"/>
      <c r="Z1289" s="103"/>
      <c r="AE1289" s="103"/>
      <c r="AJ1289" s="103"/>
      <c r="AO1289" s="103"/>
      <c r="AT1289" s="103"/>
      <c r="AY1289" s="103"/>
      <c r="BD1289" s="103"/>
    </row>
    <row r="1290" spans="2:56" x14ac:dyDescent="0.25">
      <c r="B1290" s="99">
        <v>95476</v>
      </c>
      <c r="C1290" s="78">
        <v>1.3636363636363601E-3</v>
      </c>
      <c r="D1290" s="100"/>
      <c r="E1290" s="99">
        <v>95488</v>
      </c>
      <c r="F1290" s="99">
        <v>1</v>
      </c>
      <c r="K1290" s="103"/>
      <c r="P1290" s="103"/>
      <c r="U1290" s="103"/>
      <c r="Z1290" s="103"/>
      <c r="AE1290" s="103"/>
      <c r="AJ1290" s="103"/>
      <c r="AO1290" s="103"/>
      <c r="AT1290" s="103"/>
      <c r="AY1290" s="103"/>
      <c r="BD1290" s="103"/>
    </row>
    <row r="1291" spans="2:56" x14ac:dyDescent="0.25">
      <c r="B1291" s="99">
        <v>94970</v>
      </c>
      <c r="C1291" s="78">
        <v>1.3568521031207599E-3</v>
      </c>
      <c r="D1291" s="100"/>
      <c r="E1291" s="99">
        <v>95229</v>
      </c>
      <c r="F1291" s="99">
        <v>1</v>
      </c>
      <c r="K1291" s="103"/>
      <c r="P1291" s="103"/>
      <c r="U1291" s="103"/>
      <c r="Z1291" s="103"/>
      <c r="AE1291" s="103"/>
      <c r="AJ1291" s="103"/>
      <c r="AO1291" s="103"/>
      <c r="AT1291" s="103"/>
      <c r="AY1291" s="103"/>
      <c r="BD1291" s="103"/>
    </row>
    <row r="1292" spans="2:56" x14ac:dyDescent="0.25">
      <c r="B1292" s="99">
        <v>93424</v>
      </c>
      <c r="C1292" s="78">
        <v>1.33333333333333E-3</v>
      </c>
      <c r="D1292" s="100"/>
      <c r="E1292" s="99">
        <v>95589</v>
      </c>
      <c r="F1292" s="99">
        <v>1</v>
      </c>
      <c r="K1292" s="103"/>
      <c r="P1292" s="103"/>
      <c r="U1292" s="103"/>
      <c r="Z1292" s="103"/>
      <c r="AE1292" s="103"/>
      <c r="AJ1292" s="103"/>
      <c r="AO1292" s="103"/>
      <c r="AT1292" s="103"/>
      <c r="AY1292" s="103"/>
      <c r="BD1292" s="103"/>
    </row>
    <row r="1293" spans="2:56" x14ac:dyDescent="0.25">
      <c r="B1293" s="99">
        <v>95358</v>
      </c>
      <c r="C1293" s="78">
        <v>1.32684652808492E-3</v>
      </c>
      <c r="D1293" s="100"/>
      <c r="E1293" s="99">
        <v>94971</v>
      </c>
      <c r="F1293" s="99">
        <v>1</v>
      </c>
      <c r="K1293" s="103"/>
      <c r="P1293" s="103"/>
      <c r="U1293" s="103"/>
      <c r="Z1293" s="103"/>
      <c r="AE1293" s="103"/>
      <c r="AJ1293" s="103"/>
      <c r="AO1293" s="103"/>
      <c r="AT1293" s="103"/>
      <c r="AY1293" s="103"/>
      <c r="BD1293" s="103"/>
    </row>
    <row r="1294" spans="2:56" x14ac:dyDescent="0.25">
      <c r="B1294" s="99">
        <v>94022</v>
      </c>
      <c r="C1294" s="78">
        <v>1.3116474291710401E-3</v>
      </c>
      <c r="D1294" s="100"/>
      <c r="E1294" s="99">
        <v>95537</v>
      </c>
      <c r="F1294" s="99">
        <v>1</v>
      </c>
      <c r="K1294" s="103"/>
      <c r="P1294" s="103"/>
      <c r="U1294" s="103"/>
      <c r="Z1294" s="103"/>
      <c r="AE1294" s="103"/>
      <c r="AJ1294" s="103"/>
      <c r="AO1294" s="103"/>
      <c r="AT1294" s="103"/>
      <c r="AY1294" s="103"/>
      <c r="BD1294" s="103"/>
    </row>
    <row r="1295" spans="2:56" x14ac:dyDescent="0.25">
      <c r="B1295" s="99">
        <v>93430</v>
      </c>
      <c r="C1295" s="78">
        <v>1.3009540329575E-3</v>
      </c>
      <c r="D1295" s="100"/>
      <c r="E1295" s="99">
        <v>95420</v>
      </c>
      <c r="F1295" s="99">
        <v>1</v>
      </c>
      <c r="K1295" s="103"/>
      <c r="P1295" s="103"/>
      <c r="U1295" s="103"/>
      <c r="Z1295" s="103"/>
      <c r="AE1295" s="103"/>
      <c r="AJ1295" s="103"/>
      <c r="AO1295" s="103"/>
      <c r="AT1295" s="103"/>
      <c r="AY1295" s="103"/>
      <c r="BD1295" s="103"/>
    </row>
    <row r="1296" spans="2:56" x14ac:dyDescent="0.25">
      <c r="B1296" s="99">
        <v>94131</v>
      </c>
      <c r="C1296" s="78">
        <v>1.29959483219937E-3</v>
      </c>
      <c r="D1296" s="100"/>
      <c r="E1296" s="99">
        <v>95606</v>
      </c>
      <c r="F1296" s="99">
        <v>1</v>
      </c>
      <c r="K1296" s="103"/>
      <c r="P1296" s="103"/>
      <c r="U1296" s="103"/>
      <c r="Z1296" s="103"/>
      <c r="AE1296" s="103"/>
      <c r="AJ1296" s="103"/>
      <c r="AO1296" s="103"/>
      <c r="AT1296" s="103"/>
      <c r="AY1296" s="103"/>
      <c r="BD1296" s="103"/>
    </row>
    <row r="1297" spans="2:56" x14ac:dyDescent="0.25">
      <c r="B1297" s="99">
        <v>94595</v>
      </c>
      <c r="C1297" s="78">
        <v>1.25434195291393E-3</v>
      </c>
      <c r="D1297" s="100"/>
      <c r="E1297" s="99">
        <v>95017</v>
      </c>
      <c r="F1297" s="99">
        <v>1</v>
      </c>
      <c r="K1297" s="103"/>
      <c r="P1297" s="103"/>
      <c r="U1297" s="103"/>
      <c r="Z1297" s="103"/>
      <c r="AE1297" s="103"/>
      <c r="AJ1297" s="103"/>
      <c r="AO1297" s="103"/>
      <c r="AT1297" s="103"/>
      <c r="AY1297" s="103"/>
      <c r="BD1297" s="103"/>
    </row>
    <row r="1298" spans="2:56" x14ac:dyDescent="0.25">
      <c r="B1298" s="99">
        <v>95525</v>
      </c>
      <c r="C1298" s="78">
        <v>1.2437810945273599E-3</v>
      </c>
      <c r="D1298" s="100"/>
      <c r="E1298" s="99">
        <v>95930</v>
      </c>
      <c r="F1298" s="99">
        <v>1</v>
      </c>
      <c r="K1298" s="103"/>
      <c r="P1298" s="103"/>
      <c r="U1298" s="103"/>
      <c r="Z1298" s="103"/>
      <c r="AE1298" s="103"/>
      <c r="AJ1298" s="103"/>
      <c r="AO1298" s="103"/>
      <c r="AT1298" s="103"/>
      <c r="AY1298" s="103"/>
      <c r="BD1298" s="103"/>
    </row>
    <row r="1299" spans="2:56" x14ac:dyDescent="0.25">
      <c r="B1299" s="99">
        <v>95684</v>
      </c>
      <c r="C1299" s="78">
        <v>1.2307692307692299E-3</v>
      </c>
      <c r="D1299" s="100"/>
      <c r="E1299" s="99">
        <v>95044</v>
      </c>
      <c r="F1299" s="99">
        <v>1</v>
      </c>
      <c r="K1299" s="103"/>
      <c r="P1299" s="103"/>
      <c r="U1299" s="103"/>
      <c r="Z1299" s="103"/>
      <c r="AE1299" s="103"/>
      <c r="AJ1299" s="103"/>
      <c r="AO1299" s="103"/>
      <c r="AT1299" s="103"/>
      <c r="AY1299" s="103"/>
      <c r="BD1299" s="103"/>
    </row>
    <row r="1300" spans="2:56" x14ac:dyDescent="0.25">
      <c r="B1300" s="99">
        <v>95442</v>
      </c>
      <c r="C1300" s="78">
        <v>1.2247397428046499E-3</v>
      </c>
      <c r="D1300" s="100"/>
      <c r="E1300" s="99">
        <v>96033</v>
      </c>
      <c r="F1300" s="99">
        <v>1</v>
      </c>
      <c r="K1300" s="103"/>
      <c r="P1300" s="103"/>
      <c r="U1300" s="103"/>
      <c r="Z1300" s="103"/>
      <c r="AE1300" s="103"/>
      <c r="AJ1300" s="103"/>
      <c r="AO1300" s="103"/>
      <c r="AT1300" s="103"/>
      <c r="AY1300" s="103"/>
      <c r="BD1300" s="103"/>
    </row>
    <row r="1301" spans="2:56" x14ac:dyDescent="0.25">
      <c r="B1301" s="99">
        <v>95658</v>
      </c>
      <c r="C1301" s="78">
        <v>1.2165450121654499E-3</v>
      </c>
      <c r="D1301" s="100"/>
      <c r="E1301" s="99">
        <v>96090</v>
      </c>
      <c r="F1301" s="99">
        <v>1</v>
      </c>
      <c r="K1301" s="103"/>
      <c r="P1301" s="103"/>
      <c r="U1301" s="103"/>
      <c r="Z1301" s="103"/>
      <c r="AE1301" s="103"/>
      <c r="AJ1301" s="103"/>
      <c r="AO1301" s="103"/>
      <c r="AT1301" s="103"/>
      <c r="AY1301" s="103"/>
      <c r="BD1301" s="103"/>
    </row>
    <row r="1302" spans="2:56" x14ac:dyDescent="0.25">
      <c r="B1302" s="99">
        <v>93737</v>
      </c>
      <c r="C1302" s="78">
        <v>1.20409391932571E-3</v>
      </c>
      <c r="D1302" s="100"/>
      <c r="E1302" s="99">
        <v>93673</v>
      </c>
      <c r="F1302" s="99">
        <v>1</v>
      </c>
      <c r="K1302" s="103"/>
      <c r="P1302" s="103"/>
      <c r="U1302" s="103"/>
      <c r="Z1302" s="103"/>
      <c r="AE1302" s="103"/>
      <c r="AJ1302" s="103"/>
      <c r="AO1302" s="103"/>
      <c r="AT1302" s="103"/>
      <c r="AY1302" s="103"/>
      <c r="BD1302" s="103"/>
    </row>
    <row r="1303" spans="2:56" x14ac:dyDescent="0.25">
      <c r="B1303" s="99">
        <v>94553</v>
      </c>
      <c r="C1303" s="78">
        <v>1.2023629044905599E-3</v>
      </c>
      <c r="D1303" s="100"/>
      <c r="E1303" s="99">
        <v>95613</v>
      </c>
      <c r="F1303" s="99">
        <v>1</v>
      </c>
      <c r="K1303" s="103"/>
      <c r="P1303" s="103"/>
      <c r="U1303" s="103"/>
      <c r="Z1303" s="103"/>
      <c r="AE1303" s="103"/>
      <c r="AJ1303" s="103"/>
      <c r="AO1303" s="103"/>
      <c r="AT1303" s="103"/>
      <c r="AY1303" s="103"/>
      <c r="BD1303" s="103"/>
    </row>
    <row r="1304" spans="2:56" x14ac:dyDescent="0.25">
      <c r="B1304" s="99">
        <v>95138</v>
      </c>
      <c r="C1304" s="78">
        <v>1.18986911439742E-3</v>
      </c>
      <c r="D1304" s="100"/>
      <c r="E1304" s="99">
        <v>95675</v>
      </c>
      <c r="F1304" s="99">
        <v>1</v>
      </c>
      <c r="K1304" s="103"/>
      <c r="P1304" s="103"/>
      <c r="U1304" s="103"/>
      <c r="Z1304" s="103"/>
      <c r="AE1304" s="103"/>
      <c r="AJ1304" s="103"/>
      <c r="AO1304" s="103"/>
      <c r="AT1304" s="103"/>
      <c r="AY1304" s="103"/>
      <c r="BD1304" s="103"/>
    </row>
    <row r="1305" spans="2:56" x14ac:dyDescent="0.25">
      <c r="B1305" s="99">
        <v>95220</v>
      </c>
      <c r="C1305" s="78">
        <v>1.1885895404120401E-3</v>
      </c>
      <c r="D1305" s="100"/>
      <c r="E1305" s="99">
        <v>95232</v>
      </c>
      <c r="F1305" s="99">
        <v>1</v>
      </c>
      <c r="K1305" s="103"/>
      <c r="P1305" s="103"/>
      <c r="U1305" s="103"/>
      <c r="Z1305" s="103"/>
      <c r="AE1305" s="103"/>
      <c r="AJ1305" s="103"/>
      <c r="AO1305" s="103"/>
      <c r="AT1305" s="103"/>
      <c r="AY1305" s="103"/>
      <c r="BD1305" s="103"/>
    </row>
    <row r="1306" spans="2:56" x14ac:dyDescent="0.25">
      <c r="B1306" s="99">
        <v>95246</v>
      </c>
      <c r="C1306" s="78">
        <v>1.17924528301887E-3</v>
      </c>
      <c r="D1306" s="100"/>
      <c r="E1306" s="99">
        <v>93645</v>
      </c>
      <c r="F1306" s="99">
        <v>1</v>
      </c>
      <c r="K1306" s="103"/>
      <c r="P1306" s="103"/>
      <c r="U1306" s="103"/>
      <c r="Z1306" s="103"/>
      <c r="AE1306" s="103"/>
      <c r="AJ1306" s="103"/>
      <c r="AO1306" s="103"/>
      <c r="AT1306" s="103"/>
      <c r="AY1306" s="103"/>
      <c r="BD1306" s="103"/>
    </row>
    <row r="1307" spans="2:56" x14ac:dyDescent="0.25">
      <c r="B1307" s="99">
        <v>94957</v>
      </c>
      <c r="C1307" s="78">
        <v>1.17370892018779E-3</v>
      </c>
      <c r="D1307" s="100"/>
      <c r="E1307" s="99">
        <v>95558</v>
      </c>
      <c r="F1307" s="99">
        <v>1</v>
      </c>
      <c r="K1307" s="103"/>
      <c r="P1307" s="103"/>
      <c r="U1307" s="103"/>
      <c r="Z1307" s="103"/>
      <c r="AE1307" s="103"/>
      <c r="AJ1307" s="103"/>
      <c r="AO1307" s="103"/>
      <c r="AT1307" s="103"/>
      <c r="AY1307" s="103"/>
      <c r="BD1307" s="103"/>
    </row>
    <row r="1308" spans="2:56" x14ac:dyDescent="0.25">
      <c r="B1308" s="99">
        <v>95014</v>
      </c>
      <c r="C1308" s="78">
        <v>1.1469994494402601E-3</v>
      </c>
      <c r="D1308" s="100"/>
      <c r="E1308" s="99">
        <v>93450</v>
      </c>
      <c r="F1308" s="99">
        <v>1</v>
      </c>
      <c r="K1308" s="103"/>
      <c r="P1308" s="103"/>
      <c r="U1308" s="103"/>
      <c r="Z1308" s="103"/>
      <c r="AE1308" s="103"/>
      <c r="AJ1308" s="103"/>
      <c r="AO1308" s="103"/>
      <c r="AT1308" s="103"/>
      <c r="AY1308" s="103"/>
      <c r="BD1308" s="103"/>
    </row>
    <row r="1309" spans="2:56" x14ac:dyDescent="0.25">
      <c r="B1309" s="99">
        <v>94112</v>
      </c>
      <c r="C1309" s="78">
        <v>1.1386819756132301E-3</v>
      </c>
      <c r="D1309" s="100"/>
      <c r="E1309" s="99">
        <v>96065</v>
      </c>
      <c r="F1309" s="99">
        <v>1</v>
      </c>
      <c r="K1309" s="103"/>
      <c r="P1309" s="103"/>
      <c r="U1309" s="103"/>
      <c r="Z1309" s="103"/>
      <c r="AE1309" s="103"/>
      <c r="AJ1309" s="103"/>
      <c r="AO1309" s="103"/>
      <c r="AT1309" s="103"/>
      <c r="AY1309" s="103"/>
      <c r="BD1309" s="103"/>
    </row>
    <row r="1310" spans="2:56" x14ac:dyDescent="0.25">
      <c r="B1310" s="99">
        <v>94024</v>
      </c>
      <c r="C1310" s="78">
        <v>1.1238761238761201E-3</v>
      </c>
      <c r="D1310" s="100"/>
      <c r="E1310" s="99">
        <v>94576</v>
      </c>
      <c r="F1310" s="99">
        <v>1</v>
      </c>
      <c r="K1310" s="103"/>
      <c r="P1310" s="103"/>
      <c r="U1310" s="103"/>
      <c r="Z1310" s="103"/>
      <c r="AE1310" s="103"/>
      <c r="AJ1310" s="103"/>
      <c r="AO1310" s="103"/>
      <c r="AT1310" s="103"/>
      <c r="AY1310" s="103"/>
      <c r="BD1310" s="103"/>
    </row>
    <row r="1311" spans="2:56" x14ac:dyDescent="0.25">
      <c r="B1311" s="99">
        <v>95405</v>
      </c>
      <c r="C1311" s="78">
        <v>1.0611205432937199E-3</v>
      </c>
      <c r="D1311" s="100"/>
      <c r="E1311" s="99">
        <v>95970</v>
      </c>
      <c r="F1311" s="99">
        <v>1</v>
      </c>
      <c r="K1311" s="103"/>
      <c r="P1311" s="103"/>
      <c r="U1311" s="103"/>
      <c r="Z1311" s="103"/>
      <c r="AE1311" s="103"/>
      <c r="AJ1311" s="103"/>
      <c r="AO1311" s="103"/>
      <c r="AT1311" s="103"/>
      <c r="AY1311" s="103"/>
      <c r="BD1311" s="103"/>
    </row>
    <row r="1312" spans="2:56" x14ac:dyDescent="0.25">
      <c r="B1312" s="99">
        <v>93953</v>
      </c>
      <c r="C1312" s="78">
        <v>1.04022191400832E-3</v>
      </c>
      <c r="D1312" s="100"/>
      <c r="E1312" s="99">
        <v>93633</v>
      </c>
      <c r="F1312" s="99">
        <v>1</v>
      </c>
      <c r="K1312" s="103"/>
      <c r="P1312" s="103"/>
      <c r="U1312" s="103"/>
      <c r="Z1312" s="103"/>
      <c r="AE1312" s="103"/>
      <c r="AJ1312" s="103"/>
      <c r="AO1312" s="103"/>
      <c r="AT1312" s="103"/>
      <c r="AY1312" s="103"/>
      <c r="BD1312" s="103"/>
    </row>
    <row r="1313" spans="2:56" x14ac:dyDescent="0.25">
      <c r="B1313" s="99">
        <v>95746</v>
      </c>
      <c r="C1313" s="78">
        <v>1.0399064084232401E-3</v>
      </c>
      <c r="D1313" s="100"/>
      <c r="E1313" s="99">
        <v>95554</v>
      </c>
      <c r="F1313" s="99">
        <v>1</v>
      </c>
      <c r="K1313" s="103"/>
      <c r="P1313" s="103"/>
      <c r="U1313" s="103"/>
      <c r="Z1313" s="103"/>
      <c r="AE1313" s="103"/>
      <c r="AJ1313" s="103"/>
      <c r="AO1313" s="103"/>
      <c r="AT1313" s="103"/>
      <c r="AY1313" s="103"/>
      <c r="BD1313" s="103"/>
    </row>
    <row r="1314" spans="2:56" x14ac:dyDescent="0.25">
      <c r="B1314" s="99">
        <v>95421</v>
      </c>
      <c r="C1314" s="78">
        <v>1.02880658436214E-3</v>
      </c>
      <c r="D1314" s="100"/>
      <c r="E1314" s="99">
        <v>94938</v>
      </c>
      <c r="F1314" s="99">
        <v>1</v>
      </c>
      <c r="K1314" s="103"/>
      <c r="P1314" s="103"/>
      <c r="U1314" s="103"/>
      <c r="Z1314" s="103"/>
      <c r="AE1314" s="103"/>
      <c r="AJ1314" s="103"/>
      <c r="AO1314" s="103"/>
      <c r="AT1314" s="103"/>
      <c r="AY1314" s="103"/>
      <c r="BD1314" s="103"/>
    </row>
    <row r="1315" spans="2:56" x14ac:dyDescent="0.25">
      <c r="B1315" s="99">
        <v>94018</v>
      </c>
      <c r="C1315" s="78">
        <v>1.02669404517454E-3</v>
      </c>
      <c r="D1315" s="100"/>
      <c r="E1315" s="99">
        <v>94548</v>
      </c>
      <c r="F1315" s="99">
        <v>1</v>
      </c>
      <c r="K1315" s="103"/>
      <c r="P1315" s="103"/>
      <c r="U1315" s="103"/>
      <c r="Z1315" s="103"/>
      <c r="AE1315" s="103"/>
      <c r="AJ1315" s="103"/>
      <c r="AO1315" s="103"/>
      <c r="AT1315" s="103"/>
      <c r="AY1315" s="103"/>
      <c r="BD1315" s="103"/>
    </row>
    <row r="1316" spans="2:56" x14ac:dyDescent="0.25">
      <c r="B1316" s="99">
        <v>94305</v>
      </c>
      <c r="C1316" s="78">
        <v>1.01522842639594E-3</v>
      </c>
      <c r="D1316" s="100"/>
      <c r="E1316" s="99">
        <v>95941</v>
      </c>
      <c r="F1316" s="99">
        <v>1</v>
      </c>
      <c r="K1316" s="103"/>
      <c r="P1316" s="103"/>
      <c r="U1316" s="103"/>
      <c r="Z1316" s="103"/>
      <c r="AE1316" s="103"/>
      <c r="AJ1316" s="103"/>
      <c r="AO1316" s="103"/>
      <c r="AT1316" s="103"/>
      <c r="AY1316" s="103"/>
      <c r="BD1316" s="103"/>
    </row>
    <row r="1317" spans="2:56" x14ac:dyDescent="0.25">
      <c r="B1317" s="99">
        <v>94928</v>
      </c>
      <c r="C1317" s="78">
        <v>9.9243270065748701E-4</v>
      </c>
      <c r="D1317" s="100"/>
      <c r="E1317" s="99">
        <v>96087</v>
      </c>
      <c r="F1317" s="99">
        <v>1</v>
      </c>
      <c r="K1317" s="103"/>
      <c r="P1317" s="103"/>
      <c r="U1317" s="103"/>
      <c r="Z1317" s="103"/>
      <c r="AE1317" s="103"/>
      <c r="AJ1317" s="103"/>
      <c r="AO1317" s="103"/>
      <c r="AT1317" s="103"/>
      <c r="AY1317" s="103"/>
      <c r="BD1317" s="103"/>
    </row>
    <row r="1318" spans="2:56" x14ac:dyDescent="0.25">
      <c r="B1318" s="99">
        <v>93921</v>
      </c>
      <c r="C1318" s="78">
        <v>9.9058940069341296E-4</v>
      </c>
      <c r="D1318" s="100"/>
      <c r="E1318" s="99">
        <v>95257</v>
      </c>
      <c r="F1318" s="99">
        <v>1</v>
      </c>
      <c r="K1318" s="103"/>
      <c r="P1318" s="103"/>
      <c r="U1318" s="103"/>
      <c r="Z1318" s="103"/>
      <c r="AE1318" s="103"/>
      <c r="AJ1318" s="103"/>
      <c r="AO1318" s="103"/>
      <c r="AT1318" s="103"/>
      <c r="AY1318" s="103"/>
      <c r="BD1318" s="103"/>
    </row>
    <row r="1319" spans="2:56" x14ac:dyDescent="0.25">
      <c r="B1319" s="99">
        <v>95319</v>
      </c>
      <c r="C1319" s="78">
        <v>9.7560975609756097E-4</v>
      </c>
      <c r="D1319" s="100"/>
      <c r="E1319" s="99">
        <v>95674</v>
      </c>
      <c r="F1319" s="99">
        <v>1</v>
      </c>
      <c r="K1319" s="103"/>
      <c r="P1319" s="103"/>
      <c r="U1319" s="103"/>
      <c r="Z1319" s="103"/>
      <c r="AE1319" s="103"/>
      <c r="AJ1319" s="103"/>
      <c r="AO1319" s="103"/>
      <c r="AT1319" s="103"/>
      <c r="AY1319" s="103"/>
      <c r="BD1319" s="103"/>
    </row>
    <row r="1320" spans="2:56" x14ac:dyDescent="0.25">
      <c r="B1320" s="99">
        <v>93426</v>
      </c>
      <c r="C1320" s="78">
        <v>9.5693779904306201E-4</v>
      </c>
      <c r="D1320" s="100"/>
      <c r="E1320" s="99">
        <v>95039</v>
      </c>
      <c r="F1320" s="99">
        <v>1</v>
      </c>
      <c r="K1320" s="103"/>
      <c r="P1320" s="103"/>
      <c r="U1320" s="103"/>
      <c r="Z1320" s="103"/>
      <c r="AE1320" s="103"/>
      <c r="AJ1320" s="103"/>
      <c r="AO1320" s="103"/>
      <c r="AT1320" s="103"/>
      <c r="AY1320" s="103"/>
      <c r="BD1320" s="103"/>
    </row>
    <row r="1321" spans="2:56" x14ac:dyDescent="0.25">
      <c r="B1321" s="99">
        <v>95033</v>
      </c>
      <c r="C1321" s="78">
        <v>9.2936802973977702E-4</v>
      </c>
      <c r="D1321" s="100"/>
      <c r="E1321" s="99">
        <v>95659</v>
      </c>
      <c r="F1321" s="99">
        <v>1</v>
      </c>
      <c r="K1321" s="103"/>
      <c r="P1321" s="103"/>
      <c r="U1321" s="103"/>
      <c r="Z1321" s="103"/>
      <c r="AE1321" s="103"/>
      <c r="AJ1321" s="103"/>
      <c r="AO1321" s="103"/>
      <c r="AT1321" s="103"/>
      <c r="AY1321" s="103"/>
      <c r="BD1321" s="103"/>
    </row>
    <row r="1322" spans="2:56" x14ac:dyDescent="0.25">
      <c r="B1322" s="99">
        <v>95247</v>
      </c>
      <c r="C1322" s="78">
        <v>9.1324200913241995E-4</v>
      </c>
      <c r="D1322" s="100"/>
      <c r="E1322" s="99">
        <v>95922</v>
      </c>
      <c r="F1322" s="99">
        <v>1</v>
      </c>
      <c r="K1322" s="103"/>
      <c r="P1322" s="103"/>
      <c r="U1322" s="103"/>
      <c r="Z1322" s="103"/>
      <c r="AE1322" s="103"/>
      <c r="AJ1322" s="103"/>
      <c r="AO1322" s="103"/>
      <c r="AT1322" s="103"/>
      <c r="AY1322" s="103"/>
      <c r="BD1322" s="103"/>
    </row>
    <row r="1323" spans="2:56" x14ac:dyDescent="0.25">
      <c r="B1323" s="99">
        <v>95665</v>
      </c>
      <c r="C1323" s="78">
        <v>9.0130689499774697E-4</v>
      </c>
      <c r="D1323" s="100"/>
      <c r="E1323" s="99">
        <v>95043</v>
      </c>
      <c r="F1323" s="99">
        <v>1</v>
      </c>
      <c r="K1323" s="103"/>
      <c r="P1323" s="103"/>
      <c r="U1323" s="103"/>
      <c r="Z1323" s="103"/>
      <c r="AE1323" s="103"/>
      <c r="AJ1323" s="103"/>
      <c r="AO1323" s="103"/>
      <c r="AT1323" s="103"/>
      <c r="AY1323" s="103"/>
      <c r="BD1323" s="103"/>
    </row>
    <row r="1324" spans="2:56" x14ac:dyDescent="0.25">
      <c r="B1324" s="99">
        <v>93446</v>
      </c>
      <c r="C1324" s="78">
        <v>8.9961369529555004E-4</v>
      </c>
      <c r="D1324" s="100"/>
      <c r="E1324" s="99">
        <v>93608</v>
      </c>
      <c r="F1324" s="99">
        <v>1</v>
      </c>
      <c r="K1324" s="103"/>
      <c r="P1324" s="103"/>
      <c r="U1324" s="103"/>
      <c r="Z1324" s="103"/>
      <c r="AE1324" s="103"/>
      <c r="AJ1324" s="103"/>
      <c r="AO1324" s="103"/>
      <c r="AT1324" s="103"/>
      <c r="AY1324" s="103"/>
      <c r="BD1324" s="103"/>
    </row>
    <row r="1325" spans="2:56" x14ac:dyDescent="0.25">
      <c r="B1325" s="99">
        <v>95070</v>
      </c>
      <c r="C1325" s="78">
        <v>8.9357519435260505E-4</v>
      </c>
      <c r="D1325" s="100"/>
      <c r="E1325" s="99">
        <v>93920</v>
      </c>
      <c r="F1325" s="99">
        <v>1</v>
      </c>
      <c r="K1325" s="103"/>
      <c r="P1325" s="103"/>
      <c r="U1325" s="103"/>
      <c r="Z1325" s="103"/>
      <c r="AE1325" s="103"/>
      <c r="AJ1325" s="103"/>
      <c r="AO1325" s="103"/>
      <c r="AT1325" s="103"/>
      <c r="AY1325" s="103"/>
      <c r="BD1325" s="103"/>
    </row>
    <row r="1326" spans="2:56" x14ac:dyDescent="0.25">
      <c r="B1326" s="99">
        <v>95663</v>
      </c>
      <c r="C1326" s="78">
        <v>8.8495575221238904E-4</v>
      </c>
      <c r="D1326" s="100"/>
      <c r="E1326" s="99">
        <v>95387</v>
      </c>
      <c r="F1326" s="99">
        <v>1</v>
      </c>
      <c r="K1326" s="103"/>
      <c r="P1326" s="103"/>
      <c r="U1326" s="103"/>
      <c r="Z1326" s="103"/>
      <c r="AE1326" s="103"/>
      <c r="AJ1326" s="103"/>
      <c r="AO1326" s="103"/>
      <c r="AT1326" s="103"/>
      <c r="AY1326" s="103"/>
      <c r="BD1326" s="103"/>
    </row>
    <row r="1327" spans="2:56" x14ac:dyDescent="0.25">
      <c r="B1327" s="99">
        <v>95669</v>
      </c>
      <c r="C1327" s="78">
        <v>8.7412587412587402E-4</v>
      </c>
      <c r="D1327" s="100"/>
      <c r="E1327" s="99">
        <v>95565</v>
      </c>
      <c r="F1327" s="99">
        <v>1</v>
      </c>
      <c r="K1327" s="103"/>
      <c r="P1327" s="103"/>
      <c r="U1327" s="103"/>
      <c r="Z1327" s="103"/>
      <c r="AE1327" s="103"/>
      <c r="AJ1327" s="103"/>
      <c r="AO1327" s="103"/>
      <c r="AT1327" s="103"/>
      <c r="AY1327" s="103"/>
      <c r="BD1327" s="103"/>
    </row>
    <row r="1328" spans="2:56" x14ac:dyDescent="0.25">
      <c r="B1328" s="99">
        <v>95685</v>
      </c>
      <c r="C1328" s="78">
        <v>8.7221979938944595E-4</v>
      </c>
      <c r="D1328" s="100"/>
      <c r="E1328" s="99">
        <v>95553</v>
      </c>
      <c r="F1328" s="99">
        <v>1</v>
      </c>
      <c r="K1328" s="103"/>
      <c r="P1328" s="103"/>
      <c r="U1328" s="103"/>
      <c r="Z1328" s="103"/>
      <c r="AE1328" s="103"/>
      <c r="AJ1328" s="103"/>
      <c r="AO1328" s="103"/>
      <c r="AT1328" s="103"/>
      <c r="AY1328" s="103"/>
      <c r="BD1328" s="103"/>
    </row>
    <row r="1329" spans="2:56" x14ac:dyDescent="0.25">
      <c r="B1329" s="99">
        <v>95329</v>
      </c>
      <c r="C1329" s="78">
        <v>8.6655112651646399E-4</v>
      </c>
      <c r="D1329" s="100"/>
      <c r="E1329" s="99">
        <v>96069</v>
      </c>
      <c r="F1329" s="99">
        <v>1</v>
      </c>
      <c r="K1329" s="103"/>
      <c r="P1329" s="103"/>
      <c r="U1329" s="103"/>
      <c r="Z1329" s="103"/>
      <c r="AE1329" s="103"/>
      <c r="AJ1329" s="103"/>
      <c r="AO1329" s="103"/>
      <c r="AT1329" s="103"/>
      <c r="AY1329" s="103"/>
      <c r="BD1329" s="103"/>
    </row>
    <row r="1330" spans="2:56" x14ac:dyDescent="0.25">
      <c r="B1330" s="99">
        <v>93442</v>
      </c>
      <c r="C1330" s="78">
        <v>8.3097889313611401E-4</v>
      </c>
      <c r="D1330" s="100"/>
      <c r="E1330" s="99">
        <v>96008</v>
      </c>
      <c r="F1330" s="99">
        <v>1</v>
      </c>
      <c r="K1330" s="103"/>
      <c r="P1330" s="103"/>
      <c r="U1330" s="103"/>
      <c r="Z1330" s="103"/>
      <c r="AE1330" s="103"/>
      <c r="AJ1330" s="103"/>
      <c r="AO1330" s="103"/>
      <c r="AT1330" s="103"/>
      <c r="AY1330" s="103"/>
      <c r="BD1330" s="103"/>
    </row>
    <row r="1331" spans="2:56" x14ac:dyDescent="0.25">
      <c r="B1331" s="99">
        <v>93465</v>
      </c>
      <c r="C1331" s="78">
        <v>7.7639751552795004E-4</v>
      </c>
      <c r="D1331" s="100"/>
      <c r="E1331" s="99">
        <v>94933</v>
      </c>
      <c r="F1331" s="99">
        <v>1</v>
      </c>
      <c r="K1331" s="103"/>
      <c r="P1331" s="103"/>
      <c r="U1331" s="103"/>
      <c r="Z1331" s="103"/>
      <c r="AE1331" s="103"/>
      <c r="AJ1331" s="103"/>
      <c r="AO1331" s="103"/>
      <c r="AT1331" s="103"/>
      <c r="AY1331" s="103"/>
      <c r="BD1331" s="103"/>
    </row>
    <row r="1332" spans="2:56" x14ac:dyDescent="0.25">
      <c r="B1332" s="99">
        <v>94574</v>
      </c>
      <c r="C1332" s="78">
        <v>7.5585789871504203E-4</v>
      </c>
      <c r="D1332" s="100"/>
      <c r="E1332" s="99">
        <v>95369</v>
      </c>
      <c r="F1332" s="99">
        <v>1</v>
      </c>
      <c r="K1332" s="103"/>
      <c r="P1332" s="103"/>
      <c r="U1332" s="103"/>
      <c r="Z1332" s="103"/>
      <c r="AE1332" s="103"/>
      <c r="AJ1332" s="103"/>
      <c r="AO1332" s="103"/>
      <c r="AT1332" s="103"/>
      <c r="AY1332" s="103"/>
      <c r="BD1332" s="103"/>
    </row>
    <row r="1333" spans="2:56" x14ac:dyDescent="0.25">
      <c r="B1333" s="99">
        <v>94515</v>
      </c>
      <c r="C1333" s="78">
        <v>7.2046109510086505E-4</v>
      </c>
      <c r="D1333" s="100"/>
      <c r="E1333" s="99">
        <v>95979</v>
      </c>
      <c r="F1333" s="99">
        <v>1</v>
      </c>
      <c r="K1333" s="103"/>
      <c r="P1333" s="103"/>
      <c r="U1333" s="103"/>
      <c r="Z1333" s="103"/>
      <c r="AE1333" s="103"/>
      <c r="AJ1333" s="103"/>
      <c r="AO1333" s="103"/>
      <c r="AT1333" s="103"/>
      <c r="AY1333" s="103"/>
      <c r="BD1333" s="103"/>
    </row>
    <row r="1334" spans="2:56" x14ac:dyDescent="0.25">
      <c r="B1334" s="99">
        <v>94563</v>
      </c>
      <c r="C1334" s="78">
        <v>7.1808128680166605E-4</v>
      </c>
      <c r="D1334" s="100"/>
      <c r="E1334" s="99">
        <v>95466</v>
      </c>
      <c r="F1334" s="99">
        <v>1</v>
      </c>
      <c r="K1334" s="103"/>
      <c r="P1334" s="103"/>
      <c r="U1334" s="103"/>
      <c r="Z1334" s="103"/>
      <c r="AE1334" s="103"/>
      <c r="AJ1334" s="103"/>
      <c r="AO1334" s="103"/>
      <c r="AT1334" s="103"/>
      <c r="AY1334" s="103"/>
      <c r="BD1334" s="103"/>
    </row>
    <row r="1335" spans="2:56" x14ac:dyDescent="0.25">
      <c r="B1335" s="99">
        <v>95316</v>
      </c>
      <c r="C1335" s="78">
        <v>6.0753341433778896E-4</v>
      </c>
      <c r="D1335" s="100"/>
      <c r="E1335" s="99">
        <v>95528</v>
      </c>
      <c r="F1335" s="99">
        <v>1</v>
      </c>
      <c r="K1335" s="103"/>
      <c r="P1335" s="103"/>
      <c r="U1335" s="103"/>
      <c r="Z1335" s="103"/>
      <c r="AE1335" s="103"/>
      <c r="AJ1335" s="103"/>
      <c r="AO1335" s="103"/>
      <c r="AT1335" s="103"/>
      <c r="AY1335" s="103"/>
      <c r="BD1335" s="103"/>
    </row>
    <row r="1336" spans="2:56" x14ac:dyDescent="0.25">
      <c r="B1336" s="99">
        <v>94954</v>
      </c>
      <c r="C1336" s="78">
        <v>5.7273768613974802E-4</v>
      </c>
      <c r="D1336" s="100"/>
      <c r="E1336" s="99">
        <v>95701</v>
      </c>
      <c r="F1336" s="99">
        <v>1</v>
      </c>
      <c r="K1336" s="103"/>
      <c r="P1336" s="103"/>
      <c r="U1336" s="103"/>
      <c r="Z1336" s="103"/>
      <c r="AE1336" s="103"/>
      <c r="AJ1336" s="103"/>
      <c r="AO1336" s="103"/>
      <c r="AT1336" s="103"/>
      <c r="AY1336" s="103"/>
      <c r="BD1336" s="103"/>
    </row>
    <row r="1337" spans="2:56" x14ac:dyDescent="0.25">
      <c r="B1337" s="99">
        <v>95623</v>
      </c>
      <c r="C1337" s="78">
        <v>5.6721497447532597E-4</v>
      </c>
      <c r="D1337" s="100"/>
      <c r="E1337" s="99">
        <v>95526</v>
      </c>
      <c r="F1337" s="99">
        <v>1</v>
      </c>
      <c r="K1337" s="103"/>
      <c r="P1337" s="103"/>
      <c r="U1337" s="103"/>
      <c r="Z1337" s="103"/>
      <c r="AE1337" s="103"/>
      <c r="AJ1337" s="103"/>
      <c r="AO1337" s="103"/>
      <c r="AT1337" s="103"/>
      <c r="AY1337" s="103"/>
      <c r="BD1337" s="103"/>
    </row>
    <row r="1338" spans="2:56" x14ac:dyDescent="0.25">
      <c r="B1338" s="99">
        <v>94930</v>
      </c>
      <c r="C1338" s="78">
        <v>5.2770448548812696E-4</v>
      </c>
      <c r="D1338" s="100"/>
      <c r="E1338" s="99">
        <v>95937</v>
      </c>
      <c r="F1338" s="99">
        <v>1</v>
      </c>
      <c r="K1338" s="103"/>
      <c r="P1338" s="103"/>
      <c r="U1338" s="103"/>
      <c r="Z1338" s="103"/>
      <c r="AE1338" s="103"/>
      <c r="AJ1338" s="103"/>
      <c r="AO1338" s="103"/>
      <c r="AT1338" s="103"/>
      <c r="AY1338" s="103"/>
      <c r="BD1338" s="103"/>
    </row>
    <row r="1339" spans="2:56" x14ac:dyDescent="0.25">
      <c r="B1339" s="99">
        <v>95407</v>
      </c>
      <c r="C1339" s="78">
        <v>5.0458329829282595E-4</v>
      </c>
      <c r="D1339" s="100"/>
      <c r="E1339" s="99">
        <v>94973</v>
      </c>
      <c r="F1339" s="99">
        <v>1</v>
      </c>
      <c r="K1339" s="103"/>
      <c r="P1339" s="103"/>
      <c r="U1339" s="103"/>
      <c r="Z1339" s="103"/>
      <c r="AE1339" s="103"/>
      <c r="AJ1339" s="103"/>
      <c r="AO1339" s="103"/>
      <c r="AT1339" s="103"/>
      <c r="AY1339" s="103"/>
      <c r="BD1339" s="103"/>
    </row>
    <row r="1340" spans="2:56" x14ac:dyDescent="0.25">
      <c r="B1340" s="99">
        <v>93428</v>
      </c>
      <c r="C1340" s="78">
        <v>5.0087653393438502E-4</v>
      </c>
      <c r="D1340" s="100"/>
      <c r="E1340" s="99">
        <v>95449</v>
      </c>
      <c r="F1340" s="99">
        <v>1</v>
      </c>
      <c r="K1340" s="103"/>
      <c r="P1340" s="103"/>
      <c r="U1340" s="103"/>
      <c r="Z1340" s="103"/>
      <c r="AE1340" s="103"/>
      <c r="AJ1340" s="103"/>
      <c r="AO1340" s="103"/>
      <c r="AT1340" s="103"/>
      <c r="AY1340" s="103"/>
      <c r="BD1340" s="103"/>
    </row>
    <row r="1341" spans="2:56" x14ac:dyDescent="0.25">
      <c r="B1341" s="99">
        <v>95820</v>
      </c>
      <c r="C1341" s="78">
        <v>4.9570389953734295E-4</v>
      </c>
      <c r="D1341" s="100"/>
      <c r="E1341" s="99">
        <v>93249</v>
      </c>
      <c r="F1341" s="99">
        <v>1</v>
      </c>
      <c r="K1341" s="103"/>
      <c r="P1341" s="103"/>
      <c r="U1341" s="103"/>
      <c r="Z1341" s="103"/>
      <c r="AE1341" s="103"/>
      <c r="AJ1341" s="103"/>
      <c r="AO1341" s="103"/>
      <c r="AT1341" s="103"/>
      <c r="AY1341" s="103"/>
      <c r="BD1341" s="103"/>
    </row>
    <row r="1342" spans="2:56" x14ac:dyDescent="0.25">
      <c r="B1342" s="99">
        <v>95368</v>
      </c>
      <c r="C1342" s="78">
        <v>4.9188391539596696E-4</v>
      </c>
      <c r="D1342" s="100"/>
      <c r="E1342" s="99">
        <v>94956</v>
      </c>
      <c r="F1342" s="99">
        <v>1</v>
      </c>
      <c r="K1342" s="103"/>
      <c r="P1342" s="103"/>
      <c r="U1342" s="103"/>
      <c r="Z1342" s="103"/>
      <c r="AE1342" s="103"/>
      <c r="AJ1342" s="103"/>
      <c r="AO1342" s="103"/>
      <c r="AT1342" s="103"/>
      <c r="AY1342" s="103"/>
      <c r="BD1342" s="103"/>
    </row>
    <row r="1343" spans="2:56" x14ac:dyDescent="0.25">
      <c r="B1343" s="99">
        <v>95240</v>
      </c>
      <c r="C1343" s="78">
        <v>4.66293631761258E-4</v>
      </c>
      <c r="D1343" s="100"/>
      <c r="E1343" s="99">
        <v>95245</v>
      </c>
      <c r="F1343" s="99">
        <v>1</v>
      </c>
      <c r="K1343" s="103"/>
      <c r="P1343" s="103"/>
      <c r="U1343" s="103"/>
      <c r="Z1343" s="103"/>
      <c r="AE1343" s="103"/>
      <c r="AJ1343" s="103"/>
      <c r="AO1343" s="103"/>
      <c r="AT1343" s="103"/>
      <c r="AY1343" s="103"/>
      <c r="BD1343" s="103"/>
    </row>
    <row r="1344" spans="2:56" x14ac:dyDescent="0.25">
      <c r="B1344" s="99">
        <v>95404</v>
      </c>
      <c r="C1344" s="78">
        <v>4.5931758530183699E-4</v>
      </c>
      <c r="D1344" s="100"/>
      <c r="E1344" s="99">
        <v>95452</v>
      </c>
      <c r="F1344" s="99">
        <v>1</v>
      </c>
      <c r="K1344" s="103"/>
      <c r="P1344" s="103"/>
      <c r="U1344" s="103"/>
      <c r="Z1344" s="103"/>
      <c r="AE1344" s="103"/>
      <c r="AJ1344" s="103"/>
      <c r="AO1344" s="103"/>
      <c r="AT1344" s="103"/>
      <c r="AY1344" s="103"/>
      <c r="BD1344" s="103"/>
    </row>
    <row r="1345" spans="2:56" x14ac:dyDescent="0.25">
      <c r="B1345" s="99">
        <v>94952</v>
      </c>
      <c r="C1345" s="78">
        <v>4.4846401076313602E-4</v>
      </c>
      <c r="D1345" s="100"/>
      <c r="E1345" s="99">
        <v>94970</v>
      </c>
      <c r="F1345" s="99">
        <v>1</v>
      </c>
      <c r="K1345" s="103"/>
      <c r="P1345" s="103"/>
      <c r="U1345" s="103"/>
      <c r="Z1345" s="103"/>
      <c r="AE1345" s="103"/>
      <c r="AJ1345" s="103"/>
      <c r="AO1345" s="103"/>
      <c r="AT1345" s="103"/>
      <c r="AY1345" s="103"/>
      <c r="BD1345" s="103"/>
    </row>
    <row r="1346" spans="2:56" x14ac:dyDescent="0.25">
      <c r="B1346" s="99">
        <v>95315</v>
      </c>
      <c r="C1346" s="78">
        <v>3.8255547054322897E-4</v>
      </c>
      <c r="D1346" s="100"/>
      <c r="E1346" s="99">
        <v>93424</v>
      </c>
      <c r="F1346" s="99">
        <v>1</v>
      </c>
      <c r="K1346" s="103"/>
      <c r="P1346" s="103"/>
      <c r="U1346" s="103"/>
      <c r="Z1346" s="103"/>
      <c r="AE1346" s="103"/>
      <c r="AJ1346" s="103"/>
      <c r="AO1346" s="103"/>
      <c r="AT1346" s="103"/>
      <c r="AY1346" s="103"/>
      <c r="BD1346" s="103"/>
    </row>
    <row r="1347" spans="2:56" x14ac:dyDescent="0.25">
      <c r="B1347" s="99">
        <v>95357</v>
      </c>
      <c r="C1347" s="78">
        <v>3.7355248412401901E-4</v>
      </c>
      <c r="D1347" s="100"/>
      <c r="E1347" s="99">
        <v>95525</v>
      </c>
      <c r="F1347" s="99">
        <v>1</v>
      </c>
      <c r="K1347" s="103"/>
      <c r="P1347" s="103"/>
      <c r="U1347" s="103"/>
      <c r="Z1347" s="103"/>
      <c r="AE1347" s="103"/>
      <c r="AJ1347" s="103"/>
      <c r="AO1347" s="103"/>
      <c r="AT1347" s="103"/>
      <c r="AY1347" s="103"/>
      <c r="BD1347" s="103"/>
    </row>
    <row r="1348" spans="2:56" x14ac:dyDescent="0.25">
      <c r="B1348" s="99">
        <v>95624</v>
      </c>
      <c r="C1348" s="78">
        <v>3.49304302264656E-4</v>
      </c>
      <c r="D1348" s="100"/>
      <c r="E1348" s="99">
        <v>95246</v>
      </c>
      <c r="F1348" s="99">
        <v>1</v>
      </c>
      <c r="K1348" s="103"/>
      <c r="P1348" s="103"/>
      <c r="U1348" s="103"/>
      <c r="Z1348" s="103"/>
      <c r="AE1348" s="103"/>
      <c r="AJ1348" s="103"/>
      <c r="AO1348" s="103"/>
      <c r="AT1348" s="103"/>
      <c r="AY1348" s="103"/>
      <c r="BD1348" s="103"/>
    </row>
    <row r="1349" spans="2:56" x14ac:dyDescent="0.25">
      <c r="B1349" s="99">
        <v>95828</v>
      </c>
      <c r="C1349" s="78">
        <v>3.4499413509970301E-4</v>
      </c>
      <c r="D1349" s="100"/>
      <c r="E1349" s="99">
        <v>94957</v>
      </c>
      <c r="F1349" s="99">
        <v>1</v>
      </c>
      <c r="K1349" s="103"/>
      <c r="P1349" s="103"/>
      <c r="U1349" s="103"/>
      <c r="Z1349" s="103"/>
      <c r="AE1349" s="103"/>
      <c r="AJ1349" s="103"/>
      <c r="AO1349" s="103"/>
      <c r="AT1349" s="103"/>
      <c r="AY1349" s="103"/>
      <c r="BD1349" s="103"/>
    </row>
    <row r="1350" spans="2:56" x14ac:dyDescent="0.25">
      <c r="B1350" s="99">
        <v>96019</v>
      </c>
      <c r="C1350" s="78">
        <v>3.3068783068783099E-4</v>
      </c>
      <c r="D1350" s="100"/>
      <c r="E1350" s="99">
        <v>95421</v>
      </c>
      <c r="F1350" s="99">
        <v>1</v>
      </c>
      <c r="K1350" s="103"/>
      <c r="P1350" s="103"/>
      <c r="U1350" s="103"/>
      <c r="Z1350" s="103"/>
      <c r="AE1350" s="103"/>
      <c r="AJ1350" s="103"/>
      <c r="AO1350" s="103"/>
      <c r="AT1350" s="103"/>
      <c r="AY1350" s="103"/>
      <c r="BD1350" s="103"/>
    </row>
    <row r="1351" spans="2:56" x14ac:dyDescent="0.25">
      <c r="B1351" s="99">
        <v>95835</v>
      </c>
      <c r="C1351" s="78">
        <v>2.75159936713215E-4</v>
      </c>
      <c r="D1351" s="100"/>
      <c r="E1351" s="99">
        <v>94305</v>
      </c>
      <c r="F1351" s="99">
        <v>1</v>
      </c>
      <c r="K1351" s="103"/>
      <c r="P1351" s="103"/>
      <c r="U1351" s="103"/>
      <c r="Z1351" s="103"/>
      <c r="AE1351" s="103"/>
      <c r="AJ1351" s="103"/>
      <c r="AO1351" s="103"/>
      <c r="AT1351" s="103"/>
      <c r="AY1351" s="103"/>
      <c r="BD1351" s="103"/>
    </row>
    <row r="1352" spans="2:56" x14ac:dyDescent="0.25">
      <c r="B1352" s="99">
        <v>95621</v>
      </c>
      <c r="C1352" s="78">
        <v>2.3666771852319299E-4</v>
      </c>
      <c r="D1352" s="100"/>
      <c r="E1352" s="99">
        <v>95319</v>
      </c>
      <c r="F1352" s="99">
        <v>1</v>
      </c>
      <c r="K1352" s="103"/>
      <c r="P1352" s="103"/>
      <c r="U1352" s="103"/>
      <c r="Z1352" s="103"/>
      <c r="AE1352" s="103"/>
      <c r="AJ1352" s="103"/>
      <c r="AO1352" s="103"/>
      <c r="AT1352" s="103"/>
      <c r="AY1352" s="103"/>
      <c r="BD1352" s="103"/>
    </row>
    <row r="1353" spans="2:56" x14ac:dyDescent="0.25">
      <c r="B1353" s="99">
        <v>95842</v>
      </c>
      <c r="C1353" s="78">
        <v>2.3177656738903701E-4</v>
      </c>
      <c r="D1353" s="100"/>
      <c r="E1353" s="99">
        <v>93426</v>
      </c>
      <c r="F1353" s="99">
        <v>1</v>
      </c>
      <c r="K1353" s="103"/>
      <c r="P1353" s="103"/>
      <c r="U1353" s="103"/>
      <c r="Z1353" s="103"/>
      <c r="AE1353" s="103"/>
      <c r="AJ1353" s="103"/>
      <c r="AO1353" s="103"/>
      <c r="AT1353" s="103"/>
      <c r="AY1353" s="103"/>
      <c r="BD1353" s="103"/>
    </row>
    <row r="1354" spans="2:56" x14ac:dyDescent="0.25">
      <c r="B1354" s="99">
        <v>94703</v>
      </c>
      <c r="C1354" s="78">
        <v>2.1925016443762301E-4</v>
      </c>
      <c r="D1354" s="100"/>
      <c r="E1354" s="99">
        <v>95663</v>
      </c>
      <c r="F1354" s="99">
        <v>1</v>
      </c>
      <c r="K1354" s="103"/>
      <c r="P1354" s="103"/>
      <c r="U1354" s="103"/>
      <c r="Z1354" s="103"/>
      <c r="AE1354" s="103"/>
      <c r="AJ1354" s="103"/>
      <c r="AO1354" s="103"/>
      <c r="AT1354" s="103"/>
      <c r="AY1354" s="103"/>
      <c r="BD1354" s="103"/>
    </row>
    <row r="1355" spans="2:56" x14ac:dyDescent="0.25">
      <c r="B1355" s="99">
        <v>95242</v>
      </c>
      <c r="C1355" s="78">
        <v>1.9093078758949901E-4</v>
      </c>
      <c r="D1355" s="100"/>
      <c r="E1355" s="99">
        <v>95669</v>
      </c>
      <c r="F1355" s="99">
        <v>1</v>
      </c>
      <c r="K1355" s="103"/>
      <c r="P1355" s="103"/>
      <c r="U1355" s="103"/>
      <c r="Z1355" s="103"/>
      <c r="AE1355" s="103"/>
      <c r="AJ1355" s="103"/>
      <c r="AO1355" s="103"/>
      <c r="AT1355" s="103"/>
      <c r="AY1355" s="103"/>
      <c r="BD1355" s="103"/>
    </row>
    <row r="1356" spans="2:56" x14ac:dyDescent="0.25">
      <c r="B1356" s="99">
        <v>95356</v>
      </c>
      <c r="C1356" s="78">
        <v>1.8984337921214999E-4</v>
      </c>
      <c r="D1356" s="100"/>
      <c r="E1356" s="99">
        <v>95329</v>
      </c>
      <c r="F1356" s="99">
        <v>1</v>
      </c>
      <c r="K1356" s="103"/>
      <c r="P1356" s="103"/>
      <c r="U1356" s="103"/>
      <c r="Z1356" s="103"/>
      <c r="AE1356" s="103"/>
      <c r="AJ1356" s="103"/>
      <c r="AO1356" s="103"/>
      <c r="AT1356" s="103"/>
      <c r="AY1356" s="103"/>
      <c r="BD1356" s="103"/>
    </row>
    <row r="1357" spans="2:56" x14ac:dyDescent="0.25">
      <c r="B1357" s="99">
        <v>95817</v>
      </c>
      <c r="C1357" s="78">
        <v>1.8171906232963801E-4</v>
      </c>
      <c r="D1357" s="100"/>
      <c r="E1357" s="99">
        <v>95316</v>
      </c>
      <c r="F1357" s="99">
        <v>1</v>
      </c>
      <c r="K1357" s="103"/>
      <c r="P1357" s="103"/>
      <c r="U1357" s="103"/>
      <c r="Z1357" s="103"/>
      <c r="AE1357" s="103"/>
      <c r="AJ1357" s="103"/>
      <c r="AO1357" s="103"/>
      <c r="AT1357" s="103"/>
      <c r="AY1357" s="103"/>
      <c r="BD1357" s="103"/>
    </row>
    <row r="1358" spans="2:56" x14ac:dyDescent="0.25">
      <c r="B1358" s="99">
        <v>95826</v>
      </c>
      <c r="C1358" s="78">
        <v>1.6698672455539801E-4</v>
      </c>
      <c r="D1358" s="100"/>
      <c r="E1358" s="99">
        <v>95623</v>
      </c>
      <c r="F1358" s="99">
        <v>1</v>
      </c>
      <c r="K1358" s="103"/>
      <c r="P1358" s="103"/>
      <c r="U1358" s="103"/>
      <c r="Z1358" s="103"/>
      <c r="AE1358" s="103"/>
      <c r="AJ1358" s="103"/>
      <c r="AO1358" s="103"/>
      <c r="AT1358" s="103"/>
      <c r="AY1358" s="103"/>
      <c r="BD1358" s="103"/>
    </row>
    <row r="1359" spans="2:56" x14ac:dyDescent="0.25">
      <c r="B1359" s="99">
        <v>95472</v>
      </c>
      <c r="C1359" s="78">
        <v>1.6392099008277999E-4</v>
      </c>
      <c r="D1359" s="100"/>
      <c r="E1359" s="99">
        <v>95315</v>
      </c>
      <c r="F1359" s="99">
        <v>1</v>
      </c>
      <c r="K1359" s="103"/>
      <c r="P1359" s="103"/>
      <c r="U1359" s="103"/>
      <c r="Z1359" s="103"/>
      <c r="AE1359" s="103"/>
      <c r="AJ1359" s="103"/>
      <c r="AO1359" s="103"/>
      <c r="AT1359" s="103"/>
      <c r="AY1359" s="103"/>
      <c r="BD1359" s="103"/>
    </row>
    <row r="1360" spans="2:56" x14ac:dyDescent="0.25">
      <c r="B1360" s="99">
        <v>95630</v>
      </c>
      <c r="C1360" s="78">
        <v>1.4725913927033101E-4</v>
      </c>
      <c r="D1360" s="100"/>
      <c r="E1360" s="99">
        <v>95357</v>
      </c>
      <c r="F1360" s="99">
        <v>1</v>
      </c>
      <c r="K1360" s="103"/>
      <c r="P1360" s="103"/>
      <c r="U1360" s="103"/>
      <c r="Z1360" s="103"/>
      <c r="AE1360" s="103"/>
      <c r="AJ1360" s="103"/>
      <c r="AO1360" s="103"/>
      <c r="AT1360" s="103"/>
      <c r="AY1360" s="103"/>
      <c r="BD1360" s="103"/>
    </row>
    <row r="1361" spans="2:56" x14ac:dyDescent="0.25">
      <c r="B1361" s="99">
        <v>95822</v>
      </c>
      <c r="C1361" s="78">
        <v>1.37779002480022E-4</v>
      </c>
      <c r="D1361" s="100"/>
      <c r="E1361" s="99">
        <v>96019</v>
      </c>
      <c r="F1361" s="99">
        <v>1</v>
      </c>
      <c r="K1361" s="103"/>
      <c r="P1361" s="103"/>
      <c r="U1361" s="103"/>
      <c r="Z1361" s="103"/>
      <c r="AE1361" s="103"/>
      <c r="AJ1361" s="103"/>
      <c r="AO1361" s="103"/>
      <c r="AT1361" s="103"/>
      <c r="AY1361" s="103"/>
      <c r="BD1361" s="103"/>
    </row>
    <row r="1362" spans="2:56" x14ac:dyDescent="0.25">
      <c r="B1362" s="99">
        <v>95815</v>
      </c>
      <c r="C1362" s="78">
        <v>1.3345789403443201E-4</v>
      </c>
      <c r="D1362" s="100"/>
      <c r="E1362" s="99">
        <v>95817</v>
      </c>
      <c r="F1362" s="99">
        <v>1</v>
      </c>
      <c r="K1362" s="103"/>
      <c r="P1362" s="103"/>
      <c r="U1362" s="103"/>
      <c r="Z1362" s="103"/>
      <c r="AE1362" s="103"/>
      <c r="AJ1362" s="103"/>
      <c r="AO1362" s="103"/>
      <c r="AT1362" s="103"/>
      <c r="AY1362" s="103"/>
      <c r="BD1362" s="103"/>
    </row>
    <row r="1363" spans="2:56" x14ac:dyDescent="0.25">
      <c r="B1363" s="99">
        <v>95819</v>
      </c>
      <c r="C1363" s="78">
        <v>1.3333333333333299E-4</v>
      </c>
      <c r="D1363" s="100"/>
      <c r="E1363" s="99">
        <v>95815</v>
      </c>
      <c r="F1363" s="99">
        <v>1</v>
      </c>
      <c r="K1363" s="103"/>
      <c r="P1363" s="103"/>
      <c r="U1363" s="103"/>
      <c r="Z1363" s="103"/>
      <c r="AE1363" s="103"/>
      <c r="AJ1363" s="103"/>
      <c r="AO1363" s="103"/>
      <c r="AT1363" s="103"/>
      <c r="AY1363" s="103"/>
      <c r="BD1363" s="103"/>
    </row>
    <row r="1364" spans="2:56" x14ac:dyDescent="0.25">
      <c r="B1364" s="99">
        <v>95824</v>
      </c>
      <c r="C1364" s="78">
        <v>1.3185654008438801E-4</v>
      </c>
      <c r="D1364" s="100"/>
      <c r="E1364" s="99">
        <v>95819</v>
      </c>
      <c r="F1364" s="99">
        <v>1</v>
      </c>
      <c r="K1364" s="103"/>
      <c r="P1364" s="103"/>
      <c r="U1364" s="103"/>
      <c r="Z1364" s="103"/>
      <c r="AE1364" s="103"/>
      <c r="AJ1364" s="103"/>
      <c r="AO1364" s="103"/>
      <c r="AT1364" s="103"/>
      <c r="AY1364" s="103"/>
      <c r="BD1364" s="103"/>
    </row>
    <row r="1365" spans="2:56" x14ac:dyDescent="0.25">
      <c r="B1365" s="99">
        <v>95632</v>
      </c>
      <c r="C1365" s="78">
        <v>1.30293159609121E-4</v>
      </c>
      <c r="D1365" s="100"/>
      <c r="E1365" s="99">
        <v>95824</v>
      </c>
      <c r="F1365" s="99">
        <v>1</v>
      </c>
      <c r="K1365" s="103"/>
      <c r="P1365" s="103"/>
      <c r="U1365" s="103"/>
      <c r="Z1365" s="103"/>
      <c r="AE1365" s="103"/>
      <c r="AJ1365" s="103"/>
      <c r="AO1365" s="103"/>
      <c r="AT1365" s="103"/>
      <c r="AY1365" s="103"/>
      <c r="BD1365" s="103"/>
    </row>
    <row r="1366" spans="2:56" x14ac:dyDescent="0.25">
      <c r="B1366" s="99">
        <v>95816</v>
      </c>
      <c r="C1366" s="78">
        <v>1.22339124051872E-4</v>
      </c>
      <c r="D1366" s="100"/>
      <c r="E1366" s="99">
        <v>95632</v>
      </c>
      <c r="F1366" s="99">
        <v>1</v>
      </c>
      <c r="K1366" s="103"/>
      <c r="P1366" s="103"/>
      <c r="U1366" s="103"/>
      <c r="Z1366" s="103"/>
      <c r="AE1366" s="103"/>
      <c r="AJ1366" s="103"/>
      <c r="AO1366" s="103"/>
      <c r="AT1366" s="103"/>
      <c r="AY1366" s="103"/>
      <c r="BD1366" s="103"/>
    </row>
    <row r="1367" spans="2:56" x14ac:dyDescent="0.25">
      <c r="B1367" s="99">
        <v>95354</v>
      </c>
      <c r="C1367" s="78">
        <v>1.18245240629065E-4</v>
      </c>
      <c r="D1367" s="100"/>
      <c r="E1367" s="99">
        <v>95816</v>
      </c>
      <c r="F1367" s="99">
        <v>1</v>
      </c>
      <c r="K1367" s="103"/>
      <c r="P1367" s="103"/>
      <c r="U1367" s="103"/>
      <c r="Z1367" s="103"/>
      <c r="AE1367" s="103"/>
      <c r="AJ1367" s="103"/>
      <c r="AO1367" s="103"/>
      <c r="AT1367" s="103"/>
      <c r="AY1367" s="103"/>
      <c r="BD1367" s="103"/>
    </row>
    <row r="1368" spans="2:56" x14ac:dyDescent="0.25">
      <c r="B1368" s="99">
        <v>95864</v>
      </c>
      <c r="C1368" s="78">
        <v>1.0741138560687401E-4</v>
      </c>
      <c r="D1368" s="100"/>
      <c r="E1368" s="99">
        <v>95354</v>
      </c>
      <c r="F1368" s="99">
        <v>1</v>
      </c>
      <c r="K1368" s="103"/>
      <c r="P1368" s="103"/>
      <c r="U1368" s="103"/>
      <c r="Z1368" s="103"/>
      <c r="AE1368" s="103"/>
      <c r="AJ1368" s="103"/>
      <c r="AO1368" s="103"/>
      <c r="AT1368" s="103"/>
      <c r="AY1368" s="103"/>
      <c r="BD1368" s="103"/>
    </row>
    <row r="1369" spans="2:56" x14ac:dyDescent="0.25">
      <c r="B1369" s="99">
        <v>95492</v>
      </c>
      <c r="C1369" s="78">
        <v>1.06928999144568E-4</v>
      </c>
      <c r="D1369" s="100"/>
      <c r="E1369" s="99">
        <v>95864</v>
      </c>
      <c r="F1369" s="99">
        <v>1</v>
      </c>
      <c r="K1369" s="103"/>
      <c r="P1369" s="103"/>
      <c r="U1369" s="103"/>
      <c r="Z1369" s="103"/>
      <c r="AE1369" s="103"/>
      <c r="AJ1369" s="103"/>
      <c r="AO1369" s="103"/>
      <c r="AT1369" s="103"/>
      <c r="AY1369" s="103"/>
      <c r="BD1369" s="103"/>
    </row>
    <row r="1370" spans="2:56" x14ac:dyDescent="0.25">
      <c r="B1370" s="99">
        <v>96001</v>
      </c>
      <c r="C1370" s="78">
        <v>9.8463962189838502E-5</v>
      </c>
      <c r="D1370" s="100"/>
      <c r="E1370" s="99">
        <v>95492</v>
      </c>
      <c r="F1370" s="99">
        <v>1</v>
      </c>
      <c r="K1370" s="103"/>
      <c r="P1370" s="103"/>
      <c r="U1370" s="103"/>
      <c r="Z1370" s="103"/>
      <c r="AE1370" s="103"/>
      <c r="AJ1370" s="103"/>
      <c r="AO1370" s="103"/>
      <c r="AT1370" s="103"/>
      <c r="AY1370" s="103"/>
      <c r="BD1370" s="103"/>
    </row>
    <row r="1371" spans="2:56" x14ac:dyDescent="0.25">
      <c r="B1371" s="99">
        <v>95355</v>
      </c>
      <c r="C1371" s="78">
        <v>9.7413667137499402E-5</v>
      </c>
      <c r="D1371" s="100"/>
      <c r="E1371" s="99">
        <v>96001</v>
      </c>
      <c r="F1371" s="99">
        <v>1</v>
      </c>
      <c r="K1371" s="103"/>
      <c r="P1371" s="103"/>
      <c r="U1371" s="103"/>
      <c r="Z1371" s="103"/>
      <c r="AE1371" s="103"/>
      <c r="AJ1371" s="103"/>
      <c r="AO1371" s="103"/>
      <c r="AT1371" s="103"/>
      <c r="AY1371" s="103"/>
      <c r="BD1371" s="103"/>
    </row>
    <row r="1372" spans="2:56" x14ac:dyDescent="0.25">
      <c r="B1372" s="99">
        <v>95834</v>
      </c>
      <c r="C1372" s="78">
        <v>9.4867659614837304E-5</v>
      </c>
      <c r="D1372" s="100"/>
      <c r="E1372" s="99">
        <v>95834</v>
      </c>
      <c r="F1372" s="99">
        <v>1</v>
      </c>
      <c r="K1372" s="103"/>
      <c r="P1372" s="103"/>
      <c r="U1372" s="103"/>
      <c r="Z1372" s="103"/>
      <c r="AE1372" s="103"/>
      <c r="AJ1372" s="103"/>
      <c r="AO1372" s="103"/>
      <c r="AT1372" s="103"/>
      <c r="AY1372" s="103"/>
      <c r="BD1372" s="103"/>
    </row>
    <row r="1373" spans="2:56" x14ac:dyDescent="0.25">
      <c r="B1373" s="99">
        <v>95351</v>
      </c>
      <c r="C1373" s="78">
        <v>9.0555102780041696E-5</v>
      </c>
      <c r="D1373" s="100"/>
      <c r="E1373" s="99">
        <v>95351</v>
      </c>
      <c r="F1373" s="99">
        <v>1</v>
      </c>
      <c r="K1373" s="103"/>
      <c r="P1373" s="103"/>
      <c r="U1373" s="103"/>
      <c r="Z1373" s="103"/>
      <c r="AE1373" s="103"/>
      <c r="AJ1373" s="103"/>
      <c r="AO1373" s="103"/>
      <c r="AT1373" s="103"/>
      <c r="AY1373" s="103"/>
      <c r="BD1373" s="103"/>
    </row>
    <row r="1374" spans="2:56" x14ac:dyDescent="0.25">
      <c r="B1374" s="99">
        <v>95307</v>
      </c>
      <c r="C1374" s="78">
        <v>8.3312505207031596E-5</v>
      </c>
      <c r="D1374" s="100"/>
      <c r="E1374" s="99">
        <v>95307</v>
      </c>
      <c r="F1374" s="99">
        <v>1</v>
      </c>
      <c r="K1374" s="103"/>
      <c r="P1374" s="103"/>
      <c r="U1374" s="103"/>
      <c r="Z1374" s="103"/>
      <c r="AE1374" s="103"/>
      <c r="AJ1374" s="103"/>
      <c r="AO1374" s="103"/>
      <c r="AT1374" s="103"/>
      <c r="AY1374" s="103"/>
      <c r="BD1374" s="103"/>
    </row>
    <row r="1375" spans="2:56" x14ac:dyDescent="0.25">
      <c r="B1375" s="99">
        <v>95831</v>
      </c>
      <c r="C1375" s="78">
        <v>7.1658903618774598E-5</v>
      </c>
      <c r="D1375" s="100"/>
      <c r="E1375" s="99">
        <v>95831</v>
      </c>
      <c r="F1375" s="99">
        <v>1</v>
      </c>
      <c r="K1375" s="103"/>
      <c r="P1375" s="103"/>
      <c r="U1375" s="103"/>
      <c r="Z1375" s="103"/>
      <c r="AE1375" s="103"/>
      <c r="AJ1375" s="103"/>
      <c r="AO1375" s="103"/>
      <c r="AT1375" s="103"/>
      <c r="AY1375" s="103"/>
      <c r="BD1375" s="103"/>
    </row>
    <row r="1376" spans="2:56" x14ac:dyDescent="0.25">
      <c r="B1376" s="99">
        <v>95757</v>
      </c>
      <c r="C1376" s="78">
        <v>6.7141130656640305E-5</v>
      </c>
      <c r="D1376" s="100"/>
      <c r="E1376" s="99">
        <v>95757</v>
      </c>
      <c r="F1376" s="99">
        <v>1</v>
      </c>
      <c r="K1376" s="103"/>
      <c r="P1376" s="103"/>
      <c r="U1376" s="103"/>
      <c r="Z1376" s="103"/>
      <c r="AE1376" s="103"/>
      <c r="AJ1376" s="103"/>
      <c r="AO1376" s="103"/>
      <c r="AT1376" s="103"/>
      <c r="AY1376" s="103"/>
      <c r="BD1376" s="103"/>
    </row>
    <row r="1377" spans="2:56" x14ac:dyDescent="0.25">
      <c r="B1377" s="99">
        <v>95403</v>
      </c>
      <c r="C1377" s="78">
        <v>6.5278412429009694E-5</v>
      </c>
      <c r="D1377" s="100"/>
      <c r="E1377" s="99">
        <v>95403</v>
      </c>
      <c r="F1377" s="99">
        <v>1</v>
      </c>
      <c r="K1377" s="103"/>
      <c r="P1377" s="103"/>
      <c r="U1377" s="103"/>
      <c r="Z1377" s="103"/>
      <c r="AE1377" s="103"/>
      <c r="AJ1377" s="103"/>
      <c r="AO1377" s="103"/>
      <c r="AT1377" s="103"/>
      <c r="AY1377" s="103"/>
      <c r="BD1377" s="103"/>
    </row>
    <row r="1378" spans="2:56" x14ac:dyDescent="0.25">
      <c r="B1378" s="99">
        <v>95823</v>
      </c>
      <c r="C1378" s="78">
        <v>5.4797523151953497E-5</v>
      </c>
      <c r="D1378" s="100"/>
      <c r="E1378" s="99">
        <v>95823</v>
      </c>
      <c r="F1378" s="99">
        <v>1</v>
      </c>
      <c r="K1378" s="103"/>
      <c r="P1378" s="103"/>
      <c r="U1378" s="103"/>
      <c r="Z1378" s="103"/>
      <c r="AE1378" s="103"/>
      <c r="AJ1378" s="103"/>
      <c r="AO1378" s="103"/>
      <c r="AT1378" s="103"/>
      <c r="AY1378" s="103"/>
      <c r="BD1378" s="103"/>
    </row>
    <row r="1379" spans="2:56" x14ac:dyDescent="0.25">
      <c r="B1379" s="99">
        <v>95350</v>
      </c>
      <c r="C1379" s="78">
        <v>5.4294711695080899E-5</v>
      </c>
      <c r="D1379" s="100"/>
      <c r="E1379" s="99">
        <v>95350</v>
      </c>
      <c r="F1379" s="99">
        <v>1</v>
      </c>
      <c r="K1379" s="103"/>
      <c r="P1379" s="103"/>
      <c r="U1379" s="103"/>
      <c r="Z1379" s="103"/>
      <c r="AE1379" s="103"/>
      <c r="AJ1379" s="103"/>
      <c r="AO1379" s="103"/>
      <c r="AT1379" s="103"/>
      <c r="AY1379" s="103"/>
      <c r="BD1379" s="103"/>
    </row>
    <row r="1380" spans="2:56" x14ac:dyDescent="0.25">
      <c r="B1380" s="99">
        <v>95747</v>
      </c>
      <c r="C1380" s="78">
        <v>3.83965596682537E-5</v>
      </c>
      <c r="D1380" s="100"/>
      <c r="E1380" s="99">
        <v>95747</v>
      </c>
      <c r="F1380" s="99">
        <v>1</v>
      </c>
      <c r="K1380" s="103"/>
      <c r="P1380" s="103"/>
      <c r="U1380" s="103"/>
      <c r="Z1380" s="103"/>
      <c r="AE1380" s="103"/>
      <c r="AJ1380" s="103"/>
      <c r="AO1380" s="103"/>
      <c r="AT1380" s="103"/>
      <c r="AY1380" s="103"/>
      <c r="BD1380" s="103"/>
    </row>
    <row r="1381" spans="2:56" x14ac:dyDescent="0.25">
      <c r="C1381" s="103"/>
      <c r="K1381" s="103"/>
      <c r="P1381" s="103"/>
      <c r="U1381" s="103"/>
      <c r="Z1381" s="103"/>
      <c r="AE1381" s="103"/>
      <c r="AJ1381" s="103"/>
      <c r="AO1381" s="103"/>
      <c r="AT1381" s="103"/>
      <c r="AY1381" s="103"/>
      <c r="BD1381" s="103"/>
    </row>
    <row r="1382" spans="2:56" x14ac:dyDescent="0.25">
      <c r="B1382" s="144">
        <v>43921</v>
      </c>
      <c r="C1382" s="145"/>
      <c r="D1382" s="107"/>
      <c r="E1382" s="144">
        <v>43921</v>
      </c>
      <c r="F1382" s="145"/>
      <c r="G1382" s="107"/>
      <c r="H1382" s="107"/>
      <c r="K1382" s="103"/>
      <c r="P1382" s="103"/>
      <c r="U1382" s="103"/>
      <c r="Z1382" s="103"/>
      <c r="AE1382" s="103"/>
      <c r="AJ1382" s="103"/>
      <c r="AO1382" s="103"/>
      <c r="AT1382" s="103"/>
      <c r="AY1382" s="103"/>
      <c r="BD1382" s="103"/>
    </row>
    <row r="1383" spans="2:56" ht="31.5" x14ac:dyDescent="0.25">
      <c r="B1383" s="109" t="s">
        <v>147</v>
      </c>
      <c r="C1383" s="110" t="s">
        <v>148</v>
      </c>
      <c r="D1383" s="107"/>
      <c r="E1383" s="109" t="s">
        <v>147</v>
      </c>
      <c r="F1383" s="111" t="s">
        <v>149</v>
      </c>
      <c r="G1383" s="107"/>
      <c r="H1383" s="107"/>
      <c r="K1383" s="103"/>
      <c r="P1383" s="103"/>
      <c r="U1383" s="103"/>
      <c r="Z1383" s="103"/>
      <c r="AE1383" s="103"/>
      <c r="AJ1383" s="103"/>
      <c r="AO1383" s="103"/>
      <c r="AT1383" s="103"/>
      <c r="AY1383" s="103"/>
      <c r="BD1383" s="103"/>
    </row>
    <row r="1384" spans="2:56" x14ac:dyDescent="0.25">
      <c r="B1384" s="112"/>
      <c r="C1384" s="113">
        <v>2.8571428571428598E-2</v>
      </c>
      <c r="D1384" s="107"/>
      <c r="E1384" s="112">
        <v>94565</v>
      </c>
      <c r="F1384" s="112">
        <v>120</v>
      </c>
      <c r="G1384" s="107"/>
      <c r="H1384" s="107"/>
      <c r="K1384" s="103"/>
      <c r="P1384" s="103"/>
      <c r="U1384" s="103"/>
      <c r="Z1384" s="103"/>
      <c r="AE1384" s="103"/>
      <c r="AJ1384" s="103"/>
      <c r="AO1384" s="103"/>
      <c r="AT1384" s="103"/>
      <c r="AY1384" s="103"/>
      <c r="BD1384" s="103"/>
    </row>
    <row r="1385" spans="2:56" x14ac:dyDescent="0.25">
      <c r="B1385" s="112"/>
      <c r="C1385" s="113">
        <v>2.1276595744680899E-2</v>
      </c>
      <c r="D1385" s="107"/>
      <c r="E1385" s="112">
        <v>93309</v>
      </c>
      <c r="F1385" s="112">
        <v>93</v>
      </c>
      <c r="G1385" s="107"/>
      <c r="H1385" s="107"/>
      <c r="K1385" s="103"/>
      <c r="P1385" s="103"/>
      <c r="U1385" s="103"/>
      <c r="Z1385" s="103"/>
      <c r="AE1385" s="103"/>
      <c r="AJ1385" s="103"/>
      <c r="AO1385" s="103"/>
      <c r="AT1385" s="103"/>
      <c r="AY1385" s="103"/>
      <c r="BD1385" s="103"/>
    </row>
    <row r="1386" spans="2:56" x14ac:dyDescent="0.25">
      <c r="B1386" s="112"/>
      <c r="C1386" s="113">
        <v>1.9230769230769201E-2</v>
      </c>
      <c r="D1386" s="107"/>
      <c r="E1386" s="112">
        <v>94928</v>
      </c>
      <c r="F1386" s="112">
        <v>89</v>
      </c>
      <c r="G1386" s="107"/>
      <c r="H1386" s="107"/>
      <c r="K1386" s="103"/>
      <c r="P1386" s="103"/>
      <c r="U1386" s="103"/>
      <c r="Z1386" s="103"/>
      <c r="AE1386" s="103"/>
      <c r="AJ1386" s="103"/>
      <c r="AO1386" s="103"/>
      <c r="AT1386" s="103"/>
      <c r="AY1386" s="103"/>
      <c r="BD1386" s="103"/>
    </row>
    <row r="1387" spans="2:56" x14ac:dyDescent="0.25">
      <c r="B1387" s="112"/>
      <c r="C1387" s="113">
        <v>1.49253731343284E-2</v>
      </c>
      <c r="D1387" s="107"/>
      <c r="E1387" s="112">
        <v>94553</v>
      </c>
      <c r="F1387" s="112">
        <v>80</v>
      </c>
      <c r="G1387" s="107"/>
      <c r="H1387" s="107"/>
      <c r="K1387" s="103"/>
      <c r="P1387" s="103"/>
      <c r="U1387" s="103"/>
      <c r="Z1387" s="103"/>
      <c r="AE1387" s="103"/>
      <c r="AJ1387" s="103"/>
      <c r="AO1387" s="103"/>
      <c r="AT1387" s="103"/>
      <c r="AY1387" s="103"/>
      <c r="BD1387" s="103"/>
    </row>
    <row r="1388" spans="2:56" x14ac:dyDescent="0.25">
      <c r="B1388" s="112">
        <v>95075</v>
      </c>
      <c r="C1388" s="113">
        <v>1.49253731343284E-2</v>
      </c>
      <c r="D1388" s="107"/>
      <c r="E1388" s="112">
        <v>95687</v>
      </c>
      <c r="F1388" s="112">
        <v>79</v>
      </c>
      <c r="G1388" s="107"/>
      <c r="H1388" s="107"/>
      <c r="K1388" s="103"/>
      <c r="P1388" s="103"/>
      <c r="U1388" s="103"/>
      <c r="Z1388" s="103"/>
      <c r="AE1388" s="103"/>
      <c r="AJ1388" s="103"/>
      <c r="AO1388" s="103"/>
      <c r="AT1388" s="103"/>
      <c r="AY1388" s="103"/>
      <c r="BD1388" s="103"/>
    </row>
    <row r="1389" spans="2:56" x14ac:dyDescent="0.25">
      <c r="B1389" s="112">
        <v>95571</v>
      </c>
      <c r="C1389" s="113">
        <v>1.4492753623188401E-2</v>
      </c>
      <c r="D1389" s="107"/>
      <c r="E1389" s="112">
        <v>94607</v>
      </c>
      <c r="F1389" s="112">
        <v>76</v>
      </c>
      <c r="G1389" s="107"/>
      <c r="H1389" s="107"/>
      <c r="K1389" s="103"/>
      <c r="P1389" s="103"/>
      <c r="U1389" s="103"/>
      <c r="Z1389" s="103"/>
      <c r="AE1389" s="103"/>
      <c r="AJ1389" s="103"/>
      <c r="AO1389" s="103"/>
      <c r="AT1389" s="103"/>
      <c r="AY1389" s="103"/>
      <c r="BD1389" s="103"/>
    </row>
    <row r="1390" spans="2:56" x14ac:dyDescent="0.25">
      <c r="B1390" s="112">
        <v>95494</v>
      </c>
      <c r="C1390" s="113">
        <v>1.26582278481013E-2</v>
      </c>
      <c r="D1390" s="107"/>
      <c r="E1390" s="112">
        <v>94590</v>
      </c>
      <c r="F1390" s="112">
        <v>75</v>
      </c>
      <c r="G1390" s="107"/>
      <c r="H1390" s="107"/>
      <c r="K1390" s="103"/>
      <c r="P1390" s="103"/>
      <c r="U1390" s="103"/>
      <c r="Z1390" s="103"/>
      <c r="AE1390" s="103"/>
      <c r="AJ1390" s="103"/>
      <c r="AO1390" s="103"/>
      <c r="AT1390" s="103"/>
      <c r="AY1390" s="103"/>
      <c r="BD1390" s="103"/>
    </row>
    <row r="1391" spans="2:56" x14ac:dyDescent="0.25">
      <c r="B1391" s="112"/>
      <c r="C1391" s="113">
        <v>1.1764705882352899E-2</v>
      </c>
      <c r="D1391" s="107"/>
      <c r="E1391" s="112">
        <v>94601</v>
      </c>
      <c r="F1391" s="112">
        <v>69</v>
      </c>
      <c r="G1391" s="107"/>
      <c r="H1391" s="107"/>
      <c r="K1391" s="103"/>
      <c r="P1391" s="103"/>
      <c r="U1391" s="103"/>
      <c r="Z1391" s="103"/>
      <c r="AE1391" s="103"/>
      <c r="AJ1391" s="103"/>
      <c r="AO1391" s="103"/>
      <c r="AT1391" s="103"/>
      <c r="AY1391" s="103"/>
      <c r="BD1391" s="103"/>
    </row>
    <row r="1392" spans="2:56" x14ac:dyDescent="0.25">
      <c r="B1392" s="112"/>
      <c r="C1392" s="113">
        <v>1.16279069767442E-2</v>
      </c>
      <c r="D1392" s="107"/>
      <c r="E1392" s="112">
        <v>95207</v>
      </c>
      <c r="F1392" s="112">
        <v>69</v>
      </c>
      <c r="G1392" s="107"/>
      <c r="H1392" s="107"/>
      <c r="K1392" s="103"/>
      <c r="P1392" s="103"/>
      <c r="U1392" s="103"/>
      <c r="Z1392" s="103"/>
      <c r="AE1392" s="103"/>
      <c r="AJ1392" s="103"/>
      <c r="AO1392" s="103"/>
      <c r="AT1392" s="103"/>
      <c r="AY1392" s="103"/>
      <c r="BD1392" s="103"/>
    </row>
    <row r="1393" spans="2:56" x14ac:dyDescent="0.25">
      <c r="B1393" s="112">
        <v>95957</v>
      </c>
      <c r="C1393" s="113">
        <v>1.03092783505155E-2</v>
      </c>
      <c r="D1393" s="107"/>
      <c r="E1393" s="112">
        <v>93727</v>
      </c>
      <c r="F1393" s="112">
        <v>62</v>
      </c>
      <c r="G1393" s="107"/>
      <c r="H1393" s="107"/>
      <c r="K1393" s="103"/>
      <c r="P1393" s="103"/>
      <c r="U1393" s="103"/>
      <c r="Z1393" s="103"/>
      <c r="AE1393" s="103"/>
      <c r="AJ1393" s="103"/>
      <c r="AO1393" s="103"/>
      <c r="AT1393" s="103"/>
      <c r="AY1393" s="103"/>
      <c r="BD1393" s="103"/>
    </row>
    <row r="1394" spans="2:56" x14ac:dyDescent="0.25">
      <c r="B1394" s="112">
        <v>95558</v>
      </c>
      <c r="C1394" s="113">
        <v>0.01</v>
      </c>
      <c r="D1394" s="107"/>
      <c r="E1394" s="112">
        <v>94577</v>
      </c>
      <c r="F1394" s="112">
        <v>60</v>
      </c>
      <c r="G1394" s="107"/>
      <c r="H1394" s="107"/>
      <c r="K1394" s="103"/>
      <c r="P1394" s="103"/>
      <c r="U1394" s="103"/>
      <c r="Z1394" s="103"/>
      <c r="AE1394" s="103"/>
      <c r="AJ1394" s="103"/>
      <c r="AO1394" s="103"/>
      <c r="AT1394" s="103"/>
      <c r="AY1394" s="103"/>
      <c r="BD1394" s="103"/>
    </row>
    <row r="1395" spans="2:56" x14ac:dyDescent="0.25">
      <c r="B1395" s="112">
        <v>95559</v>
      </c>
      <c r="C1395" s="113">
        <v>9.7087378640776708E-3</v>
      </c>
      <c r="D1395" s="107"/>
      <c r="E1395" s="112">
        <v>94589</v>
      </c>
      <c r="F1395" s="112">
        <v>55</v>
      </c>
      <c r="G1395" s="107"/>
      <c r="H1395" s="107"/>
      <c r="K1395" s="103"/>
      <c r="P1395" s="103"/>
      <c r="U1395" s="103"/>
      <c r="Z1395" s="103"/>
      <c r="AE1395" s="103"/>
      <c r="AJ1395" s="103"/>
      <c r="AO1395" s="103"/>
      <c r="AT1395" s="103"/>
      <c r="AY1395" s="103"/>
      <c r="BD1395" s="103"/>
    </row>
    <row r="1396" spans="2:56" x14ac:dyDescent="0.25">
      <c r="B1396" s="112">
        <v>95202</v>
      </c>
      <c r="C1396" s="113">
        <v>9.3109869646182501E-3</v>
      </c>
      <c r="D1396" s="107"/>
      <c r="E1396" s="112">
        <v>94603</v>
      </c>
      <c r="F1396" s="112">
        <v>53</v>
      </c>
      <c r="G1396" s="107"/>
      <c r="H1396" s="107"/>
      <c r="K1396" s="103"/>
      <c r="P1396" s="103"/>
      <c r="U1396" s="103"/>
      <c r="Z1396" s="103"/>
      <c r="AE1396" s="103"/>
      <c r="AJ1396" s="103"/>
      <c r="AO1396" s="103"/>
      <c r="AT1396" s="103"/>
      <c r="AY1396" s="103"/>
      <c r="BD1396" s="103"/>
    </row>
    <row r="1397" spans="2:56" x14ac:dyDescent="0.25">
      <c r="B1397" s="112">
        <v>95960</v>
      </c>
      <c r="C1397" s="113">
        <v>9.0361445783132491E-3</v>
      </c>
      <c r="D1397" s="107"/>
      <c r="E1397" s="112">
        <v>94903</v>
      </c>
      <c r="F1397" s="112">
        <v>53</v>
      </c>
      <c r="G1397" s="107"/>
      <c r="H1397" s="107"/>
      <c r="K1397" s="103"/>
      <c r="P1397" s="103"/>
      <c r="U1397" s="103"/>
      <c r="Z1397" s="103"/>
      <c r="AE1397" s="103"/>
      <c r="AJ1397" s="103"/>
      <c r="AO1397" s="103"/>
      <c r="AT1397" s="103"/>
      <c r="AY1397" s="103"/>
      <c r="BD1397" s="103"/>
    </row>
    <row r="1398" spans="2:56" x14ac:dyDescent="0.25">
      <c r="B1398" s="112">
        <v>93652</v>
      </c>
      <c r="C1398" s="113">
        <v>7.7519379844961196E-3</v>
      </c>
      <c r="D1398" s="107"/>
      <c r="E1398" s="112">
        <v>94954</v>
      </c>
      <c r="F1398" s="112">
        <v>53</v>
      </c>
      <c r="G1398" s="107"/>
      <c r="H1398" s="107"/>
      <c r="K1398" s="103"/>
      <c r="P1398" s="103"/>
      <c r="U1398" s="103"/>
      <c r="Z1398" s="103"/>
      <c r="AE1398" s="103"/>
      <c r="AJ1398" s="103"/>
      <c r="AO1398" s="103"/>
      <c r="AT1398" s="103"/>
      <c r="AY1398" s="103"/>
      <c r="BD1398" s="103"/>
    </row>
    <row r="1399" spans="2:56" x14ac:dyDescent="0.25">
      <c r="B1399" s="112">
        <v>95454</v>
      </c>
      <c r="C1399" s="113">
        <v>7.7433628318584096E-3</v>
      </c>
      <c r="D1399" s="107"/>
      <c r="E1399" s="112">
        <v>93906</v>
      </c>
      <c r="F1399" s="112">
        <v>53</v>
      </c>
      <c r="G1399" s="107"/>
      <c r="H1399" s="107"/>
      <c r="K1399" s="103"/>
      <c r="P1399" s="103"/>
      <c r="U1399" s="103"/>
      <c r="Z1399" s="103"/>
      <c r="AE1399" s="103"/>
      <c r="AJ1399" s="103"/>
      <c r="AO1399" s="103"/>
      <c r="AT1399" s="103"/>
      <c r="AY1399" s="103"/>
      <c r="BD1399" s="103"/>
    </row>
    <row r="1400" spans="2:56" x14ac:dyDescent="0.25">
      <c r="B1400" s="112">
        <v>95140</v>
      </c>
      <c r="C1400" s="113">
        <v>7.6923076923076901E-3</v>
      </c>
      <c r="D1400" s="107"/>
      <c r="E1400" s="112">
        <v>95206</v>
      </c>
      <c r="F1400" s="112">
        <v>53</v>
      </c>
      <c r="G1400" s="107"/>
      <c r="H1400" s="107"/>
      <c r="K1400" s="103"/>
      <c r="P1400" s="103"/>
      <c r="U1400" s="103"/>
      <c r="Z1400" s="103"/>
      <c r="AE1400" s="103"/>
      <c r="AJ1400" s="103"/>
      <c r="AO1400" s="103"/>
      <c r="AT1400" s="103"/>
      <c r="AY1400" s="103"/>
      <c r="BD1400" s="103"/>
    </row>
    <row r="1401" spans="2:56" x14ac:dyDescent="0.25">
      <c r="B1401" s="112">
        <v>93239</v>
      </c>
      <c r="C1401" s="113">
        <v>7.5757575757575803E-3</v>
      </c>
      <c r="D1401" s="107"/>
      <c r="E1401" s="112">
        <v>94591</v>
      </c>
      <c r="F1401" s="112">
        <v>53</v>
      </c>
      <c r="G1401" s="107"/>
      <c r="H1401" s="107"/>
      <c r="K1401" s="103"/>
      <c r="P1401" s="103"/>
      <c r="U1401" s="103"/>
      <c r="Z1401" s="103"/>
      <c r="AE1401" s="103"/>
      <c r="AJ1401" s="103"/>
      <c r="AO1401" s="103"/>
      <c r="AT1401" s="103"/>
      <c r="AY1401" s="103"/>
      <c r="BD1401" s="103"/>
    </row>
    <row r="1402" spans="2:56" x14ac:dyDescent="0.25">
      <c r="B1402" s="112">
        <v>93650</v>
      </c>
      <c r="C1402" s="113">
        <v>7.0202808112324504E-3</v>
      </c>
      <c r="D1402" s="107"/>
      <c r="E1402" s="112">
        <v>93308</v>
      </c>
      <c r="F1402" s="112">
        <v>53</v>
      </c>
      <c r="G1402" s="107"/>
      <c r="H1402" s="107"/>
      <c r="K1402" s="103"/>
      <c r="P1402" s="103"/>
      <c r="U1402" s="103"/>
      <c r="Z1402" s="103"/>
      <c r="AE1402" s="103"/>
      <c r="AJ1402" s="103"/>
      <c r="AO1402" s="103"/>
      <c r="AT1402" s="103"/>
      <c r="AY1402" s="103"/>
      <c r="BD1402" s="103"/>
    </row>
    <row r="1403" spans="2:56" x14ac:dyDescent="0.25">
      <c r="B1403" s="112">
        <v>95573</v>
      </c>
      <c r="C1403" s="113">
        <v>6.8493150684931503E-3</v>
      </c>
      <c r="D1403" s="107"/>
      <c r="E1403" s="112">
        <v>94538</v>
      </c>
      <c r="F1403" s="112">
        <v>52</v>
      </c>
      <c r="G1403" s="107"/>
      <c r="H1403" s="107"/>
      <c r="K1403" s="103"/>
      <c r="P1403" s="103"/>
      <c r="U1403" s="103"/>
      <c r="Z1403" s="103"/>
      <c r="AE1403" s="103"/>
      <c r="AJ1403" s="103"/>
      <c r="AO1403" s="103"/>
      <c r="AT1403" s="103"/>
      <c r="AY1403" s="103"/>
      <c r="BD1403" s="103"/>
    </row>
    <row r="1404" spans="2:56" x14ac:dyDescent="0.25">
      <c r="B1404" s="112">
        <v>95449</v>
      </c>
      <c r="C1404" s="113">
        <v>6.6889632107023402E-3</v>
      </c>
      <c r="D1404" s="107"/>
      <c r="E1404" s="112">
        <v>95476</v>
      </c>
      <c r="F1404" s="112">
        <v>50</v>
      </c>
      <c r="G1404" s="107"/>
      <c r="H1404" s="107"/>
      <c r="K1404" s="103"/>
      <c r="P1404" s="103"/>
      <c r="U1404" s="103"/>
      <c r="Z1404" s="103"/>
      <c r="AE1404" s="103"/>
      <c r="AJ1404" s="103"/>
      <c r="AO1404" s="103"/>
      <c r="AT1404" s="103"/>
      <c r="AY1404" s="103"/>
      <c r="BD1404" s="103"/>
    </row>
    <row r="1405" spans="2:56" x14ac:dyDescent="0.25">
      <c r="B1405" s="112">
        <v>95950</v>
      </c>
      <c r="C1405" s="113">
        <v>6.6225165562913899E-3</v>
      </c>
      <c r="D1405" s="107"/>
      <c r="E1405" s="112">
        <v>94112</v>
      </c>
      <c r="F1405" s="112">
        <v>50</v>
      </c>
      <c r="G1405" s="107"/>
      <c r="H1405" s="107"/>
      <c r="K1405" s="103"/>
      <c r="P1405" s="103"/>
      <c r="U1405" s="103"/>
      <c r="Z1405" s="103"/>
      <c r="AE1405" s="103"/>
      <c r="AJ1405" s="103"/>
      <c r="AO1405" s="103"/>
      <c r="AT1405" s="103"/>
      <c r="AY1405" s="103"/>
      <c r="BD1405" s="103"/>
    </row>
    <row r="1406" spans="2:56" x14ac:dyDescent="0.25">
      <c r="B1406" s="112">
        <v>94607</v>
      </c>
      <c r="C1406" s="113">
        <v>6.54833706703429E-3</v>
      </c>
      <c r="D1406" s="107"/>
      <c r="E1406" s="112">
        <v>93304</v>
      </c>
      <c r="F1406" s="112">
        <v>49</v>
      </c>
      <c r="G1406" s="107"/>
      <c r="H1406" s="107"/>
      <c r="K1406" s="103"/>
      <c r="P1406" s="103"/>
      <c r="U1406" s="103"/>
      <c r="Z1406" s="103"/>
      <c r="AE1406" s="103"/>
      <c r="AJ1406" s="103"/>
      <c r="AO1406" s="103"/>
      <c r="AT1406" s="103"/>
      <c r="AY1406" s="103"/>
      <c r="BD1406" s="103"/>
    </row>
    <row r="1407" spans="2:56" x14ac:dyDescent="0.25">
      <c r="B1407" s="112">
        <v>93243</v>
      </c>
      <c r="C1407" s="113">
        <v>6.4935064935064896E-3</v>
      </c>
      <c r="D1407" s="107"/>
      <c r="E1407" s="112">
        <v>94509</v>
      </c>
      <c r="F1407" s="112">
        <v>49</v>
      </c>
      <c r="G1407" s="107"/>
      <c r="H1407" s="107"/>
      <c r="K1407" s="103"/>
      <c r="P1407" s="103"/>
      <c r="U1407" s="103"/>
      <c r="Z1407" s="103"/>
      <c r="AE1407" s="103"/>
      <c r="AJ1407" s="103"/>
      <c r="AO1407" s="103"/>
      <c r="AT1407" s="103"/>
      <c r="AY1407" s="103"/>
      <c r="BD1407" s="103"/>
    </row>
    <row r="1408" spans="2:56" x14ac:dyDescent="0.25">
      <c r="B1408" s="112">
        <v>95229</v>
      </c>
      <c r="C1408" s="113">
        <v>6.4516129032258099E-3</v>
      </c>
      <c r="D1408" s="107"/>
      <c r="E1408" s="112">
        <v>94015</v>
      </c>
      <c r="F1408" s="112">
        <v>48</v>
      </c>
      <c r="G1408" s="107"/>
      <c r="H1408" s="107"/>
      <c r="K1408" s="103"/>
      <c r="P1408" s="103"/>
      <c r="U1408" s="103"/>
      <c r="Z1408" s="103"/>
      <c r="AE1408" s="103"/>
      <c r="AJ1408" s="103"/>
      <c r="AO1408" s="103"/>
      <c r="AT1408" s="103"/>
      <c r="AY1408" s="103"/>
      <c r="BD1408" s="103"/>
    </row>
    <row r="1409" spans="2:56" x14ac:dyDescent="0.25">
      <c r="B1409" s="112">
        <v>95653</v>
      </c>
      <c r="C1409" s="113">
        <v>6.2111801242236003E-3</v>
      </c>
      <c r="D1409" s="107"/>
      <c r="E1409" s="112">
        <v>94704</v>
      </c>
      <c r="F1409" s="112">
        <v>47</v>
      </c>
      <c r="G1409" s="107"/>
      <c r="H1409" s="107"/>
      <c r="K1409" s="103"/>
      <c r="P1409" s="103"/>
      <c r="U1409" s="103"/>
      <c r="Z1409" s="103"/>
      <c r="AE1409" s="103"/>
      <c r="AJ1409" s="103"/>
      <c r="AO1409" s="103"/>
      <c r="AT1409" s="103"/>
      <c r="AY1409" s="103"/>
      <c r="BD1409" s="103"/>
    </row>
    <row r="1410" spans="2:56" x14ac:dyDescent="0.25">
      <c r="B1410" s="112">
        <v>95562</v>
      </c>
      <c r="C1410" s="113">
        <v>6.1686086360520902E-3</v>
      </c>
      <c r="D1410" s="107"/>
      <c r="E1410" s="112">
        <v>94124</v>
      </c>
      <c r="F1410" s="112">
        <v>47</v>
      </c>
      <c r="G1410" s="107"/>
      <c r="H1410" s="107"/>
      <c r="K1410" s="103"/>
      <c r="P1410" s="103"/>
      <c r="U1410" s="103"/>
      <c r="Z1410" s="103"/>
      <c r="AE1410" s="103"/>
      <c r="AJ1410" s="103"/>
      <c r="AO1410" s="103"/>
      <c r="AT1410" s="103"/>
      <c r="AY1410" s="103"/>
      <c r="BD1410" s="103"/>
    </row>
    <row r="1411" spans="2:56" x14ac:dyDescent="0.25">
      <c r="B1411" s="112">
        <v>95589</v>
      </c>
      <c r="C1411" s="113">
        <v>6.13496932515337E-3</v>
      </c>
      <c r="D1411" s="107"/>
      <c r="E1411" s="112">
        <v>95991</v>
      </c>
      <c r="F1411" s="112">
        <v>47</v>
      </c>
      <c r="G1411" s="107"/>
      <c r="H1411" s="107"/>
      <c r="K1411" s="103"/>
      <c r="P1411" s="103"/>
      <c r="U1411" s="103"/>
      <c r="Z1411" s="103"/>
      <c r="AE1411" s="103"/>
      <c r="AJ1411" s="103"/>
      <c r="AO1411" s="103"/>
      <c r="AT1411" s="103"/>
      <c r="AY1411" s="103"/>
      <c r="BD1411" s="103"/>
    </row>
    <row r="1412" spans="2:56" x14ac:dyDescent="0.25">
      <c r="B1412" s="112">
        <v>95485</v>
      </c>
      <c r="C1412" s="113">
        <v>5.8479532163742704E-3</v>
      </c>
      <c r="D1412" s="107"/>
      <c r="E1412" s="112">
        <v>94602</v>
      </c>
      <c r="F1412" s="112">
        <v>46</v>
      </c>
      <c r="G1412" s="107"/>
      <c r="H1412" s="107"/>
      <c r="K1412" s="103"/>
      <c r="P1412" s="103"/>
      <c r="U1412" s="103"/>
      <c r="Z1412" s="103"/>
      <c r="AE1412" s="103"/>
      <c r="AJ1412" s="103"/>
      <c r="AO1412" s="103"/>
      <c r="AT1412" s="103"/>
      <c r="AY1412" s="103"/>
      <c r="BD1412" s="103"/>
    </row>
    <row r="1413" spans="2:56" x14ac:dyDescent="0.25">
      <c r="B1413" s="112">
        <v>94589</v>
      </c>
      <c r="C1413" s="113">
        <v>5.8065878378378401E-3</v>
      </c>
      <c r="D1413" s="107"/>
      <c r="E1413" s="112">
        <v>95691</v>
      </c>
      <c r="F1413" s="112">
        <v>46</v>
      </c>
      <c r="G1413" s="107"/>
      <c r="H1413" s="107"/>
      <c r="K1413" s="103"/>
      <c r="P1413" s="103"/>
      <c r="U1413" s="103"/>
      <c r="Z1413" s="103"/>
      <c r="AE1413" s="103"/>
      <c r="AJ1413" s="103"/>
      <c r="AO1413" s="103"/>
      <c r="AT1413" s="103"/>
      <c r="AY1413" s="103"/>
      <c r="BD1413" s="103"/>
    </row>
    <row r="1414" spans="2:56" x14ac:dyDescent="0.25">
      <c r="B1414" s="112">
        <v>95560</v>
      </c>
      <c r="C1414" s="113">
        <v>5.8055152394775001E-3</v>
      </c>
      <c r="D1414" s="107"/>
      <c r="E1414" s="112">
        <v>93726</v>
      </c>
      <c r="F1414" s="112">
        <v>46</v>
      </c>
      <c r="G1414" s="107"/>
      <c r="H1414" s="107"/>
      <c r="K1414" s="103"/>
      <c r="P1414" s="103"/>
      <c r="U1414" s="103"/>
      <c r="Z1414" s="103"/>
      <c r="AE1414" s="103"/>
      <c r="AJ1414" s="103"/>
      <c r="AO1414" s="103"/>
      <c r="AT1414" s="103"/>
      <c r="AY1414" s="103"/>
      <c r="BD1414" s="103"/>
    </row>
    <row r="1415" spans="2:56" x14ac:dyDescent="0.25">
      <c r="B1415" s="112">
        <v>95464</v>
      </c>
      <c r="C1415" s="113">
        <v>5.7678442682047599E-3</v>
      </c>
      <c r="D1415" s="107"/>
      <c r="E1415" s="112">
        <v>94114</v>
      </c>
      <c r="F1415" s="112">
        <v>46</v>
      </c>
      <c r="G1415" s="107"/>
      <c r="H1415" s="107"/>
      <c r="K1415" s="103"/>
      <c r="P1415" s="103"/>
      <c r="U1415" s="103"/>
      <c r="Z1415" s="103"/>
      <c r="AE1415" s="103"/>
      <c r="AJ1415" s="103"/>
      <c r="AO1415" s="103"/>
      <c r="AT1415" s="103"/>
      <c r="AY1415" s="103"/>
      <c r="BD1415" s="103"/>
    </row>
    <row r="1416" spans="2:56" x14ac:dyDescent="0.25">
      <c r="B1416" s="112">
        <v>95422</v>
      </c>
      <c r="C1416" s="113">
        <v>5.7039149598133304E-3</v>
      </c>
      <c r="D1416" s="107"/>
      <c r="E1416" s="112">
        <v>94533</v>
      </c>
      <c r="F1416" s="112">
        <v>46</v>
      </c>
      <c r="G1416" s="107"/>
      <c r="H1416" s="107"/>
      <c r="K1416" s="103"/>
      <c r="P1416" s="103"/>
      <c r="U1416" s="103"/>
      <c r="Z1416" s="103"/>
      <c r="AE1416" s="103"/>
      <c r="AJ1416" s="103"/>
      <c r="AO1416" s="103"/>
      <c r="AT1416" s="103"/>
      <c r="AY1416" s="103"/>
      <c r="BD1416" s="103"/>
    </row>
    <row r="1417" spans="2:56" x14ac:dyDescent="0.25">
      <c r="B1417" s="112">
        <v>95930</v>
      </c>
      <c r="C1417" s="113">
        <v>5.6497175141242903E-3</v>
      </c>
      <c r="D1417" s="107"/>
      <c r="E1417" s="112">
        <v>94703</v>
      </c>
      <c r="F1417" s="112">
        <v>45</v>
      </c>
      <c r="G1417" s="107"/>
      <c r="H1417" s="107"/>
      <c r="K1417" s="103"/>
      <c r="P1417" s="103"/>
      <c r="U1417" s="103"/>
      <c r="Z1417" s="103"/>
      <c r="AE1417" s="103"/>
      <c r="AJ1417" s="103"/>
      <c r="AO1417" s="103"/>
      <c r="AT1417" s="103"/>
      <c r="AY1417" s="103"/>
      <c r="BD1417" s="103"/>
    </row>
    <row r="1418" spans="2:56" x14ac:dyDescent="0.25">
      <c r="B1418" s="112">
        <v>94928</v>
      </c>
      <c r="C1418" s="113">
        <v>5.5210918114143902E-3</v>
      </c>
      <c r="D1418" s="107"/>
      <c r="E1418" s="112">
        <v>95688</v>
      </c>
      <c r="F1418" s="112">
        <v>45</v>
      </c>
      <c r="G1418" s="107"/>
      <c r="H1418" s="107"/>
      <c r="K1418" s="103"/>
      <c r="P1418" s="103"/>
      <c r="U1418" s="103"/>
      <c r="Z1418" s="103"/>
      <c r="AE1418" s="103"/>
      <c r="AJ1418" s="103"/>
      <c r="AO1418" s="103"/>
      <c r="AT1418" s="103"/>
      <c r="AY1418" s="103"/>
      <c r="BD1418" s="103"/>
    </row>
    <row r="1419" spans="2:56" x14ac:dyDescent="0.25">
      <c r="B1419" s="112">
        <v>94704</v>
      </c>
      <c r="C1419" s="113">
        <v>5.3445531043893602E-3</v>
      </c>
      <c r="D1419" s="107"/>
      <c r="E1419" s="112">
        <v>95422</v>
      </c>
      <c r="F1419" s="112">
        <v>44</v>
      </c>
      <c r="G1419" s="107"/>
      <c r="H1419" s="107"/>
      <c r="K1419" s="103"/>
      <c r="P1419" s="103"/>
      <c r="U1419" s="103"/>
      <c r="Z1419" s="103"/>
      <c r="AE1419" s="103"/>
      <c r="AJ1419" s="103"/>
      <c r="AO1419" s="103"/>
      <c r="AT1419" s="103"/>
      <c r="AY1419" s="103"/>
      <c r="BD1419" s="103"/>
    </row>
    <row r="1420" spans="2:56" x14ac:dyDescent="0.25">
      <c r="B1420" s="112">
        <v>93673</v>
      </c>
      <c r="C1420" s="113">
        <v>5.2631578947368403E-3</v>
      </c>
      <c r="D1420" s="107"/>
      <c r="E1420" s="112">
        <v>95405</v>
      </c>
      <c r="F1420" s="112">
        <v>44</v>
      </c>
      <c r="G1420" s="107"/>
      <c r="H1420" s="107"/>
      <c r="K1420" s="103"/>
      <c r="P1420" s="103"/>
      <c r="U1420" s="103"/>
      <c r="Z1420" s="103"/>
      <c r="AE1420" s="103"/>
      <c r="AJ1420" s="103"/>
      <c r="AO1420" s="103"/>
      <c r="AT1420" s="103"/>
      <c r="AY1420" s="103"/>
      <c r="BD1420" s="103"/>
    </row>
    <row r="1421" spans="2:56" x14ac:dyDescent="0.25">
      <c r="B1421" s="112">
        <v>95232</v>
      </c>
      <c r="C1421" s="113">
        <v>5.1813471502590702E-3</v>
      </c>
      <c r="D1421" s="107"/>
      <c r="E1421" s="112">
        <v>93702</v>
      </c>
      <c r="F1421" s="112">
        <v>42</v>
      </c>
      <c r="G1421" s="107"/>
      <c r="H1421" s="107"/>
      <c r="K1421" s="103"/>
      <c r="P1421" s="103"/>
      <c r="U1421" s="103"/>
      <c r="Z1421" s="103"/>
      <c r="AE1421" s="103"/>
      <c r="AJ1421" s="103"/>
      <c r="AO1421" s="103"/>
      <c r="AT1421" s="103"/>
      <c r="AY1421" s="103"/>
      <c r="BD1421" s="103"/>
    </row>
    <row r="1422" spans="2:56" x14ac:dyDescent="0.25">
      <c r="B1422" s="112">
        <v>94603</v>
      </c>
      <c r="C1422" s="113">
        <v>5.1747705526264398E-3</v>
      </c>
      <c r="D1422" s="107"/>
      <c r="E1422" s="112">
        <v>94010</v>
      </c>
      <c r="F1422" s="112">
        <v>42</v>
      </c>
      <c r="G1422" s="107"/>
      <c r="H1422" s="107"/>
      <c r="K1422" s="103"/>
      <c r="P1422" s="103"/>
      <c r="U1422" s="103"/>
      <c r="Z1422" s="103"/>
      <c r="AE1422" s="103"/>
      <c r="AJ1422" s="103"/>
      <c r="AO1422" s="103"/>
      <c r="AT1422" s="103"/>
      <c r="AY1422" s="103"/>
      <c r="BD1422" s="103"/>
    </row>
    <row r="1423" spans="2:56" x14ac:dyDescent="0.25">
      <c r="B1423" s="112">
        <v>96075</v>
      </c>
      <c r="C1423" s="113">
        <v>5.1020408163265302E-3</v>
      </c>
      <c r="D1423" s="107"/>
      <c r="E1423" s="112">
        <v>95616</v>
      </c>
      <c r="F1423" s="112">
        <v>41</v>
      </c>
      <c r="G1423" s="107"/>
      <c r="H1423" s="107"/>
      <c r="K1423" s="103"/>
      <c r="P1423" s="103"/>
      <c r="U1423" s="103"/>
      <c r="Z1423" s="103"/>
      <c r="AE1423" s="103"/>
      <c r="AJ1423" s="103"/>
      <c r="AO1423" s="103"/>
      <c r="AT1423" s="103"/>
      <c r="AY1423" s="103"/>
      <c r="BD1423" s="103"/>
    </row>
    <row r="1424" spans="2:56" x14ac:dyDescent="0.25">
      <c r="B1424" s="112">
        <v>94590</v>
      </c>
      <c r="C1424" s="113">
        <v>5.0033355570380297E-3</v>
      </c>
      <c r="D1424" s="107"/>
      <c r="E1424" s="112">
        <v>95204</v>
      </c>
      <c r="F1424" s="112">
        <v>40</v>
      </c>
      <c r="G1424" s="107"/>
      <c r="H1424" s="107"/>
      <c r="K1424" s="103"/>
      <c r="P1424" s="103"/>
      <c r="U1424" s="103"/>
      <c r="Z1424" s="103"/>
      <c r="AE1424" s="103"/>
      <c r="AJ1424" s="103"/>
      <c r="AO1424" s="103"/>
      <c r="AT1424" s="103"/>
      <c r="AY1424" s="103"/>
      <c r="BD1424" s="103"/>
    </row>
    <row r="1425" spans="2:56" x14ac:dyDescent="0.25">
      <c r="B1425" s="112">
        <v>94703</v>
      </c>
      <c r="C1425" s="113">
        <v>4.9234135667396099E-3</v>
      </c>
      <c r="D1425" s="107"/>
      <c r="E1425" s="112">
        <v>94401</v>
      </c>
      <c r="F1425" s="112">
        <v>40</v>
      </c>
      <c r="G1425" s="107"/>
      <c r="H1425" s="107"/>
      <c r="K1425" s="103"/>
      <c r="P1425" s="103"/>
      <c r="U1425" s="103"/>
      <c r="Z1425" s="103"/>
      <c r="AE1425" s="103"/>
      <c r="AJ1425" s="103"/>
      <c r="AO1425" s="103"/>
      <c r="AT1425" s="103"/>
      <c r="AY1425" s="103"/>
      <c r="BD1425" s="103"/>
    </row>
    <row r="1426" spans="2:56" x14ac:dyDescent="0.25">
      <c r="B1426" s="112">
        <v>93930</v>
      </c>
      <c r="C1426" s="113">
        <v>4.8678720445062603E-3</v>
      </c>
      <c r="D1426" s="107"/>
      <c r="E1426" s="112">
        <v>95376</v>
      </c>
      <c r="F1426" s="112">
        <v>40</v>
      </c>
      <c r="G1426" s="107"/>
      <c r="H1426" s="107"/>
      <c r="K1426" s="103"/>
      <c r="P1426" s="103"/>
      <c r="U1426" s="103"/>
      <c r="Z1426" s="103"/>
      <c r="AE1426" s="103"/>
      <c r="AJ1426" s="103"/>
      <c r="AO1426" s="103"/>
      <c r="AT1426" s="103"/>
      <c r="AY1426" s="103"/>
      <c r="BD1426" s="103"/>
    </row>
    <row r="1427" spans="2:56" x14ac:dyDescent="0.25">
      <c r="B1427" s="112">
        <v>93249</v>
      </c>
      <c r="C1427" s="113">
        <v>4.8543689320388302E-3</v>
      </c>
      <c r="D1427" s="107"/>
      <c r="E1427" s="112">
        <v>94110</v>
      </c>
      <c r="F1427" s="112">
        <v>40</v>
      </c>
      <c r="G1427" s="107"/>
      <c r="H1427" s="107"/>
      <c r="K1427" s="103"/>
      <c r="P1427" s="103"/>
      <c r="U1427" s="103"/>
      <c r="Z1427" s="103"/>
      <c r="AE1427" s="103"/>
      <c r="AJ1427" s="103"/>
      <c r="AO1427" s="103"/>
      <c r="AT1427" s="103"/>
      <c r="AY1427" s="103"/>
      <c r="BD1427" s="103"/>
    </row>
    <row r="1428" spans="2:56" x14ac:dyDescent="0.25">
      <c r="B1428" s="112">
        <v>93624</v>
      </c>
      <c r="C1428" s="113">
        <v>4.8309178743961402E-3</v>
      </c>
      <c r="D1428" s="107"/>
      <c r="E1428" s="112">
        <v>94621</v>
      </c>
      <c r="F1428" s="112">
        <v>39</v>
      </c>
      <c r="G1428" s="107"/>
      <c r="H1428" s="107"/>
      <c r="K1428" s="103"/>
      <c r="P1428" s="103"/>
      <c r="U1428" s="103"/>
      <c r="Z1428" s="103"/>
      <c r="AE1428" s="103"/>
      <c r="AJ1428" s="103"/>
      <c r="AO1428" s="103"/>
      <c r="AT1428" s="103"/>
      <c r="AY1428" s="103"/>
      <c r="BD1428" s="103"/>
    </row>
    <row r="1429" spans="2:56" x14ac:dyDescent="0.25">
      <c r="B1429" s="112">
        <v>95636</v>
      </c>
      <c r="C1429" s="113">
        <v>4.6801872074882997E-3</v>
      </c>
      <c r="D1429" s="107"/>
      <c r="E1429" s="112">
        <v>95409</v>
      </c>
      <c r="F1429" s="112">
        <v>39</v>
      </c>
      <c r="G1429" s="107"/>
      <c r="H1429" s="107"/>
      <c r="K1429" s="103"/>
      <c r="P1429" s="103"/>
      <c r="U1429" s="103"/>
      <c r="Z1429" s="103"/>
      <c r="AE1429" s="103"/>
      <c r="AJ1429" s="103"/>
      <c r="AO1429" s="103"/>
      <c r="AT1429" s="103"/>
      <c r="AY1429" s="103"/>
      <c r="BD1429" s="103"/>
    </row>
    <row r="1430" spans="2:56" x14ac:dyDescent="0.25">
      <c r="B1430" s="112">
        <v>95405</v>
      </c>
      <c r="C1430" s="113">
        <v>4.6798553499255496E-3</v>
      </c>
      <c r="D1430" s="107"/>
      <c r="E1430" s="112">
        <v>95928</v>
      </c>
      <c r="F1430" s="112">
        <v>39</v>
      </c>
      <c r="G1430" s="107"/>
      <c r="H1430" s="107"/>
      <c r="K1430" s="103"/>
      <c r="P1430" s="103"/>
      <c r="U1430" s="103"/>
      <c r="Z1430" s="103"/>
      <c r="AE1430" s="103"/>
      <c r="AJ1430" s="103"/>
      <c r="AO1430" s="103"/>
      <c r="AT1430" s="103"/>
      <c r="AY1430" s="103"/>
      <c r="BD1430" s="103"/>
    </row>
    <row r="1431" spans="2:56" x14ac:dyDescent="0.25">
      <c r="B1431" s="112">
        <v>95231</v>
      </c>
      <c r="C1431" s="113">
        <v>4.65116279069767E-3</v>
      </c>
      <c r="D1431" s="107"/>
      <c r="E1431" s="112">
        <v>93612</v>
      </c>
      <c r="F1431" s="112">
        <v>38</v>
      </c>
      <c r="G1431" s="107"/>
      <c r="H1431" s="107"/>
      <c r="K1431" s="103"/>
      <c r="P1431" s="103"/>
      <c r="U1431" s="103"/>
      <c r="Z1431" s="103"/>
      <c r="AE1431" s="103"/>
      <c r="AJ1431" s="103"/>
      <c r="AO1431" s="103"/>
      <c r="AT1431" s="103"/>
      <c r="AY1431" s="103"/>
      <c r="BD1431" s="103"/>
    </row>
    <row r="1432" spans="2:56" x14ac:dyDescent="0.25">
      <c r="B1432" s="112">
        <v>93665</v>
      </c>
      <c r="C1432" s="113">
        <v>4.5045045045045001E-3</v>
      </c>
      <c r="D1432" s="107"/>
      <c r="E1432" s="112">
        <v>94546</v>
      </c>
      <c r="F1432" s="112">
        <v>38</v>
      </c>
      <c r="G1432" s="107"/>
      <c r="H1432" s="107"/>
      <c r="K1432" s="103"/>
      <c r="P1432" s="103"/>
      <c r="U1432" s="103"/>
      <c r="Z1432" s="103"/>
      <c r="AE1432" s="103"/>
      <c r="AJ1432" s="103"/>
      <c r="AO1432" s="103"/>
      <c r="AT1432" s="103"/>
      <c r="AY1432" s="103"/>
      <c r="BD1432" s="103"/>
    </row>
    <row r="1433" spans="2:56" x14ac:dyDescent="0.25">
      <c r="B1433" s="112">
        <v>94903</v>
      </c>
      <c r="C1433" s="113">
        <v>4.4295862933556203E-3</v>
      </c>
      <c r="D1433" s="107"/>
      <c r="E1433" s="112">
        <v>93720</v>
      </c>
      <c r="F1433" s="112">
        <v>38</v>
      </c>
      <c r="G1433" s="107"/>
      <c r="H1433" s="107"/>
      <c r="K1433" s="103"/>
      <c r="P1433" s="103"/>
      <c r="U1433" s="103"/>
      <c r="Z1433" s="103"/>
      <c r="AE1433" s="103"/>
      <c r="AJ1433" s="103"/>
      <c r="AO1433" s="103"/>
      <c r="AT1433" s="103"/>
      <c r="AY1433" s="103"/>
      <c r="BD1433" s="103"/>
    </row>
    <row r="1434" spans="2:56" x14ac:dyDescent="0.25">
      <c r="B1434" s="112">
        <v>94124</v>
      </c>
      <c r="C1434" s="113">
        <v>4.42061700526712E-3</v>
      </c>
      <c r="D1434" s="107"/>
      <c r="E1434" s="112">
        <v>94578</v>
      </c>
      <c r="F1434" s="112">
        <v>36</v>
      </c>
      <c r="G1434" s="107"/>
      <c r="H1434" s="107"/>
      <c r="K1434" s="103"/>
      <c r="P1434" s="103"/>
      <c r="U1434" s="103"/>
      <c r="Z1434" s="103"/>
      <c r="AE1434" s="103"/>
      <c r="AJ1434" s="103"/>
      <c r="AO1434" s="103"/>
      <c r="AT1434" s="103"/>
      <c r="AY1434" s="103"/>
      <c r="BD1434" s="103"/>
    </row>
    <row r="1435" spans="2:56" x14ac:dyDescent="0.25">
      <c r="B1435" s="112">
        <v>95684</v>
      </c>
      <c r="C1435" s="113">
        <v>4.3183220234423196E-3</v>
      </c>
      <c r="D1435" s="107"/>
      <c r="E1435" s="112">
        <v>93313</v>
      </c>
      <c r="F1435" s="112">
        <v>36</v>
      </c>
      <c r="G1435" s="107"/>
      <c r="H1435" s="107"/>
      <c r="K1435" s="103"/>
      <c r="P1435" s="103"/>
      <c r="U1435" s="103"/>
      <c r="Z1435" s="103"/>
      <c r="AE1435" s="103"/>
      <c r="AJ1435" s="103"/>
      <c r="AO1435" s="103"/>
      <c r="AT1435" s="103"/>
      <c r="AY1435" s="103"/>
      <c r="BD1435" s="103"/>
    </row>
    <row r="1436" spans="2:56" x14ac:dyDescent="0.25">
      <c r="B1436" s="112">
        <v>94601</v>
      </c>
      <c r="C1436" s="113">
        <v>4.3146573286643296E-3</v>
      </c>
      <c r="D1436" s="107"/>
      <c r="E1436" s="112">
        <v>93306</v>
      </c>
      <c r="F1436" s="112">
        <v>36</v>
      </c>
      <c r="G1436" s="107"/>
      <c r="H1436" s="107"/>
      <c r="K1436" s="103"/>
      <c r="P1436" s="103"/>
      <c r="U1436" s="103"/>
      <c r="Z1436" s="103"/>
      <c r="AE1436" s="103"/>
      <c r="AJ1436" s="103"/>
      <c r="AO1436" s="103"/>
      <c r="AT1436" s="103"/>
      <c r="AY1436" s="103"/>
      <c r="BD1436" s="103"/>
    </row>
    <row r="1437" spans="2:56" x14ac:dyDescent="0.25">
      <c r="B1437" s="112">
        <v>95612</v>
      </c>
      <c r="C1437" s="113">
        <v>4.3103448275862103E-3</v>
      </c>
      <c r="D1437" s="107"/>
      <c r="E1437" s="112">
        <v>93305</v>
      </c>
      <c r="F1437" s="112">
        <v>35</v>
      </c>
      <c r="G1437" s="107"/>
      <c r="H1437" s="107"/>
      <c r="K1437" s="103"/>
      <c r="P1437" s="103"/>
      <c r="U1437" s="103"/>
      <c r="Z1437" s="103"/>
      <c r="AE1437" s="103"/>
      <c r="AJ1437" s="103"/>
      <c r="AO1437" s="103"/>
      <c r="AT1437" s="103"/>
      <c r="AY1437" s="103"/>
      <c r="BD1437" s="103"/>
    </row>
    <row r="1438" spans="2:56" x14ac:dyDescent="0.25">
      <c r="B1438" s="112">
        <v>94553</v>
      </c>
      <c r="C1438" s="113">
        <v>4.1856328153612697E-3</v>
      </c>
      <c r="D1438" s="107"/>
      <c r="E1438" s="112">
        <v>95117</v>
      </c>
      <c r="F1438" s="112">
        <v>35</v>
      </c>
      <c r="G1438" s="107"/>
      <c r="H1438" s="107"/>
      <c r="K1438" s="103"/>
      <c r="P1438" s="103"/>
      <c r="U1438" s="103"/>
      <c r="Z1438" s="103"/>
      <c r="AE1438" s="103"/>
      <c r="AJ1438" s="103"/>
      <c r="AO1438" s="103"/>
      <c r="AT1438" s="103"/>
      <c r="AY1438" s="103"/>
      <c r="BD1438" s="103"/>
    </row>
    <row r="1439" spans="2:56" x14ac:dyDescent="0.25">
      <c r="B1439" s="112">
        <v>93452</v>
      </c>
      <c r="C1439" s="113">
        <v>4.1493775933610002E-3</v>
      </c>
      <c r="D1439" s="107"/>
      <c r="E1439" s="112">
        <v>95993</v>
      </c>
      <c r="F1439" s="112">
        <v>35</v>
      </c>
      <c r="G1439" s="107"/>
      <c r="H1439" s="107"/>
      <c r="K1439" s="103"/>
      <c r="P1439" s="103"/>
      <c r="U1439" s="103"/>
      <c r="Z1439" s="103"/>
      <c r="AE1439" s="103"/>
      <c r="AJ1439" s="103"/>
      <c r="AO1439" s="103"/>
      <c r="AT1439" s="103"/>
      <c r="AY1439" s="103"/>
      <c r="BD1439" s="103"/>
    </row>
    <row r="1440" spans="2:56" x14ac:dyDescent="0.25">
      <c r="B1440" s="112">
        <v>94565</v>
      </c>
      <c r="C1440" s="113">
        <v>4.04176490400808E-3</v>
      </c>
      <c r="D1440" s="107"/>
      <c r="E1440" s="112">
        <v>93705</v>
      </c>
      <c r="F1440" s="112">
        <v>35</v>
      </c>
      <c r="G1440" s="107"/>
      <c r="H1440" s="107"/>
      <c r="K1440" s="103"/>
      <c r="P1440" s="103"/>
      <c r="U1440" s="103"/>
      <c r="Z1440" s="103"/>
      <c r="AE1440" s="103"/>
      <c r="AJ1440" s="103"/>
      <c r="AO1440" s="103"/>
      <c r="AT1440" s="103"/>
      <c r="AY1440" s="103"/>
      <c r="BD1440" s="103"/>
    </row>
    <row r="1441" spans="2:56" x14ac:dyDescent="0.25">
      <c r="B1441" s="112">
        <v>93424</v>
      </c>
      <c r="C1441" s="113">
        <v>4.0000000000000001E-3</v>
      </c>
      <c r="D1441" s="107"/>
      <c r="E1441" s="112">
        <v>95336</v>
      </c>
      <c r="F1441" s="112">
        <v>34</v>
      </c>
      <c r="G1441" s="107"/>
      <c r="H1441" s="107"/>
      <c r="K1441" s="103"/>
      <c r="P1441" s="103"/>
      <c r="U1441" s="103"/>
      <c r="Z1441" s="103"/>
      <c r="AE1441" s="103"/>
      <c r="AJ1441" s="103"/>
      <c r="AO1441" s="103"/>
      <c r="AT1441" s="103"/>
      <c r="AY1441" s="103"/>
      <c r="BD1441" s="103"/>
    </row>
    <row r="1442" spans="2:56" x14ac:dyDescent="0.25">
      <c r="B1442" s="112">
        <v>93309</v>
      </c>
      <c r="C1442" s="113">
        <v>3.9891905803628898E-3</v>
      </c>
      <c r="D1442" s="107"/>
      <c r="E1442" s="112">
        <v>93710</v>
      </c>
      <c r="F1442" s="112">
        <v>33</v>
      </c>
      <c r="G1442" s="107"/>
      <c r="H1442" s="107"/>
      <c r="K1442" s="103"/>
      <c r="P1442" s="103"/>
      <c r="U1442" s="103"/>
      <c r="Z1442" s="103"/>
      <c r="AE1442" s="103"/>
      <c r="AJ1442" s="103"/>
      <c r="AO1442" s="103"/>
      <c r="AT1442" s="103"/>
      <c r="AY1442" s="103"/>
      <c r="BD1442" s="103"/>
    </row>
    <row r="1443" spans="2:56" x14ac:dyDescent="0.25">
      <c r="B1443" s="112">
        <v>94621</v>
      </c>
      <c r="C1443" s="113">
        <v>3.9852851011649296E-3</v>
      </c>
      <c r="D1443" s="107"/>
      <c r="E1443" s="112">
        <v>95340</v>
      </c>
      <c r="F1443" s="112">
        <v>33</v>
      </c>
      <c r="G1443" s="107"/>
      <c r="H1443" s="107"/>
      <c r="K1443" s="103"/>
      <c r="P1443" s="103"/>
      <c r="U1443" s="103"/>
      <c r="Z1443" s="103"/>
      <c r="AE1443" s="103"/>
      <c r="AJ1443" s="103"/>
      <c r="AO1443" s="103"/>
      <c r="AT1443" s="103"/>
      <c r="AY1443" s="103"/>
      <c r="BD1443" s="103"/>
    </row>
    <row r="1444" spans="2:56" x14ac:dyDescent="0.25">
      <c r="B1444" s="112">
        <v>95528</v>
      </c>
      <c r="C1444" s="113">
        <v>3.9840637450199202E-3</v>
      </c>
      <c r="D1444" s="107"/>
      <c r="E1444" s="112">
        <v>94044</v>
      </c>
      <c r="F1444" s="112">
        <v>33</v>
      </c>
      <c r="G1444" s="107"/>
      <c r="H1444" s="107"/>
      <c r="K1444" s="103"/>
      <c r="P1444" s="103"/>
      <c r="U1444" s="103"/>
      <c r="Z1444" s="103"/>
      <c r="AE1444" s="103"/>
      <c r="AJ1444" s="103"/>
      <c r="AO1444" s="103"/>
      <c r="AT1444" s="103"/>
      <c r="AY1444" s="103"/>
      <c r="BD1444" s="103"/>
    </row>
    <row r="1445" spans="2:56" x14ac:dyDescent="0.25">
      <c r="B1445" s="112">
        <v>93701</v>
      </c>
      <c r="C1445" s="113">
        <v>3.9556962025316502E-3</v>
      </c>
      <c r="D1445" s="107"/>
      <c r="E1445" s="112">
        <v>93311</v>
      </c>
      <c r="F1445" s="112">
        <v>32</v>
      </c>
      <c r="G1445" s="107"/>
      <c r="H1445" s="107"/>
      <c r="K1445" s="103"/>
      <c r="P1445" s="103"/>
      <c r="U1445" s="103"/>
      <c r="Z1445" s="103"/>
      <c r="AE1445" s="103"/>
      <c r="AJ1445" s="103"/>
      <c r="AO1445" s="103"/>
      <c r="AT1445" s="103"/>
      <c r="AY1445" s="103"/>
      <c r="BD1445" s="103"/>
    </row>
    <row r="1446" spans="2:56" x14ac:dyDescent="0.25">
      <c r="B1446" s="112">
        <v>95605</v>
      </c>
      <c r="C1446" s="113">
        <v>3.9486673247778898E-3</v>
      </c>
      <c r="D1446" s="107"/>
      <c r="E1446" s="112">
        <v>95008</v>
      </c>
      <c r="F1446" s="112">
        <v>32</v>
      </c>
      <c r="G1446" s="107"/>
      <c r="H1446" s="107"/>
      <c r="K1446" s="103"/>
      <c r="P1446" s="103"/>
      <c r="U1446" s="103"/>
      <c r="Z1446" s="103"/>
      <c r="AE1446" s="103"/>
      <c r="AJ1446" s="103"/>
      <c r="AO1446" s="103"/>
      <c r="AT1446" s="103"/>
      <c r="AY1446" s="103"/>
      <c r="BD1446" s="103"/>
    </row>
    <row r="1447" spans="2:56" x14ac:dyDescent="0.25">
      <c r="B1447" s="112">
        <v>93301</v>
      </c>
      <c r="C1447" s="113">
        <v>3.8690955989037598E-3</v>
      </c>
      <c r="D1447" s="107"/>
      <c r="E1447" s="112">
        <v>95341</v>
      </c>
      <c r="F1447" s="112">
        <v>31</v>
      </c>
      <c r="G1447" s="107"/>
      <c r="H1447" s="107"/>
      <c r="K1447" s="103"/>
      <c r="P1447" s="103"/>
      <c r="U1447" s="103"/>
      <c r="Z1447" s="103"/>
      <c r="AE1447" s="103"/>
      <c r="AJ1447" s="103"/>
      <c r="AO1447" s="103"/>
      <c r="AT1447" s="103"/>
      <c r="AY1447" s="103"/>
      <c r="BD1447" s="103"/>
    </row>
    <row r="1448" spans="2:56" x14ac:dyDescent="0.25">
      <c r="B1448" s="112">
        <v>95953</v>
      </c>
      <c r="C1448" s="113">
        <v>3.8514442916093498E-3</v>
      </c>
      <c r="D1448" s="107"/>
      <c r="E1448" s="112">
        <v>95210</v>
      </c>
      <c r="F1448" s="112">
        <v>31</v>
      </c>
      <c r="G1448" s="107"/>
      <c r="H1448" s="107"/>
      <c r="K1448" s="103"/>
      <c r="P1448" s="103"/>
      <c r="U1448" s="103"/>
      <c r="Z1448" s="103"/>
      <c r="AE1448" s="103"/>
      <c r="AJ1448" s="103"/>
      <c r="AO1448" s="103"/>
      <c r="AT1448" s="103"/>
      <c r="AY1448" s="103"/>
      <c r="BD1448" s="103"/>
    </row>
    <row r="1449" spans="2:56" x14ac:dyDescent="0.25">
      <c r="B1449" s="112">
        <v>95547</v>
      </c>
      <c r="C1449" s="113">
        <v>3.8461538461538498E-3</v>
      </c>
      <c r="D1449" s="107"/>
      <c r="E1449" s="112">
        <v>95112</v>
      </c>
      <c r="F1449" s="112">
        <v>31</v>
      </c>
      <c r="G1449" s="107"/>
      <c r="H1449" s="107"/>
      <c r="K1449" s="103"/>
      <c r="P1449" s="103"/>
      <c r="U1449" s="103"/>
      <c r="Z1449" s="103"/>
      <c r="AE1449" s="103"/>
      <c r="AJ1449" s="103"/>
      <c r="AO1449" s="103"/>
      <c r="AT1449" s="103"/>
      <c r="AY1449" s="103"/>
      <c r="BD1449" s="103"/>
    </row>
    <row r="1450" spans="2:56" x14ac:dyDescent="0.25">
      <c r="B1450" s="112">
        <v>94954</v>
      </c>
      <c r="C1450" s="113">
        <v>3.79656160458453E-3</v>
      </c>
      <c r="D1450" s="107"/>
      <c r="E1450" s="112">
        <v>95202</v>
      </c>
      <c r="F1450" s="112">
        <v>30</v>
      </c>
      <c r="G1450" s="107"/>
      <c r="H1450" s="107"/>
      <c r="K1450" s="103"/>
      <c r="P1450" s="103"/>
      <c r="U1450" s="103"/>
      <c r="Z1450" s="103"/>
      <c r="AE1450" s="103"/>
      <c r="AJ1450" s="103"/>
      <c r="AO1450" s="103"/>
      <c r="AT1450" s="103"/>
      <c r="AY1450" s="103"/>
      <c r="BD1450" s="103"/>
    </row>
    <row r="1451" spans="2:56" x14ac:dyDescent="0.25">
      <c r="B1451" s="112">
        <v>94949</v>
      </c>
      <c r="C1451" s="113">
        <v>3.76960193003619E-3</v>
      </c>
      <c r="D1451" s="107"/>
      <c r="E1451" s="112">
        <v>94134</v>
      </c>
      <c r="F1451" s="112">
        <v>30</v>
      </c>
      <c r="G1451" s="107"/>
      <c r="H1451" s="107"/>
      <c r="K1451" s="103"/>
      <c r="P1451" s="103"/>
      <c r="U1451" s="103"/>
      <c r="Z1451" s="103"/>
      <c r="AE1451" s="103"/>
      <c r="AJ1451" s="103"/>
      <c r="AO1451" s="103"/>
      <c r="AT1451" s="103"/>
      <c r="AY1451" s="103"/>
      <c r="BD1451" s="103"/>
    </row>
    <row r="1452" spans="2:56" x14ac:dyDescent="0.25">
      <c r="B1452" s="112">
        <v>94709</v>
      </c>
      <c r="C1452" s="113">
        <v>3.7523452157598499E-3</v>
      </c>
      <c r="D1452" s="107"/>
      <c r="E1452" s="112">
        <v>95205</v>
      </c>
      <c r="F1452" s="112">
        <v>30</v>
      </c>
      <c r="G1452" s="107"/>
      <c r="H1452" s="107"/>
      <c r="K1452" s="103"/>
      <c r="P1452" s="103"/>
      <c r="U1452" s="103"/>
      <c r="Z1452" s="103"/>
      <c r="AE1452" s="103"/>
      <c r="AJ1452" s="103"/>
      <c r="AO1452" s="103"/>
      <c r="AT1452" s="103"/>
      <c r="AY1452" s="103"/>
      <c r="BD1452" s="103"/>
    </row>
    <row r="1453" spans="2:56" x14ac:dyDescent="0.25">
      <c r="B1453" s="112">
        <v>94602</v>
      </c>
      <c r="C1453" s="113">
        <v>3.7156704361873999E-3</v>
      </c>
      <c r="D1453" s="107"/>
      <c r="E1453" s="112">
        <v>93706</v>
      </c>
      <c r="F1453" s="112">
        <v>30</v>
      </c>
      <c r="G1453" s="107"/>
      <c r="H1453" s="107"/>
      <c r="K1453" s="103"/>
      <c r="P1453" s="103"/>
      <c r="U1453" s="103"/>
      <c r="Z1453" s="103"/>
      <c r="AE1453" s="103"/>
      <c r="AJ1453" s="103"/>
      <c r="AO1453" s="103"/>
      <c r="AT1453" s="103"/>
      <c r="AY1453" s="103"/>
      <c r="BD1453" s="103"/>
    </row>
    <row r="1454" spans="2:56" x14ac:dyDescent="0.25">
      <c r="B1454" s="112">
        <v>95341</v>
      </c>
      <c r="C1454" s="113">
        <v>3.7068037785483701E-3</v>
      </c>
      <c r="D1454" s="107"/>
      <c r="E1454" s="112">
        <v>93245</v>
      </c>
      <c r="F1454" s="112">
        <v>30</v>
      </c>
      <c r="G1454" s="107"/>
      <c r="H1454" s="107"/>
      <c r="K1454" s="103"/>
      <c r="P1454" s="103"/>
      <c r="U1454" s="103"/>
      <c r="Z1454" s="103"/>
      <c r="AE1454" s="103"/>
      <c r="AJ1454" s="103"/>
      <c r="AO1454" s="103"/>
      <c r="AT1454" s="103"/>
      <c r="AY1454" s="103"/>
      <c r="BD1454" s="103"/>
    </row>
    <row r="1455" spans="2:56" x14ac:dyDescent="0.25">
      <c r="B1455" s="112">
        <v>95656</v>
      </c>
      <c r="C1455" s="113">
        <v>3.7037037037036999E-3</v>
      </c>
      <c r="D1455" s="107"/>
      <c r="E1455" s="112">
        <v>95116</v>
      </c>
      <c r="F1455" s="112">
        <v>30</v>
      </c>
      <c r="G1455" s="107"/>
      <c r="H1455" s="107"/>
      <c r="K1455" s="103"/>
      <c r="P1455" s="103"/>
      <c r="U1455" s="103"/>
      <c r="Z1455" s="103"/>
      <c r="AE1455" s="103"/>
      <c r="AJ1455" s="103"/>
      <c r="AO1455" s="103"/>
      <c r="AT1455" s="103"/>
      <c r="AY1455" s="103"/>
      <c r="BD1455" s="103"/>
    </row>
    <row r="1456" spans="2:56" x14ac:dyDescent="0.25">
      <c r="B1456" s="112">
        <v>96022</v>
      </c>
      <c r="C1456" s="113">
        <v>3.6957191253464698E-3</v>
      </c>
      <c r="D1456" s="107"/>
      <c r="E1456" s="112">
        <v>95404</v>
      </c>
      <c r="F1456" s="112">
        <v>30</v>
      </c>
      <c r="G1456" s="107"/>
      <c r="H1456" s="107"/>
      <c r="K1456" s="103"/>
      <c r="P1456" s="103"/>
      <c r="U1456" s="103"/>
      <c r="Z1456" s="103"/>
      <c r="AE1456" s="103"/>
      <c r="AJ1456" s="103"/>
      <c r="AO1456" s="103"/>
      <c r="AT1456" s="103"/>
      <c r="AY1456" s="103"/>
      <c r="BD1456" s="103"/>
    </row>
    <row r="1457" spans="2:56" x14ac:dyDescent="0.25">
      <c r="B1457" s="112">
        <v>93206</v>
      </c>
      <c r="C1457" s="113">
        <v>3.66300366300366E-3</v>
      </c>
      <c r="D1457" s="107"/>
      <c r="E1457" s="112">
        <v>93458</v>
      </c>
      <c r="F1457" s="112">
        <v>29</v>
      </c>
      <c r="G1457" s="107"/>
      <c r="H1457" s="107"/>
      <c r="K1457" s="103"/>
      <c r="P1457" s="103"/>
      <c r="U1457" s="103"/>
      <c r="Z1457" s="103"/>
      <c r="AE1457" s="103"/>
      <c r="AJ1457" s="103"/>
      <c r="AO1457" s="103"/>
      <c r="AT1457" s="103"/>
      <c r="AY1457" s="103"/>
      <c r="BD1457" s="103"/>
    </row>
    <row r="1458" spans="2:56" x14ac:dyDescent="0.25">
      <c r="B1458" s="112">
        <v>95203</v>
      </c>
      <c r="C1458" s="113">
        <v>3.6540803897685699E-3</v>
      </c>
      <c r="D1458" s="107"/>
      <c r="E1458" s="112">
        <v>94582</v>
      </c>
      <c r="F1458" s="112">
        <v>29</v>
      </c>
      <c r="G1458" s="107"/>
      <c r="H1458" s="107"/>
      <c r="K1458" s="103"/>
      <c r="P1458" s="103"/>
      <c r="U1458" s="103"/>
      <c r="Z1458" s="103"/>
      <c r="AE1458" s="103"/>
      <c r="AJ1458" s="103"/>
      <c r="AO1458" s="103"/>
      <c r="AT1458" s="103"/>
      <c r="AY1458" s="103"/>
      <c r="BD1458" s="103"/>
    </row>
    <row r="1459" spans="2:56" x14ac:dyDescent="0.25">
      <c r="B1459" s="112">
        <v>95207</v>
      </c>
      <c r="C1459" s="113">
        <v>3.6131329528198098E-3</v>
      </c>
      <c r="D1459" s="107"/>
      <c r="E1459" s="112">
        <v>94566</v>
      </c>
      <c r="F1459" s="112">
        <v>29</v>
      </c>
      <c r="G1459" s="107"/>
      <c r="H1459" s="107"/>
      <c r="K1459" s="103"/>
      <c r="P1459" s="103"/>
      <c r="U1459" s="103"/>
      <c r="Z1459" s="103"/>
      <c r="AE1459" s="103"/>
      <c r="AJ1459" s="103"/>
      <c r="AO1459" s="103"/>
      <c r="AT1459" s="103"/>
      <c r="AY1459" s="103"/>
      <c r="BD1459" s="103"/>
    </row>
    <row r="1460" spans="2:56" x14ac:dyDescent="0.25">
      <c r="B1460" s="112">
        <v>94577</v>
      </c>
      <c r="C1460" s="113">
        <v>3.5381530840901099E-3</v>
      </c>
      <c r="D1460" s="107"/>
      <c r="E1460" s="112">
        <v>95926</v>
      </c>
      <c r="F1460" s="112">
        <v>29</v>
      </c>
      <c r="G1460" s="107"/>
      <c r="H1460" s="107"/>
      <c r="K1460" s="103"/>
      <c r="P1460" s="103"/>
      <c r="U1460" s="103"/>
      <c r="Z1460" s="103"/>
      <c r="AE1460" s="103"/>
      <c r="AJ1460" s="103"/>
      <c r="AO1460" s="103"/>
      <c r="AT1460" s="103"/>
      <c r="AY1460" s="103"/>
      <c r="BD1460" s="103"/>
    </row>
    <row r="1461" spans="2:56" x14ac:dyDescent="0.25">
      <c r="B1461" s="112">
        <v>95246</v>
      </c>
      <c r="C1461" s="113">
        <v>3.5294117647058799E-3</v>
      </c>
      <c r="D1461" s="107"/>
      <c r="E1461" s="112">
        <v>93446</v>
      </c>
      <c r="F1461" s="112">
        <v>29</v>
      </c>
      <c r="G1461" s="107"/>
      <c r="H1461" s="107"/>
      <c r="K1461" s="103"/>
      <c r="P1461" s="103"/>
      <c r="U1461" s="103"/>
      <c r="Z1461" s="103"/>
      <c r="AE1461" s="103"/>
      <c r="AJ1461" s="103"/>
      <c r="AO1461" s="103"/>
      <c r="AT1461" s="103"/>
      <c r="AY1461" s="103"/>
      <c r="BD1461" s="103"/>
    </row>
    <row r="1462" spans="2:56" x14ac:dyDescent="0.25">
      <c r="B1462" s="112">
        <v>94542</v>
      </c>
      <c r="C1462" s="113">
        <v>3.5169988276670598E-3</v>
      </c>
      <c r="D1462" s="107"/>
      <c r="E1462" s="112">
        <v>95062</v>
      </c>
      <c r="F1462" s="112">
        <v>28</v>
      </c>
      <c r="G1462" s="107"/>
      <c r="H1462" s="107"/>
      <c r="K1462" s="103"/>
      <c r="P1462" s="103"/>
      <c r="U1462" s="103"/>
      <c r="Z1462" s="103"/>
      <c r="AE1462" s="103"/>
      <c r="AJ1462" s="103"/>
      <c r="AO1462" s="103"/>
      <c r="AT1462" s="103"/>
      <c r="AY1462" s="103"/>
      <c r="BD1462" s="103"/>
    </row>
    <row r="1463" spans="2:56" x14ac:dyDescent="0.25">
      <c r="B1463" s="112">
        <v>93643</v>
      </c>
      <c r="C1463" s="113">
        <v>3.50672121566335E-3</v>
      </c>
      <c r="D1463" s="107"/>
      <c r="E1463" s="112">
        <v>93711</v>
      </c>
      <c r="F1463" s="112">
        <v>28</v>
      </c>
      <c r="G1463" s="107"/>
      <c r="H1463" s="107"/>
      <c r="K1463" s="103"/>
      <c r="P1463" s="103"/>
      <c r="U1463" s="103"/>
      <c r="Z1463" s="103"/>
      <c r="AE1463" s="103"/>
      <c r="AJ1463" s="103"/>
      <c r="AO1463" s="103"/>
      <c r="AT1463" s="103"/>
      <c r="AY1463" s="103"/>
      <c r="BD1463" s="103"/>
    </row>
    <row r="1464" spans="2:56" x14ac:dyDescent="0.25">
      <c r="B1464" s="112">
        <v>93622</v>
      </c>
      <c r="C1464" s="113">
        <v>3.5019455252918298E-3</v>
      </c>
      <c r="D1464" s="107"/>
      <c r="E1464" s="112">
        <v>93618</v>
      </c>
      <c r="F1464" s="112">
        <v>27</v>
      </c>
      <c r="G1464" s="107"/>
      <c r="H1464" s="107"/>
      <c r="K1464" s="103"/>
      <c r="P1464" s="103"/>
      <c r="U1464" s="103"/>
      <c r="Z1464" s="103"/>
      <c r="AE1464" s="103"/>
      <c r="AJ1464" s="103"/>
      <c r="AO1464" s="103"/>
      <c r="AT1464" s="103"/>
      <c r="AY1464" s="103"/>
      <c r="BD1464" s="103"/>
    </row>
    <row r="1465" spans="2:56" x14ac:dyDescent="0.25">
      <c r="B1465" s="112">
        <v>93702</v>
      </c>
      <c r="C1465" s="113">
        <v>3.4727964279808198E-3</v>
      </c>
      <c r="D1465" s="107"/>
      <c r="E1465" s="112">
        <v>94947</v>
      </c>
      <c r="F1465" s="112">
        <v>27</v>
      </c>
      <c r="G1465" s="107"/>
      <c r="H1465" s="107"/>
      <c r="K1465" s="103"/>
      <c r="P1465" s="103"/>
      <c r="U1465" s="103"/>
      <c r="Z1465" s="103"/>
      <c r="AE1465" s="103"/>
      <c r="AJ1465" s="103"/>
      <c r="AO1465" s="103"/>
      <c r="AT1465" s="103"/>
      <c r="AY1465" s="103"/>
      <c r="BD1465" s="103"/>
    </row>
    <row r="1466" spans="2:56" x14ac:dyDescent="0.25">
      <c r="B1466" s="112">
        <v>95204</v>
      </c>
      <c r="C1466" s="113">
        <v>3.41500896439853E-3</v>
      </c>
      <c r="D1466" s="107"/>
      <c r="E1466" s="112">
        <v>95603</v>
      </c>
      <c r="F1466" s="112">
        <v>27</v>
      </c>
      <c r="G1466" s="107"/>
      <c r="H1466" s="107"/>
      <c r="K1466" s="103"/>
      <c r="P1466" s="103"/>
      <c r="U1466" s="103"/>
      <c r="Z1466" s="103"/>
      <c r="AE1466" s="103"/>
      <c r="AJ1466" s="103"/>
      <c r="AO1466" s="103"/>
      <c r="AT1466" s="103"/>
      <c r="AY1466" s="103"/>
      <c r="BD1466" s="103"/>
    </row>
    <row r="1467" spans="2:56" x14ac:dyDescent="0.25">
      <c r="B1467" s="112">
        <v>95012</v>
      </c>
      <c r="C1467" s="113">
        <v>3.3936651583710399E-3</v>
      </c>
      <c r="D1467" s="107"/>
      <c r="E1467" s="112">
        <v>93638</v>
      </c>
      <c r="F1467" s="112">
        <v>27</v>
      </c>
      <c r="G1467" s="107"/>
      <c r="H1467" s="107"/>
      <c r="K1467" s="103"/>
      <c r="P1467" s="103"/>
      <c r="U1467" s="103"/>
      <c r="Z1467" s="103"/>
      <c r="AE1467" s="103"/>
      <c r="AJ1467" s="103"/>
      <c r="AO1467" s="103"/>
      <c r="AT1467" s="103"/>
      <c r="AY1467" s="103"/>
      <c r="BD1467" s="103"/>
    </row>
    <row r="1468" spans="2:56" x14ac:dyDescent="0.25">
      <c r="B1468" s="112">
        <v>95687</v>
      </c>
      <c r="C1468" s="113">
        <v>3.3917224798213999E-3</v>
      </c>
      <c r="D1468" s="107"/>
      <c r="E1468" s="112">
        <v>95128</v>
      </c>
      <c r="F1468" s="112">
        <v>27</v>
      </c>
      <c r="G1468" s="107"/>
      <c r="H1468" s="107"/>
      <c r="K1468" s="103"/>
      <c r="P1468" s="103"/>
      <c r="U1468" s="103"/>
      <c r="Z1468" s="103"/>
      <c r="AE1468" s="103"/>
      <c r="AJ1468" s="103"/>
      <c r="AO1468" s="103"/>
      <c r="AT1468" s="103"/>
      <c r="AY1468" s="103"/>
      <c r="BD1468" s="103"/>
    </row>
    <row r="1469" spans="2:56" x14ac:dyDescent="0.25">
      <c r="B1469" s="112">
        <v>95922</v>
      </c>
      <c r="C1469" s="113">
        <v>3.3670033670033699E-3</v>
      </c>
      <c r="D1469" s="107"/>
      <c r="E1469" s="112">
        <v>94804</v>
      </c>
      <c r="F1469" s="112">
        <v>27</v>
      </c>
      <c r="G1469" s="107"/>
      <c r="H1469" s="107"/>
      <c r="K1469" s="103"/>
      <c r="P1469" s="103"/>
      <c r="U1469" s="103"/>
      <c r="Z1469" s="103"/>
      <c r="AE1469" s="103"/>
      <c r="AJ1469" s="103"/>
      <c r="AO1469" s="103"/>
      <c r="AT1469" s="103"/>
      <c r="AY1469" s="103"/>
      <c r="BD1469" s="103"/>
    </row>
    <row r="1470" spans="2:56" x14ac:dyDescent="0.25">
      <c r="B1470" s="112">
        <v>95691</v>
      </c>
      <c r="C1470" s="113">
        <v>3.35815447510585E-3</v>
      </c>
      <c r="D1470" s="107"/>
      <c r="E1470" s="112">
        <v>94583</v>
      </c>
      <c r="F1470" s="112">
        <v>26</v>
      </c>
      <c r="G1470" s="107"/>
      <c r="H1470" s="107"/>
      <c r="K1470" s="103"/>
      <c r="P1470" s="103"/>
      <c r="U1470" s="103"/>
      <c r="Z1470" s="103"/>
      <c r="AE1470" s="103"/>
      <c r="AJ1470" s="103"/>
      <c r="AO1470" s="103"/>
      <c r="AT1470" s="103"/>
      <c r="AY1470" s="103"/>
      <c r="BD1470" s="103"/>
    </row>
    <row r="1471" spans="2:56" x14ac:dyDescent="0.25">
      <c r="B1471" s="112">
        <v>95659</v>
      </c>
      <c r="C1471" s="113">
        <v>3.3557046979865801E-3</v>
      </c>
      <c r="D1471" s="107"/>
      <c r="E1471" s="112">
        <v>93307</v>
      </c>
      <c r="F1471" s="112">
        <v>26</v>
      </c>
      <c r="G1471" s="107"/>
      <c r="H1471" s="107"/>
      <c r="K1471" s="103"/>
      <c r="P1471" s="103"/>
      <c r="U1471" s="103"/>
      <c r="Z1471" s="103"/>
      <c r="AE1471" s="103"/>
      <c r="AJ1471" s="103"/>
      <c r="AO1471" s="103"/>
      <c r="AT1471" s="103"/>
      <c r="AY1471" s="103"/>
      <c r="BD1471" s="103"/>
    </row>
    <row r="1472" spans="2:56" x14ac:dyDescent="0.25">
      <c r="B1472" s="112">
        <v>95415</v>
      </c>
      <c r="C1472" s="113">
        <v>3.3167495854063002E-3</v>
      </c>
      <c r="D1472" s="107"/>
      <c r="E1472" s="112">
        <v>94568</v>
      </c>
      <c r="F1472" s="112">
        <v>26</v>
      </c>
      <c r="G1472" s="107"/>
      <c r="H1472" s="107"/>
      <c r="K1472" s="103"/>
      <c r="P1472" s="103"/>
      <c r="U1472" s="103"/>
      <c r="Z1472" s="103"/>
      <c r="AE1472" s="103"/>
      <c r="AJ1472" s="103"/>
      <c r="AO1472" s="103"/>
      <c r="AT1472" s="103"/>
      <c r="AY1472" s="103"/>
      <c r="BD1472" s="103"/>
    </row>
    <row r="1473" spans="2:56" x14ac:dyDescent="0.25">
      <c r="B1473" s="112">
        <v>93621</v>
      </c>
      <c r="C1473" s="113">
        <v>3.3112582781457001E-3</v>
      </c>
      <c r="D1473" s="107"/>
      <c r="E1473" s="112">
        <v>93722</v>
      </c>
      <c r="F1473" s="112">
        <v>26</v>
      </c>
      <c r="G1473" s="107"/>
      <c r="H1473" s="107"/>
      <c r="K1473" s="103"/>
      <c r="P1473" s="103"/>
      <c r="U1473" s="103"/>
      <c r="Z1473" s="103"/>
      <c r="AE1473" s="103"/>
      <c r="AJ1473" s="103"/>
      <c r="AO1473" s="103"/>
      <c r="AT1473" s="103"/>
      <c r="AY1473" s="103"/>
      <c r="BD1473" s="103"/>
    </row>
    <row r="1474" spans="2:56" x14ac:dyDescent="0.25">
      <c r="B1474" s="112">
        <v>93725</v>
      </c>
      <c r="C1474" s="113">
        <v>3.2707622298065999E-3</v>
      </c>
      <c r="D1474" s="107"/>
      <c r="E1474" s="112">
        <v>94949</v>
      </c>
      <c r="F1474" s="112">
        <v>25</v>
      </c>
      <c r="G1474" s="107"/>
      <c r="H1474" s="107"/>
      <c r="K1474" s="103"/>
      <c r="P1474" s="103"/>
      <c r="U1474" s="103"/>
      <c r="Z1474" s="103"/>
      <c r="AE1474" s="103"/>
      <c r="AJ1474" s="103"/>
      <c r="AO1474" s="103"/>
      <c r="AT1474" s="103"/>
      <c r="AY1474" s="103"/>
      <c r="BD1474" s="103"/>
    </row>
    <row r="1475" spans="2:56" x14ac:dyDescent="0.25">
      <c r="B1475" s="112">
        <v>95409</v>
      </c>
      <c r="C1475" s="113">
        <v>3.2622333751568399E-3</v>
      </c>
      <c r="D1475" s="107"/>
      <c r="E1475" s="112">
        <v>93635</v>
      </c>
      <c r="F1475" s="112">
        <v>25</v>
      </c>
      <c r="G1475" s="107"/>
      <c r="H1475" s="107"/>
      <c r="K1475" s="103"/>
      <c r="P1475" s="103"/>
      <c r="U1475" s="103"/>
      <c r="Z1475" s="103"/>
      <c r="AE1475" s="103"/>
      <c r="AJ1475" s="103"/>
      <c r="AO1475" s="103"/>
      <c r="AT1475" s="103"/>
      <c r="AY1475" s="103"/>
      <c r="BD1475" s="103"/>
    </row>
    <row r="1476" spans="2:56" x14ac:dyDescent="0.25">
      <c r="B1476" s="112">
        <v>96084</v>
      </c>
      <c r="C1476" s="113">
        <v>3.2573289902280101E-3</v>
      </c>
      <c r="D1476" s="107"/>
      <c r="E1476" s="112">
        <v>94080</v>
      </c>
      <c r="F1476" s="112">
        <v>25</v>
      </c>
      <c r="G1476" s="107"/>
      <c r="H1476" s="107"/>
      <c r="K1476" s="103"/>
      <c r="P1476" s="103"/>
      <c r="U1476" s="103"/>
      <c r="Z1476" s="103"/>
      <c r="AE1476" s="103"/>
      <c r="AJ1476" s="103"/>
      <c r="AO1476" s="103"/>
      <c r="AT1476" s="103"/>
      <c r="AY1476" s="103"/>
      <c r="BD1476" s="103"/>
    </row>
    <row r="1477" spans="2:56" x14ac:dyDescent="0.25">
      <c r="B1477" s="112">
        <v>95428</v>
      </c>
      <c r="C1477" s="113">
        <v>3.24675324675325E-3</v>
      </c>
      <c r="D1477" s="107"/>
      <c r="E1477" s="112">
        <v>94541</v>
      </c>
      <c r="F1477" s="112">
        <v>25</v>
      </c>
      <c r="G1477" s="107"/>
      <c r="H1477" s="107"/>
      <c r="K1477" s="103"/>
      <c r="P1477" s="103"/>
      <c r="U1477" s="103"/>
      <c r="Z1477" s="103"/>
      <c r="AE1477" s="103"/>
      <c r="AJ1477" s="103"/>
      <c r="AO1477" s="103"/>
      <c r="AT1477" s="103"/>
      <c r="AY1477" s="103"/>
      <c r="BD1477" s="103"/>
    </row>
    <row r="1478" spans="2:56" x14ac:dyDescent="0.25">
      <c r="B1478" s="112">
        <v>95476</v>
      </c>
      <c r="C1478" s="113">
        <v>3.2444357926156601E-3</v>
      </c>
      <c r="D1478" s="107"/>
      <c r="E1478" s="112">
        <v>95035</v>
      </c>
      <c r="F1478" s="112">
        <v>25</v>
      </c>
      <c r="G1478" s="107"/>
      <c r="H1478" s="107"/>
      <c r="K1478" s="103"/>
      <c r="P1478" s="103"/>
      <c r="U1478" s="103"/>
      <c r="Z1478" s="103"/>
      <c r="AE1478" s="103"/>
      <c r="AJ1478" s="103"/>
      <c r="AO1478" s="103"/>
      <c r="AT1478" s="103"/>
      <c r="AY1478" s="103"/>
      <c r="BD1478" s="103"/>
    </row>
    <row r="1479" spans="2:56" x14ac:dyDescent="0.25">
      <c r="B1479" s="112">
        <v>94401</v>
      </c>
      <c r="C1479" s="113">
        <v>3.22632682690757E-3</v>
      </c>
      <c r="D1479" s="107"/>
      <c r="E1479" s="112">
        <v>93301</v>
      </c>
      <c r="F1479" s="112">
        <v>24</v>
      </c>
      <c r="G1479" s="107"/>
      <c r="H1479" s="107"/>
      <c r="K1479" s="103"/>
      <c r="P1479" s="103"/>
      <c r="U1479" s="103"/>
      <c r="Z1479" s="103"/>
      <c r="AE1479" s="103"/>
      <c r="AJ1479" s="103"/>
      <c r="AO1479" s="103"/>
      <c r="AT1479" s="103"/>
      <c r="AY1479" s="103"/>
      <c r="BD1479" s="103"/>
    </row>
    <row r="1480" spans="2:56" x14ac:dyDescent="0.25">
      <c r="B1480" s="112">
        <v>95423</v>
      </c>
      <c r="C1480" s="113">
        <v>3.2089851584436399E-3</v>
      </c>
      <c r="D1480" s="107"/>
      <c r="E1480" s="112">
        <v>96022</v>
      </c>
      <c r="F1480" s="112">
        <v>24</v>
      </c>
      <c r="G1480" s="107"/>
      <c r="H1480" s="107"/>
      <c r="K1480" s="103"/>
      <c r="P1480" s="103"/>
      <c r="U1480" s="103"/>
      <c r="Z1480" s="103"/>
      <c r="AE1480" s="103"/>
      <c r="AJ1480" s="103"/>
      <c r="AO1480" s="103"/>
      <c r="AT1480" s="103"/>
      <c r="AY1480" s="103"/>
      <c r="BD1480" s="103"/>
    </row>
    <row r="1481" spans="2:56" x14ac:dyDescent="0.25">
      <c r="B1481" s="112">
        <v>93641</v>
      </c>
      <c r="C1481" s="113">
        <v>3.2051282051282098E-3</v>
      </c>
      <c r="D1481" s="107"/>
      <c r="E1481" s="112">
        <v>95219</v>
      </c>
      <c r="F1481" s="112">
        <v>24</v>
      </c>
      <c r="G1481" s="107"/>
      <c r="H1481" s="107"/>
      <c r="K1481" s="103"/>
      <c r="P1481" s="103"/>
      <c r="U1481" s="103"/>
      <c r="Z1481" s="103"/>
      <c r="AE1481" s="103"/>
      <c r="AJ1481" s="103"/>
      <c r="AO1481" s="103"/>
      <c r="AT1481" s="103"/>
      <c r="AY1481" s="103"/>
      <c r="BD1481" s="103"/>
    </row>
    <row r="1482" spans="2:56" x14ac:dyDescent="0.25">
      <c r="B1482" s="112">
        <v>95991</v>
      </c>
      <c r="C1482" s="113">
        <v>3.12853624442521E-3</v>
      </c>
      <c r="D1482" s="107"/>
      <c r="E1482" s="112">
        <v>93657</v>
      </c>
      <c r="F1482" s="112">
        <v>24</v>
      </c>
      <c r="G1482" s="107"/>
      <c r="H1482" s="107"/>
      <c r="K1482" s="103"/>
      <c r="P1482" s="103"/>
      <c r="U1482" s="103"/>
      <c r="Z1482" s="103"/>
      <c r="AE1482" s="103"/>
      <c r="AJ1482" s="103"/>
      <c r="AO1482" s="103"/>
      <c r="AT1482" s="103"/>
      <c r="AY1482" s="103"/>
      <c r="BD1482" s="103"/>
    </row>
    <row r="1483" spans="2:56" x14ac:dyDescent="0.25">
      <c r="B1483" s="112">
        <v>93618</v>
      </c>
      <c r="C1483" s="113">
        <v>3.1242767877806099E-3</v>
      </c>
      <c r="D1483" s="107"/>
      <c r="E1483" s="112">
        <v>94131</v>
      </c>
      <c r="F1483" s="112">
        <v>24</v>
      </c>
      <c r="G1483" s="107"/>
      <c r="H1483" s="107"/>
      <c r="K1483" s="103"/>
      <c r="P1483" s="103"/>
      <c r="U1483" s="103"/>
      <c r="Z1483" s="103"/>
      <c r="AE1483" s="103"/>
      <c r="AJ1483" s="103"/>
      <c r="AO1483" s="103"/>
      <c r="AT1483" s="103"/>
      <c r="AY1483" s="103"/>
      <c r="BD1483" s="103"/>
    </row>
    <row r="1484" spans="2:56" x14ac:dyDescent="0.25">
      <c r="B1484" s="112">
        <v>95688</v>
      </c>
      <c r="C1484" s="113">
        <v>3.1169910646256099E-3</v>
      </c>
      <c r="D1484" s="107"/>
      <c r="E1484" s="112">
        <v>95023</v>
      </c>
      <c r="F1484" s="112">
        <v>24</v>
      </c>
      <c r="G1484" s="107"/>
      <c r="H1484" s="107"/>
      <c r="K1484" s="103"/>
      <c r="P1484" s="103"/>
      <c r="U1484" s="103"/>
      <c r="Z1484" s="103"/>
      <c r="AE1484" s="103"/>
      <c r="AJ1484" s="103"/>
      <c r="AO1484" s="103"/>
      <c r="AT1484" s="103"/>
      <c r="AY1484" s="103"/>
      <c r="BD1484" s="103"/>
    </row>
    <row r="1485" spans="2:56" x14ac:dyDescent="0.25">
      <c r="B1485" s="112">
        <v>94020</v>
      </c>
      <c r="C1485" s="113">
        <v>3.1152647975077898E-3</v>
      </c>
      <c r="D1485" s="107"/>
      <c r="E1485" s="112">
        <v>94806</v>
      </c>
      <c r="F1485" s="112">
        <v>24</v>
      </c>
      <c r="G1485" s="107"/>
      <c r="H1485" s="107"/>
      <c r="K1485" s="103"/>
      <c r="P1485" s="103"/>
      <c r="U1485" s="103"/>
      <c r="Z1485" s="103"/>
      <c r="AE1485" s="103"/>
      <c r="AJ1485" s="103"/>
      <c r="AO1485" s="103"/>
      <c r="AT1485" s="103"/>
      <c r="AY1485" s="103"/>
      <c r="BD1485" s="103"/>
    </row>
    <row r="1486" spans="2:56" x14ac:dyDescent="0.25">
      <c r="B1486" s="112">
        <v>93201</v>
      </c>
      <c r="C1486" s="113">
        <v>3.1055900621118002E-3</v>
      </c>
      <c r="D1486" s="107"/>
      <c r="E1486" s="112">
        <v>93725</v>
      </c>
      <c r="F1486" s="112">
        <v>23</v>
      </c>
      <c r="G1486" s="107"/>
      <c r="H1486" s="107"/>
      <c r="K1486" s="103"/>
      <c r="P1486" s="103"/>
      <c r="U1486" s="103"/>
      <c r="Z1486" s="103"/>
      <c r="AE1486" s="103"/>
      <c r="AJ1486" s="103"/>
      <c r="AO1486" s="103"/>
      <c r="AT1486" s="103"/>
      <c r="AY1486" s="103"/>
      <c r="BD1486" s="103"/>
    </row>
    <row r="1487" spans="2:56" x14ac:dyDescent="0.25">
      <c r="B1487" s="112">
        <v>93305</v>
      </c>
      <c r="C1487" s="113">
        <v>3.0785469258510002E-3</v>
      </c>
      <c r="D1487" s="107"/>
      <c r="E1487" s="112">
        <v>93662</v>
      </c>
      <c r="F1487" s="112">
        <v>23</v>
      </c>
      <c r="G1487" s="107"/>
      <c r="H1487" s="107"/>
      <c r="K1487" s="103"/>
      <c r="P1487" s="103"/>
      <c r="U1487" s="103"/>
      <c r="Z1487" s="103"/>
      <c r="AE1487" s="103"/>
      <c r="AJ1487" s="103"/>
      <c r="AO1487" s="103"/>
      <c r="AT1487" s="103"/>
      <c r="AY1487" s="103"/>
      <c r="BD1487" s="103"/>
    </row>
    <row r="1488" spans="2:56" x14ac:dyDescent="0.25">
      <c r="B1488" s="112">
        <v>93440</v>
      </c>
      <c r="C1488" s="113">
        <v>3.07692307692308E-3</v>
      </c>
      <c r="D1488" s="107"/>
      <c r="E1488" s="112">
        <v>96007</v>
      </c>
      <c r="F1488" s="112">
        <v>23</v>
      </c>
      <c r="G1488" s="107"/>
      <c r="H1488" s="107"/>
      <c r="K1488" s="103"/>
      <c r="P1488" s="103"/>
      <c r="U1488" s="103"/>
      <c r="Z1488" s="103"/>
      <c r="AE1488" s="103"/>
      <c r="AJ1488" s="103"/>
      <c r="AO1488" s="103"/>
      <c r="AT1488" s="103"/>
      <c r="AY1488" s="103"/>
      <c r="BD1488" s="103"/>
    </row>
    <row r="1489" spans="2:56" x14ac:dyDescent="0.25">
      <c r="B1489" s="112">
        <v>93304</v>
      </c>
      <c r="C1489" s="113">
        <v>3.0569592613388201E-3</v>
      </c>
      <c r="D1489" s="107"/>
      <c r="E1489" s="112">
        <v>95482</v>
      </c>
      <c r="F1489" s="112">
        <v>23</v>
      </c>
      <c r="G1489" s="107"/>
      <c r="H1489" s="107"/>
      <c r="K1489" s="103"/>
      <c r="P1489" s="103"/>
      <c r="U1489" s="103"/>
      <c r="Z1489" s="103"/>
      <c r="AE1489" s="103"/>
      <c r="AJ1489" s="103"/>
      <c r="AO1489" s="103"/>
      <c r="AT1489" s="103"/>
      <c r="AY1489" s="103"/>
      <c r="BD1489" s="103"/>
    </row>
    <row r="1490" spans="2:56" x14ac:dyDescent="0.25">
      <c r="B1490" s="112">
        <v>95442</v>
      </c>
      <c r="C1490" s="113">
        <v>3.0450669914738101E-3</v>
      </c>
      <c r="D1490" s="107"/>
      <c r="E1490" s="112">
        <v>95209</v>
      </c>
      <c r="F1490" s="112">
        <v>23</v>
      </c>
      <c r="G1490" s="107"/>
      <c r="H1490" s="107"/>
      <c r="K1490" s="103"/>
      <c r="P1490" s="103"/>
      <c r="U1490" s="103"/>
      <c r="Z1490" s="103"/>
      <c r="AE1490" s="103"/>
      <c r="AJ1490" s="103"/>
      <c r="AO1490" s="103"/>
      <c r="AT1490" s="103"/>
      <c r="AY1490" s="103"/>
      <c r="BD1490" s="103"/>
    </row>
    <row r="1491" spans="2:56" x14ac:dyDescent="0.25">
      <c r="B1491" s="112">
        <v>93906</v>
      </c>
      <c r="C1491" s="113">
        <v>3.04195603512598E-3</v>
      </c>
      <c r="D1491" s="107"/>
      <c r="E1491" s="112">
        <v>93312</v>
      </c>
      <c r="F1491" s="112">
        <v>23</v>
      </c>
      <c r="G1491" s="107"/>
      <c r="H1491" s="107"/>
      <c r="K1491" s="103"/>
      <c r="P1491" s="103"/>
      <c r="U1491" s="103"/>
      <c r="Z1491" s="103"/>
      <c r="AE1491" s="103"/>
      <c r="AJ1491" s="103"/>
      <c r="AO1491" s="103"/>
      <c r="AT1491" s="103"/>
      <c r="AY1491" s="103"/>
      <c r="BD1491" s="103"/>
    </row>
    <row r="1492" spans="2:56" x14ac:dyDescent="0.25">
      <c r="B1492" s="112">
        <v>93726</v>
      </c>
      <c r="C1492" s="113">
        <v>3.0373060415978901E-3</v>
      </c>
      <c r="D1492" s="107"/>
      <c r="E1492" s="112">
        <v>95014</v>
      </c>
      <c r="F1492" s="112">
        <v>23</v>
      </c>
      <c r="G1492" s="107"/>
      <c r="H1492" s="107"/>
      <c r="K1492" s="103"/>
      <c r="P1492" s="103"/>
      <c r="U1492" s="103"/>
      <c r="Z1492" s="103"/>
      <c r="AE1492" s="103"/>
      <c r="AJ1492" s="103"/>
      <c r="AO1492" s="103"/>
      <c r="AT1492" s="103"/>
      <c r="AY1492" s="103"/>
      <c r="BD1492" s="103"/>
    </row>
    <row r="1493" spans="2:56" x14ac:dyDescent="0.25">
      <c r="B1493" s="112">
        <v>95206</v>
      </c>
      <c r="C1493" s="113">
        <v>3.0082869792257901E-3</v>
      </c>
      <c r="D1493" s="107"/>
      <c r="E1493" s="112">
        <v>94702</v>
      </c>
      <c r="F1493" s="112">
        <v>22</v>
      </c>
      <c r="G1493" s="107"/>
      <c r="H1493" s="107"/>
      <c r="K1493" s="103"/>
      <c r="P1493" s="103"/>
      <c r="U1493" s="103"/>
      <c r="Z1493" s="103"/>
      <c r="AE1493" s="103"/>
      <c r="AJ1493" s="103"/>
      <c r="AO1493" s="103"/>
      <c r="AT1493" s="103"/>
      <c r="AY1493" s="103"/>
      <c r="BD1493" s="103"/>
    </row>
    <row r="1494" spans="2:56" x14ac:dyDescent="0.25">
      <c r="B1494" s="112">
        <v>95117</v>
      </c>
      <c r="C1494" s="113">
        <v>2.9970885425586601E-3</v>
      </c>
      <c r="D1494" s="107"/>
      <c r="E1494" s="112">
        <v>95959</v>
      </c>
      <c r="F1494" s="112">
        <v>22</v>
      </c>
      <c r="G1494" s="107"/>
      <c r="H1494" s="107"/>
      <c r="K1494" s="103"/>
      <c r="P1494" s="103"/>
      <c r="U1494" s="103"/>
      <c r="Z1494" s="103"/>
      <c r="AE1494" s="103"/>
      <c r="AJ1494" s="103"/>
      <c r="AO1494" s="103"/>
      <c r="AT1494" s="103"/>
      <c r="AY1494" s="103"/>
      <c r="BD1494" s="103"/>
    </row>
    <row r="1495" spans="2:56" x14ac:dyDescent="0.25">
      <c r="B1495" s="112">
        <v>93640</v>
      </c>
      <c r="C1495" s="113">
        <v>2.9920212765957399E-3</v>
      </c>
      <c r="D1495" s="107"/>
      <c r="E1495" s="112">
        <v>93703</v>
      </c>
      <c r="F1495" s="112">
        <v>22</v>
      </c>
      <c r="G1495" s="107"/>
      <c r="H1495" s="107"/>
      <c r="K1495" s="103"/>
      <c r="P1495" s="103"/>
      <c r="U1495" s="103"/>
      <c r="Z1495" s="103"/>
      <c r="AE1495" s="103"/>
      <c r="AJ1495" s="103"/>
      <c r="AO1495" s="103"/>
      <c r="AT1495" s="103"/>
      <c r="AY1495" s="103"/>
      <c r="BD1495" s="103"/>
    </row>
    <row r="1496" spans="2:56" x14ac:dyDescent="0.25">
      <c r="B1496" s="112">
        <v>93721</v>
      </c>
      <c r="C1496" s="113">
        <v>2.9832935560859201E-3</v>
      </c>
      <c r="D1496" s="107"/>
      <c r="E1496" s="112">
        <v>95129</v>
      </c>
      <c r="F1496" s="112">
        <v>22</v>
      </c>
      <c r="G1496" s="107"/>
      <c r="H1496" s="107"/>
      <c r="K1496" s="103"/>
      <c r="P1496" s="103"/>
      <c r="U1496" s="103"/>
      <c r="Z1496" s="103"/>
      <c r="AE1496" s="103"/>
      <c r="AJ1496" s="103"/>
      <c r="AO1496" s="103"/>
      <c r="AT1496" s="103"/>
      <c r="AY1496" s="103"/>
      <c r="BD1496" s="103"/>
    </row>
    <row r="1497" spans="2:56" x14ac:dyDescent="0.25">
      <c r="B1497" s="112">
        <v>95551</v>
      </c>
      <c r="C1497" s="113">
        <v>2.9761904761904799E-3</v>
      </c>
      <c r="D1497" s="107"/>
      <c r="E1497" s="112">
        <v>93930</v>
      </c>
      <c r="F1497" s="112">
        <v>21</v>
      </c>
      <c r="G1497" s="107"/>
      <c r="H1497" s="107"/>
      <c r="K1497" s="103"/>
      <c r="P1497" s="103"/>
      <c r="U1497" s="103"/>
      <c r="Z1497" s="103"/>
      <c r="AE1497" s="103"/>
      <c r="AJ1497" s="103"/>
      <c r="AO1497" s="103"/>
      <c r="AT1497" s="103"/>
      <c r="AY1497" s="103"/>
      <c r="BD1497" s="103"/>
    </row>
    <row r="1498" spans="2:56" x14ac:dyDescent="0.25">
      <c r="B1498" s="112">
        <v>95943</v>
      </c>
      <c r="C1498" s="113">
        <v>2.92397660818713E-3</v>
      </c>
      <c r="D1498" s="107"/>
      <c r="E1498" s="112">
        <v>95203</v>
      </c>
      <c r="F1498" s="112">
        <v>21</v>
      </c>
      <c r="G1498" s="107"/>
      <c r="H1498" s="107"/>
      <c r="K1498" s="103"/>
      <c r="P1498" s="103"/>
      <c r="U1498" s="103"/>
      <c r="Z1498" s="103"/>
      <c r="AE1498" s="103"/>
      <c r="AJ1498" s="103"/>
      <c r="AO1498" s="103"/>
      <c r="AT1498" s="103"/>
      <c r="AY1498" s="103"/>
      <c r="BD1498" s="103"/>
    </row>
    <row r="1499" spans="2:56" x14ac:dyDescent="0.25">
      <c r="B1499" s="112">
        <v>94702</v>
      </c>
      <c r="C1499" s="113">
        <v>2.88108957569408E-3</v>
      </c>
      <c r="D1499" s="107"/>
      <c r="E1499" s="112">
        <v>94510</v>
      </c>
      <c r="F1499" s="112">
        <v>21</v>
      </c>
      <c r="G1499" s="107"/>
      <c r="H1499" s="107"/>
      <c r="K1499" s="103"/>
      <c r="P1499" s="103"/>
      <c r="U1499" s="103"/>
      <c r="Z1499" s="103"/>
      <c r="AE1499" s="103"/>
      <c r="AJ1499" s="103"/>
      <c r="AO1499" s="103"/>
      <c r="AT1499" s="103"/>
      <c r="AY1499" s="103"/>
      <c r="BD1499" s="103"/>
    </row>
    <row r="1500" spans="2:56" x14ac:dyDescent="0.25">
      <c r="B1500" s="112">
        <v>93924</v>
      </c>
      <c r="C1500" s="113">
        <v>2.8797696184305302E-3</v>
      </c>
      <c r="D1500" s="107"/>
      <c r="E1500" s="112">
        <v>95973</v>
      </c>
      <c r="F1500" s="112">
        <v>21</v>
      </c>
      <c r="G1500" s="107"/>
      <c r="H1500" s="107"/>
      <c r="K1500" s="103"/>
      <c r="P1500" s="103"/>
      <c r="U1500" s="103"/>
      <c r="Z1500" s="103"/>
      <c r="AE1500" s="103"/>
      <c r="AJ1500" s="103"/>
      <c r="AO1500" s="103"/>
      <c r="AT1500" s="103"/>
      <c r="AY1500" s="103"/>
      <c r="BD1500" s="103"/>
    </row>
    <row r="1501" spans="2:56" x14ac:dyDescent="0.25">
      <c r="B1501" s="112">
        <v>93710</v>
      </c>
      <c r="C1501" s="113">
        <v>2.8750653423941499E-3</v>
      </c>
      <c r="D1501" s="107"/>
      <c r="E1501" s="112">
        <v>93455</v>
      </c>
      <c r="F1501" s="112">
        <v>21</v>
      </c>
      <c r="G1501" s="107"/>
      <c r="H1501" s="107"/>
      <c r="K1501" s="103"/>
      <c r="P1501" s="103"/>
      <c r="U1501" s="103"/>
      <c r="Z1501" s="103"/>
      <c r="AE1501" s="103"/>
      <c r="AJ1501" s="103"/>
      <c r="AO1501" s="103"/>
      <c r="AT1501" s="103"/>
      <c r="AY1501" s="103"/>
      <c r="BD1501" s="103"/>
    </row>
    <row r="1502" spans="2:56" x14ac:dyDescent="0.25">
      <c r="B1502" s="112">
        <v>93434</v>
      </c>
      <c r="C1502" s="113">
        <v>2.8517110266159701E-3</v>
      </c>
      <c r="D1502" s="107"/>
      <c r="E1502" s="112">
        <v>94605</v>
      </c>
      <c r="F1502" s="112">
        <v>21</v>
      </c>
      <c r="G1502" s="107"/>
      <c r="H1502" s="107"/>
      <c r="K1502" s="103"/>
      <c r="P1502" s="103"/>
      <c r="U1502" s="103"/>
      <c r="Z1502" s="103"/>
      <c r="AE1502" s="103"/>
      <c r="AJ1502" s="103"/>
      <c r="AO1502" s="103"/>
      <c r="AT1502" s="103"/>
      <c r="AY1502" s="103"/>
      <c r="BD1502" s="103"/>
    </row>
    <row r="1503" spans="2:56" x14ac:dyDescent="0.25">
      <c r="B1503" s="112">
        <v>94947</v>
      </c>
      <c r="C1503" s="113">
        <v>2.8382213812677402E-3</v>
      </c>
      <c r="D1503" s="107"/>
      <c r="E1503" s="112">
        <v>93611</v>
      </c>
      <c r="F1503" s="112">
        <v>21</v>
      </c>
      <c r="G1503" s="107"/>
      <c r="H1503" s="107"/>
      <c r="K1503" s="103"/>
      <c r="P1503" s="103"/>
      <c r="U1503" s="103"/>
      <c r="Z1503" s="103"/>
      <c r="AE1503" s="103"/>
      <c r="AJ1503" s="103"/>
      <c r="AO1503" s="103"/>
      <c r="AT1503" s="103"/>
      <c r="AY1503" s="103"/>
      <c r="BD1503" s="103"/>
    </row>
    <row r="1504" spans="2:56" x14ac:dyDescent="0.25">
      <c r="B1504" s="112">
        <v>94134</v>
      </c>
      <c r="C1504" s="113">
        <v>2.8219358479917201E-3</v>
      </c>
      <c r="D1504" s="107"/>
      <c r="E1504" s="112">
        <v>95605</v>
      </c>
      <c r="F1504" s="112">
        <v>20</v>
      </c>
      <c r="G1504" s="107"/>
      <c r="H1504" s="107"/>
      <c r="K1504" s="103"/>
      <c r="P1504" s="103"/>
      <c r="U1504" s="103"/>
      <c r="Z1504" s="103"/>
      <c r="AE1504" s="103"/>
      <c r="AJ1504" s="103"/>
      <c r="AO1504" s="103"/>
      <c r="AT1504" s="103"/>
      <c r="AY1504" s="103"/>
      <c r="BD1504" s="103"/>
    </row>
    <row r="1505" spans="2:56" x14ac:dyDescent="0.25">
      <c r="B1505" s="112">
        <v>95993</v>
      </c>
      <c r="C1505" s="113">
        <v>2.8078620136381899E-3</v>
      </c>
      <c r="D1505" s="107"/>
      <c r="E1505" s="112">
        <v>94709</v>
      </c>
      <c r="F1505" s="112">
        <v>20</v>
      </c>
      <c r="G1505" s="107"/>
      <c r="H1505" s="107"/>
      <c r="K1505" s="103"/>
      <c r="P1505" s="103"/>
      <c r="U1505" s="103"/>
      <c r="Z1505" s="103"/>
      <c r="AE1505" s="103"/>
      <c r="AJ1505" s="103"/>
      <c r="AO1505" s="103"/>
      <c r="AT1505" s="103"/>
      <c r="AY1505" s="103"/>
      <c r="BD1505" s="103"/>
    </row>
    <row r="1506" spans="2:56" x14ac:dyDescent="0.25">
      <c r="B1506" s="112">
        <v>95518</v>
      </c>
      <c r="C1506" s="113">
        <v>2.7855153203342601E-3</v>
      </c>
      <c r="D1506" s="107"/>
      <c r="E1506" s="112">
        <v>95965</v>
      </c>
      <c r="F1506" s="112">
        <v>20</v>
      </c>
      <c r="G1506" s="107"/>
      <c r="H1506" s="107"/>
      <c r="K1506" s="103"/>
      <c r="P1506" s="103"/>
      <c r="U1506" s="103"/>
      <c r="Z1506" s="103"/>
      <c r="AE1506" s="103"/>
      <c r="AJ1506" s="103"/>
      <c r="AO1506" s="103"/>
      <c r="AT1506" s="103"/>
      <c r="AY1506" s="103"/>
      <c r="BD1506" s="103"/>
    </row>
    <row r="1507" spans="2:56" x14ac:dyDescent="0.25">
      <c r="B1507" s="112">
        <v>95965</v>
      </c>
      <c r="C1507" s="113">
        <v>2.78086763070078E-3</v>
      </c>
      <c r="D1507" s="107"/>
      <c r="E1507" s="112">
        <v>95212</v>
      </c>
      <c r="F1507" s="112">
        <v>20</v>
      </c>
      <c r="G1507" s="107"/>
      <c r="H1507" s="107"/>
      <c r="K1507" s="103"/>
      <c r="P1507" s="103"/>
      <c r="U1507" s="103"/>
      <c r="Z1507" s="103"/>
      <c r="AE1507" s="103"/>
      <c r="AJ1507" s="103"/>
      <c r="AO1507" s="103"/>
      <c r="AT1507" s="103"/>
      <c r="AY1507" s="103"/>
      <c r="BD1507" s="103"/>
    </row>
    <row r="1508" spans="2:56" x14ac:dyDescent="0.25">
      <c r="B1508" s="112">
        <v>95205</v>
      </c>
      <c r="C1508" s="113">
        <v>2.75583318023149E-3</v>
      </c>
      <c r="D1508" s="107"/>
      <c r="E1508" s="112">
        <v>94597</v>
      </c>
      <c r="F1508" s="112">
        <v>20</v>
      </c>
      <c r="G1508" s="107"/>
      <c r="H1508" s="107"/>
      <c r="K1508" s="103"/>
      <c r="P1508" s="103"/>
      <c r="U1508" s="103"/>
      <c r="Z1508" s="103"/>
      <c r="AE1508" s="103"/>
      <c r="AJ1508" s="103"/>
      <c r="AO1508" s="103"/>
      <c r="AT1508" s="103"/>
      <c r="AY1508" s="103"/>
      <c r="BD1508" s="103"/>
    </row>
    <row r="1509" spans="2:56" x14ac:dyDescent="0.25">
      <c r="B1509" s="112">
        <v>93705</v>
      </c>
      <c r="C1509" s="113">
        <v>2.7539538909434301E-3</v>
      </c>
      <c r="D1509" s="107"/>
      <c r="E1509" s="112">
        <v>93704</v>
      </c>
      <c r="F1509" s="112">
        <v>20</v>
      </c>
      <c r="G1509" s="107"/>
      <c r="H1509" s="107"/>
      <c r="K1509" s="103"/>
      <c r="P1509" s="103"/>
      <c r="U1509" s="103"/>
      <c r="Z1509" s="103"/>
      <c r="AE1509" s="103"/>
      <c r="AJ1509" s="103"/>
      <c r="AO1509" s="103"/>
      <c r="AT1509" s="103"/>
      <c r="AY1509" s="103"/>
      <c r="BD1509" s="103"/>
    </row>
    <row r="1510" spans="2:56" x14ac:dyDescent="0.25">
      <c r="B1510" s="112">
        <v>95947</v>
      </c>
      <c r="C1510" s="113">
        <v>2.74473924977127E-3</v>
      </c>
      <c r="D1510" s="107"/>
      <c r="E1510" s="112">
        <v>95020</v>
      </c>
      <c r="F1510" s="112">
        <v>20</v>
      </c>
      <c r="G1510" s="107"/>
      <c r="H1510" s="107"/>
      <c r="K1510" s="103"/>
      <c r="P1510" s="103"/>
      <c r="U1510" s="103"/>
      <c r="Z1510" s="103"/>
      <c r="AE1510" s="103"/>
      <c r="AJ1510" s="103"/>
      <c r="AO1510" s="103"/>
      <c r="AT1510" s="103"/>
      <c r="AY1510" s="103"/>
      <c r="BD1510" s="103"/>
    </row>
    <row r="1511" spans="2:56" x14ac:dyDescent="0.25">
      <c r="B1511" s="112">
        <v>93212</v>
      </c>
      <c r="C1511" s="113">
        <v>2.74473924977127E-3</v>
      </c>
      <c r="D1511" s="107"/>
      <c r="E1511" s="112">
        <v>94536</v>
      </c>
      <c r="F1511" s="112">
        <v>20</v>
      </c>
      <c r="G1511" s="107"/>
      <c r="H1511" s="107"/>
      <c r="K1511" s="103"/>
      <c r="P1511" s="103"/>
      <c r="U1511" s="103"/>
      <c r="Z1511" s="103"/>
      <c r="AE1511" s="103"/>
      <c r="AJ1511" s="103"/>
      <c r="AO1511" s="103"/>
      <c r="AT1511" s="103"/>
      <c r="AY1511" s="103"/>
      <c r="BD1511" s="103"/>
    </row>
    <row r="1512" spans="2:56" x14ac:dyDescent="0.25">
      <c r="B1512" s="112">
        <v>93706</v>
      </c>
      <c r="C1512" s="113">
        <v>2.74448815295947E-3</v>
      </c>
      <c r="D1512" s="107"/>
      <c r="E1512" s="112">
        <v>94402</v>
      </c>
      <c r="F1512" s="112">
        <v>19</v>
      </c>
      <c r="G1512" s="107"/>
      <c r="H1512" s="107"/>
      <c r="K1512" s="103"/>
      <c r="P1512" s="103"/>
      <c r="U1512" s="103"/>
      <c r="Z1512" s="103"/>
      <c r="AE1512" s="103"/>
      <c r="AJ1512" s="103"/>
      <c r="AO1512" s="103"/>
      <c r="AT1512" s="103"/>
      <c r="AY1512" s="103"/>
      <c r="BD1512" s="103"/>
    </row>
    <row r="1513" spans="2:56" x14ac:dyDescent="0.25">
      <c r="B1513" s="112">
        <v>95959</v>
      </c>
      <c r="C1513" s="113">
        <v>2.6997177567799702E-3</v>
      </c>
      <c r="D1513" s="107"/>
      <c r="E1513" s="112">
        <v>94588</v>
      </c>
      <c r="F1513" s="112">
        <v>19</v>
      </c>
      <c r="G1513" s="107"/>
      <c r="H1513" s="107"/>
      <c r="K1513" s="103"/>
      <c r="P1513" s="103"/>
      <c r="U1513" s="103"/>
      <c r="Z1513" s="103"/>
      <c r="AE1513" s="103"/>
      <c r="AJ1513" s="103"/>
      <c r="AO1513" s="103"/>
      <c r="AT1513" s="103"/>
      <c r="AY1513" s="103"/>
      <c r="BD1513" s="103"/>
    </row>
    <row r="1514" spans="2:56" x14ac:dyDescent="0.25">
      <c r="B1514" s="112">
        <v>93245</v>
      </c>
      <c r="C1514" s="113">
        <v>2.6990553306342801E-3</v>
      </c>
      <c r="D1514" s="107"/>
      <c r="E1514" s="112">
        <v>94520</v>
      </c>
      <c r="F1514" s="112">
        <v>19</v>
      </c>
      <c r="G1514" s="107"/>
      <c r="H1514" s="107"/>
      <c r="K1514" s="103"/>
      <c r="P1514" s="103"/>
      <c r="U1514" s="103"/>
      <c r="Z1514" s="103"/>
      <c r="AE1514" s="103"/>
      <c r="AJ1514" s="103"/>
      <c r="AO1514" s="103"/>
      <c r="AT1514" s="103"/>
      <c r="AY1514" s="103"/>
      <c r="BD1514" s="103"/>
    </row>
    <row r="1515" spans="2:56" x14ac:dyDescent="0.25">
      <c r="B1515" s="112">
        <v>95540</v>
      </c>
      <c r="C1515" s="113">
        <v>2.6628794603230999E-3</v>
      </c>
      <c r="D1515" s="107"/>
      <c r="E1515" s="112">
        <v>94560</v>
      </c>
      <c r="F1515" s="112">
        <v>19</v>
      </c>
      <c r="G1515" s="107"/>
      <c r="H1515" s="107"/>
      <c r="K1515" s="103"/>
      <c r="P1515" s="103"/>
      <c r="U1515" s="103"/>
      <c r="Z1515" s="103"/>
      <c r="AE1515" s="103"/>
      <c r="AJ1515" s="103"/>
      <c r="AO1515" s="103"/>
      <c r="AT1515" s="103"/>
      <c r="AY1515" s="103"/>
      <c r="BD1515" s="103"/>
    </row>
    <row r="1516" spans="2:56" x14ac:dyDescent="0.25">
      <c r="B1516" s="112">
        <v>93648</v>
      </c>
      <c r="C1516" s="113">
        <v>2.6553372278279299E-3</v>
      </c>
      <c r="D1516" s="107"/>
      <c r="E1516" s="112">
        <v>94521</v>
      </c>
      <c r="F1516" s="112">
        <v>19</v>
      </c>
      <c r="G1516" s="107"/>
      <c r="H1516" s="107"/>
      <c r="K1516" s="103"/>
      <c r="P1516" s="103"/>
      <c r="U1516" s="103"/>
      <c r="Z1516" s="103"/>
      <c r="AE1516" s="103"/>
      <c r="AJ1516" s="103"/>
      <c r="AO1516" s="103"/>
      <c r="AT1516" s="103"/>
      <c r="AY1516" s="103"/>
      <c r="BD1516" s="103"/>
    </row>
    <row r="1517" spans="2:56" x14ac:dyDescent="0.25">
      <c r="B1517" s="112">
        <v>94591</v>
      </c>
      <c r="C1517" s="113">
        <v>2.6549115864349E-3</v>
      </c>
      <c r="D1517" s="107"/>
      <c r="E1517" s="112">
        <v>94087</v>
      </c>
      <c r="F1517" s="112">
        <v>19</v>
      </c>
      <c r="G1517" s="107"/>
      <c r="H1517" s="107"/>
      <c r="K1517" s="103"/>
      <c r="P1517" s="103"/>
      <c r="U1517" s="103"/>
      <c r="Z1517" s="103"/>
      <c r="AE1517" s="103"/>
      <c r="AJ1517" s="103"/>
      <c r="AO1517" s="103"/>
      <c r="AT1517" s="103"/>
      <c r="AY1517" s="103"/>
      <c r="BD1517" s="103"/>
    </row>
    <row r="1518" spans="2:56" x14ac:dyDescent="0.25">
      <c r="B1518" s="112">
        <v>94705</v>
      </c>
      <c r="C1518" s="113">
        <v>2.65295970817443E-3</v>
      </c>
      <c r="D1518" s="107"/>
      <c r="E1518" s="112">
        <v>94544</v>
      </c>
      <c r="F1518" s="112">
        <v>19</v>
      </c>
      <c r="G1518" s="107"/>
      <c r="H1518" s="107"/>
      <c r="K1518" s="103"/>
      <c r="P1518" s="103"/>
      <c r="U1518" s="103"/>
      <c r="Z1518" s="103"/>
      <c r="AE1518" s="103"/>
      <c r="AJ1518" s="103"/>
      <c r="AO1518" s="103"/>
      <c r="AT1518" s="103"/>
      <c r="AY1518" s="103"/>
      <c r="BD1518" s="103"/>
    </row>
    <row r="1519" spans="2:56" x14ac:dyDescent="0.25">
      <c r="B1519" s="112">
        <v>93308</v>
      </c>
      <c r="C1519" s="113">
        <v>2.64246896345416E-3</v>
      </c>
      <c r="D1519" s="107"/>
      <c r="E1519" s="112">
        <v>95123</v>
      </c>
      <c r="F1519" s="112">
        <v>19</v>
      </c>
      <c r="G1519" s="107"/>
      <c r="H1519" s="107"/>
      <c r="K1519" s="103"/>
      <c r="P1519" s="103"/>
      <c r="U1519" s="103"/>
      <c r="Z1519" s="103"/>
      <c r="AE1519" s="103"/>
      <c r="AJ1519" s="103"/>
      <c r="AO1519" s="103"/>
      <c r="AT1519" s="103"/>
      <c r="AY1519" s="103"/>
      <c r="BD1519" s="103"/>
    </row>
    <row r="1520" spans="2:56" x14ac:dyDescent="0.25">
      <c r="B1520" s="112">
        <v>95212</v>
      </c>
      <c r="C1520" s="113">
        <v>2.6360880453407099E-3</v>
      </c>
      <c r="D1520" s="107"/>
      <c r="E1520" s="112">
        <v>94542</v>
      </c>
      <c r="F1520" s="112">
        <v>18</v>
      </c>
      <c r="G1520" s="107"/>
      <c r="H1520" s="107"/>
      <c r="K1520" s="103"/>
      <c r="P1520" s="103"/>
      <c r="U1520" s="103"/>
      <c r="Z1520" s="103"/>
      <c r="AE1520" s="103"/>
      <c r="AJ1520" s="103"/>
      <c r="AO1520" s="103"/>
      <c r="AT1520" s="103"/>
      <c r="AY1520" s="103"/>
      <c r="BD1520" s="103"/>
    </row>
    <row r="1521" spans="2:56" x14ac:dyDescent="0.25">
      <c r="B1521" s="112">
        <v>95215</v>
      </c>
      <c r="C1521" s="113">
        <v>2.6197060107699E-3</v>
      </c>
      <c r="D1521" s="107"/>
      <c r="E1521" s="112">
        <v>95215</v>
      </c>
      <c r="F1521" s="112">
        <v>18</v>
      </c>
      <c r="G1521" s="107"/>
      <c r="H1521" s="107"/>
      <c r="K1521" s="103"/>
      <c r="P1521" s="103"/>
      <c r="U1521" s="103"/>
      <c r="Z1521" s="103"/>
      <c r="AE1521" s="103"/>
      <c r="AJ1521" s="103"/>
      <c r="AO1521" s="103"/>
      <c r="AT1521" s="103"/>
      <c r="AY1521" s="103"/>
      <c r="BD1521" s="103"/>
    </row>
    <row r="1522" spans="2:56" x14ac:dyDescent="0.25">
      <c r="B1522" s="112">
        <v>93266</v>
      </c>
      <c r="C1522" s="113">
        <v>2.6178010471204199E-3</v>
      </c>
      <c r="D1522" s="107"/>
      <c r="E1522" s="112">
        <v>94619</v>
      </c>
      <c r="F1522" s="112">
        <v>18</v>
      </c>
      <c r="G1522" s="107"/>
      <c r="H1522" s="107"/>
      <c r="K1522" s="103"/>
      <c r="P1522" s="103"/>
      <c r="U1522" s="103"/>
      <c r="Z1522" s="103"/>
      <c r="AE1522" s="103"/>
      <c r="AJ1522" s="103"/>
      <c r="AO1522" s="103"/>
      <c r="AT1522" s="103"/>
      <c r="AY1522" s="103"/>
      <c r="BD1522" s="103"/>
    </row>
    <row r="1523" spans="2:56" x14ac:dyDescent="0.25">
      <c r="B1523" s="112">
        <v>95975</v>
      </c>
      <c r="C1523" s="113">
        <v>2.6143790849673201E-3</v>
      </c>
      <c r="D1523" s="107"/>
      <c r="E1523" s="112">
        <v>95370</v>
      </c>
      <c r="F1523" s="112">
        <v>18</v>
      </c>
      <c r="G1523" s="107"/>
      <c r="H1523" s="107"/>
      <c r="K1523" s="103"/>
      <c r="P1523" s="103"/>
      <c r="U1523" s="103"/>
      <c r="Z1523" s="103"/>
      <c r="AE1523" s="103"/>
      <c r="AJ1523" s="103"/>
      <c r="AO1523" s="103"/>
      <c r="AT1523" s="103"/>
      <c r="AY1523" s="103"/>
      <c r="BD1523" s="103"/>
    </row>
    <row r="1524" spans="2:56" x14ac:dyDescent="0.25">
      <c r="B1524" s="112">
        <v>95951</v>
      </c>
      <c r="C1524" s="113">
        <v>2.60756192959583E-3</v>
      </c>
      <c r="D1524" s="107"/>
      <c r="E1524" s="112">
        <v>95337</v>
      </c>
      <c r="F1524" s="112">
        <v>18</v>
      </c>
      <c r="G1524" s="107"/>
      <c r="H1524" s="107"/>
      <c r="K1524" s="103"/>
      <c r="P1524" s="103"/>
      <c r="U1524" s="103"/>
      <c r="Z1524" s="103"/>
      <c r="AE1524" s="103"/>
      <c r="AJ1524" s="103"/>
      <c r="AO1524" s="103"/>
      <c r="AT1524" s="103"/>
      <c r="AY1524" s="103"/>
      <c r="BD1524" s="103"/>
    </row>
    <row r="1525" spans="2:56" x14ac:dyDescent="0.25">
      <c r="B1525" s="112">
        <v>95210</v>
      </c>
      <c r="C1525" s="113">
        <v>2.6061370323665401E-3</v>
      </c>
      <c r="D1525" s="107"/>
      <c r="E1525" s="112">
        <v>95667</v>
      </c>
      <c r="F1525" s="112">
        <v>18</v>
      </c>
      <c r="G1525" s="107"/>
      <c r="H1525" s="107"/>
      <c r="K1525" s="103"/>
      <c r="P1525" s="103"/>
      <c r="U1525" s="103"/>
      <c r="Z1525" s="103"/>
      <c r="AE1525" s="103"/>
      <c r="AJ1525" s="103"/>
      <c r="AO1525" s="103"/>
      <c r="AT1525" s="103"/>
      <c r="AY1525" s="103"/>
      <c r="BD1525" s="103"/>
    </row>
    <row r="1526" spans="2:56" x14ac:dyDescent="0.25">
      <c r="B1526" s="112">
        <v>93609</v>
      </c>
      <c r="C1526" s="113">
        <v>2.59909031838856E-3</v>
      </c>
      <c r="D1526" s="107"/>
      <c r="E1526" s="112">
        <v>95126</v>
      </c>
      <c r="F1526" s="112">
        <v>18</v>
      </c>
      <c r="G1526" s="107"/>
      <c r="H1526" s="107"/>
      <c r="K1526" s="103"/>
      <c r="P1526" s="103"/>
      <c r="U1526" s="103"/>
      <c r="Z1526" s="103"/>
      <c r="AE1526" s="103"/>
      <c r="AJ1526" s="103"/>
      <c r="AO1526" s="103"/>
      <c r="AT1526" s="103"/>
      <c r="AY1526" s="103"/>
      <c r="BD1526" s="103"/>
    </row>
    <row r="1527" spans="2:56" x14ac:dyDescent="0.25">
      <c r="B1527" s="112">
        <v>95322</v>
      </c>
      <c r="C1527" s="113">
        <v>2.59291270527226E-3</v>
      </c>
      <c r="D1527" s="107"/>
      <c r="E1527" s="112">
        <v>93619</v>
      </c>
      <c r="F1527" s="112">
        <v>17</v>
      </c>
      <c r="G1527" s="107"/>
      <c r="H1527" s="107"/>
      <c r="K1527" s="103"/>
      <c r="P1527" s="103"/>
      <c r="U1527" s="103"/>
      <c r="Z1527" s="103"/>
      <c r="AE1527" s="103"/>
      <c r="AJ1527" s="103"/>
      <c r="AO1527" s="103"/>
      <c r="AT1527" s="103"/>
      <c r="AY1527" s="103"/>
      <c r="BD1527" s="103"/>
    </row>
    <row r="1528" spans="2:56" x14ac:dyDescent="0.25">
      <c r="B1528" s="112">
        <v>96035</v>
      </c>
      <c r="C1528" s="113">
        <v>2.5906735751295299E-3</v>
      </c>
      <c r="D1528" s="107"/>
      <c r="E1528" s="112">
        <v>94606</v>
      </c>
      <c r="F1528" s="112">
        <v>17</v>
      </c>
      <c r="G1528" s="107"/>
      <c r="H1528" s="107"/>
      <c r="K1528" s="103"/>
      <c r="P1528" s="103"/>
      <c r="U1528" s="103"/>
      <c r="Z1528" s="103"/>
      <c r="AE1528" s="103"/>
      <c r="AJ1528" s="103"/>
      <c r="AO1528" s="103"/>
      <c r="AT1528" s="103"/>
      <c r="AY1528" s="103"/>
      <c r="BD1528" s="103"/>
    </row>
    <row r="1529" spans="2:56" x14ac:dyDescent="0.25">
      <c r="B1529" s="112">
        <v>95917</v>
      </c>
      <c r="C1529" s="113">
        <v>2.5795356835769602E-3</v>
      </c>
      <c r="D1529" s="107"/>
      <c r="E1529" s="112">
        <v>94705</v>
      </c>
      <c r="F1529" s="112">
        <v>16</v>
      </c>
      <c r="G1529" s="107"/>
      <c r="H1529" s="107"/>
      <c r="K1529" s="103"/>
      <c r="P1529" s="103"/>
      <c r="U1529" s="103"/>
      <c r="Z1529" s="103"/>
      <c r="AE1529" s="103"/>
      <c r="AJ1529" s="103"/>
      <c r="AO1529" s="103"/>
      <c r="AT1529" s="103"/>
      <c r="AY1529" s="103"/>
      <c r="BD1529" s="103"/>
    </row>
    <row r="1530" spans="2:56" x14ac:dyDescent="0.25">
      <c r="B1530" s="112">
        <v>93263</v>
      </c>
      <c r="C1530" s="113">
        <v>2.5518341307815E-3</v>
      </c>
      <c r="D1530" s="107"/>
      <c r="E1530" s="112">
        <v>93263</v>
      </c>
      <c r="F1530" s="112">
        <v>16</v>
      </c>
      <c r="G1530" s="107"/>
      <c r="H1530" s="107"/>
      <c r="K1530" s="103"/>
      <c r="P1530" s="103"/>
      <c r="U1530" s="103"/>
      <c r="Z1530" s="103"/>
      <c r="AE1530" s="103"/>
      <c r="AJ1530" s="103"/>
      <c r="AO1530" s="103"/>
      <c r="AT1530" s="103"/>
      <c r="AY1530" s="103"/>
      <c r="BD1530" s="103"/>
    </row>
    <row r="1531" spans="2:56" x14ac:dyDescent="0.25">
      <c r="B1531" s="112">
        <v>93662</v>
      </c>
      <c r="C1531" s="113">
        <v>2.5233132199670898E-3</v>
      </c>
      <c r="D1531" s="107"/>
      <c r="E1531" s="112">
        <v>95122</v>
      </c>
      <c r="F1531" s="112">
        <v>16</v>
      </c>
      <c r="G1531" s="107"/>
      <c r="H1531" s="107"/>
      <c r="K1531" s="103"/>
      <c r="P1531" s="103"/>
      <c r="U1531" s="103"/>
      <c r="Z1531" s="103"/>
      <c r="AE1531" s="103"/>
      <c r="AJ1531" s="103"/>
      <c r="AO1531" s="103"/>
      <c r="AT1531" s="103"/>
      <c r="AY1531" s="103"/>
      <c r="BD1531" s="103"/>
    </row>
    <row r="1532" spans="2:56" x14ac:dyDescent="0.25">
      <c r="B1532" s="112">
        <v>95928</v>
      </c>
      <c r="C1532" s="113">
        <v>2.5175908592085698E-3</v>
      </c>
      <c r="D1532" s="107"/>
      <c r="E1532" s="112">
        <v>94404</v>
      </c>
      <c r="F1532" s="112">
        <v>16</v>
      </c>
      <c r="G1532" s="107"/>
      <c r="H1532" s="107"/>
      <c r="K1532" s="103"/>
      <c r="P1532" s="103"/>
      <c r="U1532" s="103"/>
      <c r="Z1532" s="103"/>
      <c r="AE1532" s="103"/>
      <c r="AJ1532" s="103"/>
      <c r="AO1532" s="103"/>
      <c r="AT1532" s="103"/>
      <c r="AY1532" s="103"/>
      <c r="BD1532" s="103"/>
    </row>
    <row r="1533" spans="2:56" x14ac:dyDescent="0.25">
      <c r="B1533" s="112">
        <v>94114</v>
      </c>
      <c r="C1533" s="113">
        <v>2.50790535383273E-3</v>
      </c>
      <c r="D1533" s="107"/>
      <c r="E1533" s="112">
        <v>95037</v>
      </c>
      <c r="F1533" s="112">
        <v>16</v>
      </c>
      <c r="G1533" s="107"/>
      <c r="H1533" s="107"/>
      <c r="K1533" s="103"/>
      <c r="P1533" s="103"/>
      <c r="U1533" s="103"/>
      <c r="Z1533" s="103"/>
      <c r="AE1533" s="103"/>
      <c r="AJ1533" s="103"/>
      <c r="AO1533" s="103"/>
      <c r="AT1533" s="103"/>
      <c r="AY1533" s="103"/>
      <c r="BD1533" s="103"/>
    </row>
    <row r="1534" spans="2:56" x14ac:dyDescent="0.25">
      <c r="B1534" s="112">
        <v>95222</v>
      </c>
      <c r="C1534" s="113">
        <v>2.49895876718034E-3</v>
      </c>
      <c r="D1534" s="107"/>
      <c r="E1534" s="112">
        <v>94611</v>
      </c>
      <c r="F1534" s="112">
        <v>16</v>
      </c>
      <c r="G1534" s="107"/>
      <c r="H1534" s="107"/>
      <c r="K1534" s="103"/>
      <c r="P1534" s="103"/>
      <c r="U1534" s="103"/>
      <c r="Z1534" s="103"/>
      <c r="AE1534" s="103"/>
      <c r="AJ1534" s="103"/>
      <c r="AO1534" s="103"/>
      <c r="AT1534" s="103"/>
      <c r="AY1534" s="103"/>
      <c r="BD1534" s="103"/>
    </row>
    <row r="1535" spans="2:56" x14ac:dyDescent="0.25">
      <c r="B1535" s="112">
        <v>94015</v>
      </c>
      <c r="C1535" s="113">
        <v>2.4958402662229599E-3</v>
      </c>
      <c r="D1535" s="107"/>
      <c r="E1535" s="112">
        <v>93701</v>
      </c>
      <c r="F1535" s="112">
        <v>15</v>
      </c>
      <c r="G1535" s="107"/>
      <c r="H1535" s="107"/>
      <c r="K1535" s="103"/>
      <c r="P1535" s="103"/>
      <c r="U1535" s="103"/>
      <c r="Z1535" s="103"/>
      <c r="AE1535" s="103"/>
      <c r="AJ1535" s="103"/>
      <c r="AO1535" s="103"/>
      <c r="AT1535" s="103"/>
      <c r="AY1535" s="103"/>
      <c r="BD1535" s="103"/>
    </row>
    <row r="1536" spans="2:56" x14ac:dyDescent="0.25">
      <c r="B1536" s="112">
        <v>93620</v>
      </c>
      <c r="C1536" s="113">
        <v>2.4914356898162598E-3</v>
      </c>
      <c r="D1536" s="107"/>
      <c r="E1536" s="112">
        <v>95540</v>
      </c>
      <c r="F1536" s="112">
        <v>15</v>
      </c>
      <c r="G1536" s="107"/>
      <c r="H1536" s="107"/>
      <c r="K1536" s="103"/>
      <c r="P1536" s="103"/>
      <c r="U1536" s="103"/>
      <c r="Z1536" s="103"/>
      <c r="AE1536" s="103"/>
      <c r="AJ1536" s="103"/>
      <c r="AO1536" s="103"/>
      <c r="AT1536" s="103"/>
      <c r="AY1536" s="103"/>
      <c r="BD1536" s="103"/>
    </row>
    <row r="1537" spans="2:56" x14ac:dyDescent="0.25">
      <c r="B1537" s="112">
        <v>93727</v>
      </c>
      <c r="C1537" s="113">
        <v>2.4892600473762402E-3</v>
      </c>
      <c r="D1537" s="107"/>
      <c r="E1537" s="112">
        <v>94127</v>
      </c>
      <c r="F1537" s="112">
        <v>15</v>
      </c>
      <c r="G1537" s="107"/>
      <c r="H1537" s="107"/>
      <c r="K1537" s="103"/>
      <c r="P1537" s="103"/>
      <c r="U1537" s="103"/>
      <c r="Z1537" s="103"/>
      <c r="AE1537" s="103"/>
      <c r="AJ1537" s="103"/>
      <c r="AO1537" s="103"/>
      <c r="AT1537" s="103"/>
      <c r="AY1537" s="103"/>
      <c r="BD1537" s="103"/>
    </row>
    <row r="1538" spans="2:56" x14ac:dyDescent="0.25">
      <c r="B1538" s="112">
        <v>95912</v>
      </c>
      <c r="C1538" s="113">
        <v>2.4875621890547298E-3</v>
      </c>
      <c r="D1538" s="107"/>
      <c r="E1538" s="112">
        <v>93314</v>
      </c>
      <c r="F1538" s="112">
        <v>15</v>
      </c>
      <c r="G1538" s="107"/>
      <c r="H1538" s="107"/>
      <c r="K1538" s="103"/>
      <c r="P1538" s="103"/>
      <c r="U1538" s="103"/>
      <c r="Z1538" s="103"/>
      <c r="AE1538" s="103"/>
      <c r="AJ1538" s="103"/>
      <c r="AO1538" s="103"/>
      <c r="AT1538" s="103"/>
      <c r="AY1538" s="103"/>
      <c r="BD1538" s="103"/>
    </row>
    <row r="1539" spans="2:56" x14ac:dyDescent="0.25">
      <c r="B1539" s="112">
        <v>94578</v>
      </c>
      <c r="C1539" s="113">
        <v>2.4523160762942799E-3</v>
      </c>
      <c r="D1539" s="107"/>
      <c r="E1539" s="112">
        <v>94596</v>
      </c>
      <c r="F1539" s="112">
        <v>15</v>
      </c>
      <c r="G1539" s="107"/>
      <c r="H1539" s="107"/>
      <c r="K1539" s="103"/>
      <c r="P1539" s="103"/>
      <c r="U1539" s="103"/>
      <c r="Z1539" s="103"/>
      <c r="AE1539" s="103"/>
      <c r="AJ1539" s="103"/>
      <c r="AO1539" s="103"/>
      <c r="AT1539" s="103"/>
      <c r="AY1539" s="103"/>
      <c r="BD1539" s="103"/>
    </row>
    <row r="1540" spans="2:56" x14ac:dyDescent="0.25">
      <c r="B1540" s="112">
        <v>93612</v>
      </c>
      <c r="C1540" s="113">
        <v>2.4457746025616299E-3</v>
      </c>
      <c r="D1540" s="107"/>
      <c r="E1540" s="112">
        <v>94559</v>
      </c>
      <c r="F1540" s="112">
        <v>15</v>
      </c>
      <c r="G1540" s="107"/>
      <c r="H1540" s="107"/>
      <c r="K1540" s="103"/>
      <c r="P1540" s="103"/>
      <c r="U1540" s="103"/>
      <c r="Z1540" s="103"/>
      <c r="AE1540" s="103"/>
      <c r="AJ1540" s="103"/>
      <c r="AO1540" s="103"/>
      <c r="AT1540" s="103"/>
      <c r="AY1540" s="103"/>
      <c r="BD1540" s="103"/>
    </row>
    <row r="1541" spans="2:56" x14ac:dyDescent="0.25">
      <c r="B1541" s="112">
        <v>94931</v>
      </c>
      <c r="C1541" s="113">
        <v>2.44299674267101E-3</v>
      </c>
      <c r="D1541" s="107"/>
      <c r="E1541" s="112">
        <v>95348</v>
      </c>
      <c r="F1541" s="112">
        <v>15</v>
      </c>
      <c r="G1541" s="107"/>
      <c r="H1541" s="107"/>
      <c r="K1541" s="103"/>
      <c r="P1541" s="103"/>
      <c r="U1541" s="103"/>
      <c r="Z1541" s="103"/>
      <c r="AE1541" s="103"/>
      <c r="AJ1541" s="103"/>
      <c r="AO1541" s="103"/>
      <c r="AT1541" s="103"/>
      <c r="AY1541" s="103"/>
      <c r="BD1541" s="103"/>
    </row>
    <row r="1542" spans="2:56" x14ac:dyDescent="0.25">
      <c r="B1542" s="112">
        <v>95627</v>
      </c>
      <c r="C1542" s="113">
        <v>2.4350649350649402E-3</v>
      </c>
      <c r="D1542" s="107"/>
      <c r="E1542" s="112">
        <v>94103</v>
      </c>
      <c r="F1542" s="112">
        <v>15</v>
      </c>
      <c r="G1542" s="107"/>
      <c r="H1542" s="107"/>
      <c r="K1542" s="103"/>
      <c r="P1542" s="103"/>
      <c r="U1542" s="103"/>
      <c r="Z1542" s="103"/>
      <c r="AE1542" s="103"/>
      <c r="AJ1542" s="103"/>
      <c r="AO1542" s="103"/>
      <c r="AT1542" s="103"/>
      <c r="AY1542" s="103"/>
      <c r="BD1542" s="103"/>
    </row>
    <row r="1543" spans="2:56" x14ac:dyDescent="0.25">
      <c r="B1543" s="112">
        <v>93268</v>
      </c>
      <c r="C1543" s="113">
        <v>2.4280263614290701E-3</v>
      </c>
      <c r="D1543" s="107"/>
      <c r="E1543" s="112">
        <v>94901</v>
      </c>
      <c r="F1543" s="112">
        <v>15</v>
      </c>
      <c r="G1543" s="107"/>
      <c r="H1543" s="107"/>
      <c r="K1543" s="103"/>
      <c r="P1543" s="103"/>
      <c r="U1543" s="103"/>
      <c r="Z1543" s="103"/>
      <c r="AE1543" s="103"/>
      <c r="AJ1543" s="103"/>
      <c r="AO1543" s="103"/>
      <c r="AT1543" s="103"/>
      <c r="AY1543" s="103"/>
      <c r="BD1543" s="103"/>
    </row>
    <row r="1544" spans="2:56" x14ac:dyDescent="0.25">
      <c r="B1544" s="112">
        <v>96007</v>
      </c>
      <c r="C1544" s="113">
        <v>2.4274406332453801E-3</v>
      </c>
      <c r="D1544" s="107"/>
      <c r="E1544" s="112">
        <v>95127</v>
      </c>
      <c r="F1544" s="112">
        <v>15</v>
      </c>
      <c r="G1544" s="107"/>
      <c r="H1544" s="107"/>
      <c r="K1544" s="103"/>
      <c r="P1544" s="103"/>
      <c r="U1544" s="103"/>
      <c r="Z1544" s="103"/>
      <c r="AE1544" s="103"/>
      <c r="AJ1544" s="103"/>
      <c r="AO1544" s="103"/>
      <c r="AT1544" s="103"/>
      <c r="AY1544" s="103"/>
      <c r="BD1544" s="103"/>
    </row>
    <row r="1545" spans="2:56" x14ac:dyDescent="0.25">
      <c r="B1545" s="112">
        <v>93675</v>
      </c>
      <c r="C1545" s="113">
        <v>2.4213075060532702E-3</v>
      </c>
      <c r="D1545" s="107"/>
      <c r="E1545" s="112">
        <v>95648</v>
      </c>
      <c r="F1545" s="112">
        <v>15</v>
      </c>
      <c r="G1545" s="107"/>
      <c r="H1545" s="107"/>
      <c r="K1545" s="103"/>
      <c r="P1545" s="103"/>
      <c r="U1545" s="103"/>
      <c r="Z1545" s="103"/>
      <c r="AE1545" s="103"/>
      <c r="AJ1545" s="103"/>
      <c r="AO1545" s="103"/>
      <c r="AT1545" s="103"/>
      <c r="AY1545" s="103"/>
      <c r="BD1545" s="103"/>
    </row>
    <row r="1546" spans="2:56" x14ac:dyDescent="0.25">
      <c r="B1546" s="112">
        <v>95360</v>
      </c>
      <c r="C1546" s="113">
        <v>2.4044241404183701E-3</v>
      </c>
      <c r="D1546" s="107"/>
      <c r="E1546" s="112">
        <v>95953</v>
      </c>
      <c r="F1546" s="112">
        <v>14</v>
      </c>
      <c r="G1546" s="107"/>
      <c r="H1546" s="107"/>
      <c r="K1546" s="103"/>
      <c r="P1546" s="103"/>
      <c r="U1546" s="103"/>
      <c r="Z1546" s="103"/>
      <c r="AE1546" s="103"/>
      <c r="AJ1546" s="103"/>
      <c r="AO1546" s="103"/>
      <c r="AT1546" s="103"/>
      <c r="AY1546" s="103"/>
      <c r="BD1546" s="103"/>
    </row>
    <row r="1547" spans="2:56" x14ac:dyDescent="0.25">
      <c r="B1547" s="112">
        <v>95982</v>
      </c>
      <c r="C1547" s="113">
        <v>2.3999999999999998E-3</v>
      </c>
      <c r="D1547" s="107"/>
      <c r="E1547" s="112">
        <v>93268</v>
      </c>
      <c r="F1547" s="112">
        <v>14</v>
      </c>
      <c r="G1547" s="107"/>
      <c r="H1547" s="107"/>
      <c r="K1547" s="103"/>
      <c r="P1547" s="103"/>
      <c r="U1547" s="103"/>
      <c r="Z1547" s="103"/>
      <c r="AE1547" s="103"/>
      <c r="AJ1547" s="103"/>
      <c r="AO1547" s="103"/>
      <c r="AT1547" s="103"/>
      <c r="AY1547" s="103"/>
      <c r="BD1547" s="103"/>
    </row>
    <row r="1548" spans="2:56" x14ac:dyDescent="0.25">
      <c r="B1548" s="112">
        <v>94010</v>
      </c>
      <c r="C1548" s="113">
        <v>2.39179954441913E-3</v>
      </c>
      <c r="D1548" s="107"/>
      <c r="E1548" s="112">
        <v>96021</v>
      </c>
      <c r="F1548" s="112">
        <v>14</v>
      </c>
      <c r="G1548" s="107"/>
      <c r="H1548" s="107"/>
      <c r="K1548" s="103"/>
      <c r="P1548" s="103"/>
      <c r="U1548" s="103"/>
      <c r="Z1548" s="103"/>
      <c r="AE1548" s="103"/>
      <c r="AJ1548" s="103"/>
      <c r="AO1548" s="103"/>
      <c r="AT1548" s="103"/>
      <c r="AY1548" s="103"/>
      <c r="BD1548" s="103"/>
    </row>
    <row r="1549" spans="2:56" x14ac:dyDescent="0.25">
      <c r="B1549" s="112">
        <v>93626</v>
      </c>
      <c r="C1549" s="113">
        <v>2.3809523809523799E-3</v>
      </c>
      <c r="D1549" s="107"/>
      <c r="E1549" s="112">
        <v>93907</v>
      </c>
      <c r="F1549" s="112">
        <v>14</v>
      </c>
      <c r="G1549" s="107"/>
      <c r="H1549" s="107"/>
      <c r="K1549" s="103"/>
      <c r="P1549" s="103"/>
      <c r="U1549" s="103"/>
      <c r="Z1549" s="103"/>
      <c r="AE1549" s="103"/>
      <c r="AJ1549" s="103"/>
      <c r="AO1549" s="103"/>
      <c r="AT1549" s="103"/>
      <c r="AY1549" s="103"/>
      <c r="BD1549" s="103"/>
    </row>
    <row r="1550" spans="2:56" x14ac:dyDescent="0.25">
      <c r="B1550" s="112">
        <v>95220</v>
      </c>
      <c r="C1550" s="113">
        <v>2.3771790808240901E-3</v>
      </c>
      <c r="D1550" s="107"/>
      <c r="E1550" s="112">
        <v>95377</v>
      </c>
      <c r="F1550" s="112">
        <v>14</v>
      </c>
      <c r="G1550" s="107"/>
      <c r="H1550" s="107"/>
      <c r="K1550" s="103"/>
      <c r="P1550" s="103"/>
      <c r="U1550" s="103"/>
      <c r="Z1550" s="103"/>
      <c r="AE1550" s="103"/>
      <c r="AJ1550" s="103"/>
      <c r="AO1550" s="103"/>
      <c r="AT1550" s="103"/>
      <c r="AY1550" s="103"/>
      <c r="BD1550" s="103"/>
    </row>
    <row r="1551" spans="2:56" x14ac:dyDescent="0.25">
      <c r="B1551" s="112">
        <v>95340</v>
      </c>
      <c r="C1551" s="113">
        <v>2.3744423658080302E-3</v>
      </c>
      <c r="D1551" s="107"/>
      <c r="E1551" s="112">
        <v>94585</v>
      </c>
      <c r="F1551" s="112">
        <v>14</v>
      </c>
      <c r="G1551" s="107"/>
      <c r="H1551" s="107"/>
      <c r="K1551" s="103"/>
      <c r="P1551" s="103"/>
      <c r="U1551" s="103"/>
      <c r="Z1551" s="103"/>
      <c r="AE1551" s="103"/>
      <c r="AJ1551" s="103"/>
      <c r="AO1551" s="103"/>
      <c r="AT1551" s="103"/>
      <c r="AY1551" s="103"/>
      <c r="BD1551" s="103"/>
    </row>
    <row r="1552" spans="2:56" x14ac:dyDescent="0.25">
      <c r="B1552" s="112">
        <v>94112</v>
      </c>
      <c r="C1552" s="113">
        <v>2.3725918193034101E-3</v>
      </c>
      <c r="D1552" s="107"/>
      <c r="E1552" s="112">
        <v>95407</v>
      </c>
      <c r="F1552" s="112">
        <v>14</v>
      </c>
      <c r="G1552" s="107"/>
      <c r="H1552" s="107"/>
      <c r="K1552" s="103"/>
      <c r="P1552" s="103"/>
      <c r="U1552" s="103"/>
      <c r="Z1552" s="103"/>
      <c r="AE1552" s="103"/>
      <c r="AJ1552" s="103"/>
      <c r="AO1552" s="103"/>
      <c r="AT1552" s="103"/>
      <c r="AY1552" s="103"/>
      <c r="BD1552" s="103"/>
    </row>
    <row r="1553" spans="2:56" x14ac:dyDescent="0.25">
      <c r="B1553" s="112">
        <v>93204</v>
      </c>
      <c r="C1553" s="113">
        <v>2.36593059936909E-3</v>
      </c>
      <c r="D1553" s="107"/>
      <c r="E1553" s="112">
        <v>95301</v>
      </c>
      <c r="F1553" s="112">
        <v>14</v>
      </c>
      <c r="G1553" s="107"/>
      <c r="H1553" s="107"/>
      <c r="K1553" s="103"/>
      <c r="P1553" s="103"/>
      <c r="U1553" s="103"/>
      <c r="Z1553" s="103"/>
      <c r="AE1553" s="103"/>
      <c r="AJ1553" s="103"/>
      <c r="AO1553" s="103"/>
      <c r="AT1553" s="103"/>
      <c r="AY1553" s="103"/>
      <c r="BD1553" s="103"/>
    </row>
    <row r="1554" spans="2:56" x14ac:dyDescent="0.25">
      <c r="B1554" s="112">
        <v>94538</v>
      </c>
      <c r="C1554" s="113">
        <v>2.3490084473957598E-3</v>
      </c>
      <c r="D1554" s="107"/>
      <c r="E1554" s="112">
        <v>94952</v>
      </c>
      <c r="F1554" s="112">
        <v>14</v>
      </c>
      <c r="G1554" s="107"/>
      <c r="H1554" s="107"/>
      <c r="K1554" s="103"/>
      <c r="P1554" s="103"/>
      <c r="U1554" s="103"/>
      <c r="Z1554" s="103"/>
      <c r="AE1554" s="103"/>
      <c r="AJ1554" s="103"/>
      <c r="AO1554" s="103"/>
      <c r="AT1554" s="103"/>
      <c r="AY1554" s="103"/>
      <c r="BD1554" s="103"/>
    </row>
    <row r="1555" spans="2:56" x14ac:dyDescent="0.25">
      <c r="B1555" s="112">
        <v>95116</v>
      </c>
      <c r="C1555" s="113">
        <v>2.3331777881474601E-3</v>
      </c>
      <c r="D1555" s="107"/>
      <c r="E1555" s="112">
        <v>94561</v>
      </c>
      <c r="F1555" s="112">
        <v>14</v>
      </c>
      <c r="G1555" s="107"/>
      <c r="H1555" s="107"/>
      <c r="K1555" s="103"/>
      <c r="P1555" s="103"/>
      <c r="U1555" s="103"/>
      <c r="Z1555" s="103"/>
      <c r="AE1555" s="103"/>
      <c r="AJ1555" s="103"/>
      <c r="AO1555" s="103"/>
      <c r="AT1555" s="103"/>
      <c r="AY1555" s="103"/>
      <c r="BD1555" s="103"/>
    </row>
    <row r="1556" spans="2:56" x14ac:dyDescent="0.25">
      <c r="B1556" s="112">
        <v>95603</v>
      </c>
      <c r="C1556" s="113">
        <v>2.3134264416073999E-3</v>
      </c>
      <c r="D1556" s="107"/>
      <c r="E1556" s="112">
        <v>94608</v>
      </c>
      <c r="F1556" s="112">
        <v>14</v>
      </c>
      <c r="G1556" s="107"/>
      <c r="H1556" s="107"/>
      <c r="K1556" s="103"/>
      <c r="P1556" s="103"/>
      <c r="U1556" s="103"/>
      <c r="Z1556" s="103"/>
      <c r="AE1556" s="103"/>
      <c r="AJ1556" s="103"/>
      <c r="AO1556" s="103"/>
      <c r="AT1556" s="103"/>
      <c r="AY1556" s="103"/>
      <c r="BD1556" s="103"/>
    </row>
    <row r="1557" spans="2:56" x14ac:dyDescent="0.25">
      <c r="B1557" s="112">
        <v>93458</v>
      </c>
      <c r="C1557" s="113">
        <v>2.2892327123460701E-3</v>
      </c>
      <c r="D1557" s="107"/>
      <c r="E1557" s="112">
        <v>95060</v>
      </c>
      <c r="F1557" s="112">
        <v>14</v>
      </c>
      <c r="G1557" s="107"/>
      <c r="H1557" s="107"/>
      <c r="K1557" s="103"/>
      <c r="P1557" s="103"/>
      <c r="U1557" s="103"/>
      <c r="Z1557" s="103"/>
      <c r="AE1557" s="103"/>
      <c r="AJ1557" s="103"/>
      <c r="AO1557" s="103"/>
      <c r="AT1557" s="103"/>
      <c r="AY1557" s="103"/>
      <c r="BD1557" s="103"/>
    </row>
    <row r="1558" spans="2:56" x14ac:dyDescent="0.25">
      <c r="B1558" s="112">
        <v>93625</v>
      </c>
      <c r="C1558" s="113">
        <v>2.2761760242792101E-3</v>
      </c>
      <c r="D1558" s="107"/>
      <c r="E1558" s="112">
        <v>94513</v>
      </c>
      <c r="F1558" s="112">
        <v>14</v>
      </c>
      <c r="G1558" s="107"/>
      <c r="H1558" s="107"/>
      <c r="K1558" s="103"/>
      <c r="P1558" s="103"/>
      <c r="U1558" s="103"/>
      <c r="Z1558" s="103"/>
      <c r="AE1558" s="103"/>
      <c r="AJ1558" s="103"/>
      <c r="AO1558" s="103"/>
      <c r="AT1558" s="103"/>
      <c r="AY1558" s="103"/>
      <c r="BD1558" s="103"/>
    </row>
    <row r="1559" spans="2:56" x14ac:dyDescent="0.25">
      <c r="B1559" s="112">
        <v>94044</v>
      </c>
      <c r="C1559" s="113">
        <v>2.2699133305819201E-3</v>
      </c>
      <c r="D1559" s="107"/>
      <c r="E1559" s="112">
        <v>93454</v>
      </c>
      <c r="F1559" s="112">
        <v>13</v>
      </c>
      <c r="G1559" s="107"/>
      <c r="H1559" s="107"/>
      <c r="K1559" s="103"/>
      <c r="P1559" s="103"/>
      <c r="U1559" s="103"/>
      <c r="Z1559" s="103"/>
      <c r="AE1559" s="103"/>
      <c r="AJ1559" s="103"/>
      <c r="AO1559" s="103"/>
      <c r="AT1559" s="103"/>
      <c r="AY1559" s="103"/>
      <c r="BD1559" s="103"/>
    </row>
    <row r="1560" spans="2:56" x14ac:dyDescent="0.25">
      <c r="B1560" s="112">
        <v>95376</v>
      </c>
      <c r="C1560" s="113">
        <v>2.26244343891403E-3</v>
      </c>
      <c r="D1560" s="107"/>
      <c r="E1560" s="112">
        <v>95945</v>
      </c>
      <c r="F1560" s="112">
        <v>13</v>
      </c>
      <c r="G1560" s="107"/>
      <c r="H1560" s="107"/>
      <c r="K1560" s="103"/>
      <c r="P1560" s="103"/>
      <c r="U1560" s="103"/>
      <c r="Z1560" s="103"/>
      <c r="AE1560" s="103"/>
      <c r="AJ1560" s="103"/>
      <c r="AO1560" s="103"/>
      <c r="AT1560" s="103"/>
      <c r="AY1560" s="103"/>
      <c r="BD1560" s="103"/>
    </row>
    <row r="1561" spans="2:56" x14ac:dyDescent="0.25">
      <c r="B1561" s="112">
        <v>95641</v>
      </c>
      <c r="C1561" s="113">
        <v>2.2573363431151201E-3</v>
      </c>
      <c r="D1561" s="107"/>
      <c r="E1561" s="112">
        <v>95901</v>
      </c>
      <c r="F1561" s="112">
        <v>13</v>
      </c>
      <c r="G1561" s="107"/>
      <c r="H1561" s="107"/>
      <c r="K1561" s="103"/>
      <c r="P1561" s="103"/>
      <c r="U1561" s="103"/>
      <c r="Z1561" s="103"/>
      <c r="AE1561" s="103"/>
      <c r="AJ1561" s="103"/>
      <c r="AO1561" s="103"/>
      <c r="AT1561" s="103"/>
      <c r="AY1561" s="103"/>
      <c r="BD1561" s="103"/>
    </row>
    <row r="1562" spans="2:56" x14ac:dyDescent="0.25">
      <c r="B1562" s="112">
        <v>94546</v>
      </c>
      <c r="C1562" s="113">
        <v>2.24559744711027E-3</v>
      </c>
      <c r="D1562" s="107"/>
      <c r="E1562" s="112">
        <v>94587</v>
      </c>
      <c r="F1562" s="112">
        <v>13</v>
      </c>
      <c r="G1562" s="107"/>
      <c r="H1562" s="107"/>
      <c r="K1562" s="103"/>
      <c r="P1562" s="103"/>
      <c r="U1562" s="103"/>
      <c r="Z1562" s="103"/>
      <c r="AE1562" s="103"/>
      <c r="AJ1562" s="103"/>
      <c r="AO1562" s="103"/>
      <c r="AT1562" s="103"/>
      <c r="AY1562" s="103"/>
      <c r="BD1562" s="103"/>
    </row>
    <row r="1563" spans="2:56" x14ac:dyDescent="0.25">
      <c r="B1563" s="112">
        <v>96021</v>
      </c>
      <c r="C1563" s="113">
        <v>2.2254013670322701E-3</v>
      </c>
      <c r="D1563" s="107"/>
      <c r="E1563" s="112">
        <v>93212</v>
      </c>
      <c r="F1563" s="112">
        <v>12</v>
      </c>
      <c r="G1563" s="107"/>
      <c r="H1563" s="107"/>
      <c r="K1563" s="103"/>
      <c r="P1563" s="103"/>
      <c r="U1563" s="103"/>
      <c r="Z1563" s="103"/>
      <c r="AE1563" s="103"/>
      <c r="AJ1563" s="103"/>
      <c r="AO1563" s="103"/>
      <c r="AT1563" s="103"/>
      <c r="AY1563" s="103"/>
      <c r="BD1563" s="103"/>
    </row>
    <row r="1564" spans="2:56" x14ac:dyDescent="0.25">
      <c r="B1564" s="112">
        <v>93313</v>
      </c>
      <c r="C1564" s="113">
        <v>2.2185246810870799E-3</v>
      </c>
      <c r="D1564" s="107"/>
      <c r="E1564" s="112">
        <v>93728</v>
      </c>
      <c r="F1564" s="112">
        <v>12</v>
      </c>
      <c r="G1564" s="107"/>
      <c r="H1564" s="107"/>
      <c r="K1564" s="103"/>
      <c r="P1564" s="103"/>
      <c r="U1564" s="103"/>
      <c r="Z1564" s="103"/>
      <c r="AE1564" s="103"/>
      <c r="AJ1564" s="103"/>
      <c r="AO1564" s="103"/>
      <c r="AT1564" s="103"/>
      <c r="AY1564" s="103"/>
      <c r="BD1564" s="103"/>
    </row>
    <row r="1565" spans="2:56" x14ac:dyDescent="0.25">
      <c r="B1565" s="112">
        <v>95935</v>
      </c>
      <c r="C1565" s="113">
        <v>2.2075055187637999E-3</v>
      </c>
      <c r="D1565" s="107"/>
      <c r="E1565" s="112">
        <v>93280</v>
      </c>
      <c r="F1565" s="112">
        <v>12</v>
      </c>
      <c r="G1565" s="107"/>
      <c r="H1565" s="107"/>
      <c r="K1565" s="103"/>
      <c r="P1565" s="103"/>
      <c r="U1565" s="103"/>
      <c r="Z1565" s="103"/>
      <c r="AE1565" s="103"/>
      <c r="AJ1565" s="103"/>
      <c r="AO1565" s="103"/>
      <c r="AT1565" s="103"/>
      <c r="AY1565" s="103"/>
      <c r="BD1565" s="103"/>
    </row>
    <row r="1566" spans="2:56" x14ac:dyDescent="0.25">
      <c r="B1566" s="112">
        <v>95685</v>
      </c>
      <c r="C1566" s="113">
        <v>2.1824530772588399E-3</v>
      </c>
      <c r="D1566" s="107"/>
      <c r="E1566" s="112">
        <v>95966</v>
      </c>
      <c r="F1566" s="112">
        <v>12</v>
      </c>
      <c r="G1566" s="107"/>
      <c r="H1566" s="107"/>
      <c r="K1566" s="103"/>
      <c r="P1566" s="103"/>
      <c r="U1566" s="103"/>
      <c r="Z1566" s="103"/>
      <c r="AE1566" s="103"/>
      <c r="AJ1566" s="103"/>
      <c r="AO1566" s="103"/>
      <c r="AT1566" s="103"/>
      <c r="AY1566" s="103"/>
      <c r="BD1566" s="103"/>
    </row>
    <row r="1567" spans="2:56" x14ac:dyDescent="0.25">
      <c r="B1567" s="112">
        <v>95629</v>
      </c>
      <c r="C1567" s="113">
        <v>2.1786492374727701E-3</v>
      </c>
      <c r="D1567" s="107"/>
      <c r="E1567" s="112">
        <v>93637</v>
      </c>
      <c r="F1567" s="112">
        <v>12</v>
      </c>
      <c r="G1567" s="107"/>
      <c r="H1567" s="107"/>
      <c r="K1567" s="103"/>
      <c r="P1567" s="103"/>
      <c r="U1567" s="103"/>
      <c r="Z1567" s="103"/>
      <c r="AE1567" s="103"/>
      <c r="AJ1567" s="103"/>
      <c r="AO1567" s="103"/>
      <c r="AT1567" s="103"/>
      <c r="AY1567" s="103"/>
      <c r="BD1567" s="103"/>
    </row>
    <row r="1568" spans="2:56" x14ac:dyDescent="0.25">
      <c r="B1568" s="112">
        <v>95616</v>
      </c>
      <c r="C1568" s="113">
        <v>2.1762208067940599E-3</v>
      </c>
      <c r="D1568" s="107"/>
      <c r="E1568" s="112">
        <v>95765</v>
      </c>
      <c r="F1568" s="112">
        <v>12</v>
      </c>
      <c r="G1568" s="107"/>
      <c r="H1568" s="107"/>
      <c r="K1568" s="103"/>
      <c r="P1568" s="103"/>
      <c r="U1568" s="103"/>
      <c r="Z1568" s="103"/>
      <c r="AE1568" s="103"/>
      <c r="AJ1568" s="103"/>
      <c r="AO1568" s="103"/>
      <c r="AT1568" s="103"/>
      <c r="AY1568" s="103"/>
      <c r="BD1568" s="103"/>
    </row>
    <row r="1569" spans="2:56" x14ac:dyDescent="0.25">
      <c r="B1569" s="112">
        <v>93615</v>
      </c>
      <c r="C1569" s="113">
        <v>2.1582733812949601E-3</v>
      </c>
      <c r="D1569" s="107"/>
      <c r="E1569" s="112">
        <v>95076</v>
      </c>
      <c r="F1569" s="112">
        <v>12</v>
      </c>
      <c r="G1569" s="107"/>
      <c r="H1569" s="107"/>
      <c r="K1569" s="103"/>
      <c r="P1569" s="103"/>
      <c r="U1569" s="103"/>
      <c r="Z1569" s="103"/>
      <c r="AE1569" s="103"/>
      <c r="AJ1569" s="103"/>
      <c r="AO1569" s="103"/>
      <c r="AT1569" s="103"/>
      <c r="AY1569" s="103"/>
      <c r="BD1569" s="103"/>
    </row>
    <row r="1570" spans="2:56" x14ac:dyDescent="0.25">
      <c r="B1570" s="112">
        <v>95219</v>
      </c>
      <c r="C1570" s="113">
        <v>2.1430484864720101E-3</v>
      </c>
      <c r="D1570" s="107"/>
      <c r="E1570" s="112">
        <v>95338</v>
      </c>
      <c r="F1570" s="112">
        <v>11</v>
      </c>
      <c r="G1570" s="107"/>
      <c r="H1570" s="107"/>
      <c r="K1570" s="103"/>
      <c r="P1570" s="103"/>
      <c r="U1570" s="103"/>
      <c r="Z1570" s="103"/>
      <c r="AE1570" s="103"/>
      <c r="AJ1570" s="103"/>
      <c r="AO1570" s="103"/>
      <c r="AT1570" s="103"/>
      <c r="AY1570" s="103"/>
      <c r="BD1570" s="103"/>
    </row>
    <row r="1571" spans="2:56" x14ac:dyDescent="0.25">
      <c r="B1571" s="112">
        <v>93728</v>
      </c>
      <c r="C1571" s="113">
        <v>2.1359914560341799E-3</v>
      </c>
      <c r="D1571" s="107"/>
      <c r="E1571" s="112">
        <v>93610</v>
      </c>
      <c r="F1571" s="112">
        <v>11</v>
      </c>
      <c r="G1571" s="107"/>
      <c r="H1571" s="107"/>
      <c r="K1571" s="103"/>
      <c r="P1571" s="103"/>
      <c r="U1571" s="103"/>
      <c r="Z1571" s="103"/>
      <c r="AE1571" s="103"/>
      <c r="AJ1571" s="103"/>
      <c r="AO1571" s="103"/>
      <c r="AT1571" s="103"/>
      <c r="AY1571" s="103"/>
      <c r="BD1571" s="103"/>
    </row>
    <row r="1572" spans="2:56" x14ac:dyDescent="0.25">
      <c r="B1572" s="112">
        <v>95254</v>
      </c>
      <c r="C1572" s="113">
        <v>2.1276595744680899E-3</v>
      </c>
      <c r="D1572" s="107"/>
      <c r="E1572" s="112">
        <v>94563</v>
      </c>
      <c r="F1572" s="112">
        <v>11</v>
      </c>
      <c r="G1572" s="107"/>
      <c r="H1572" s="107"/>
      <c r="K1572" s="103"/>
      <c r="P1572" s="103"/>
      <c r="U1572" s="103"/>
      <c r="Z1572" s="103"/>
      <c r="AE1572" s="103"/>
      <c r="AJ1572" s="103"/>
      <c r="AO1572" s="103"/>
      <c r="AT1572" s="103"/>
      <c r="AY1572" s="103"/>
      <c r="BD1572" s="103"/>
    </row>
    <row r="1573" spans="2:56" x14ac:dyDescent="0.25">
      <c r="B1573" s="112">
        <v>95692</v>
      </c>
      <c r="C1573" s="113">
        <v>2.1220159151193602E-3</v>
      </c>
      <c r="D1573" s="107"/>
      <c r="E1573" s="112">
        <v>95620</v>
      </c>
      <c r="F1573" s="112">
        <v>11</v>
      </c>
      <c r="G1573" s="107"/>
      <c r="H1573" s="107"/>
      <c r="K1573" s="103"/>
      <c r="P1573" s="103"/>
      <c r="U1573" s="103"/>
      <c r="Z1573" s="103"/>
      <c r="AE1573" s="103"/>
      <c r="AJ1573" s="103"/>
      <c r="AO1573" s="103"/>
      <c r="AT1573" s="103"/>
      <c r="AY1573" s="103"/>
      <c r="BD1573" s="103"/>
    </row>
    <row r="1574" spans="2:56" x14ac:dyDescent="0.25">
      <c r="B1574" s="112">
        <v>94509</v>
      </c>
      <c r="C1574" s="113">
        <v>2.1184608733246899E-3</v>
      </c>
      <c r="D1574" s="107"/>
      <c r="E1574" s="112">
        <v>95132</v>
      </c>
      <c r="F1574" s="112">
        <v>11</v>
      </c>
      <c r="G1574" s="107"/>
      <c r="H1574" s="107"/>
      <c r="K1574" s="103"/>
      <c r="P1574" s="103"/>
      <c r="U1574" s="103"/>
      <c r="Z1574" s="103"/>
      <c r="AE1574" s="103"/>
      <c r="AJ1574" s="103"/>
      <c r="AO1574" s="103"/>
      <c r="AT1574" s="103"/>
      <c r="AY1574" s="103"/>
      <c r="BD1574" s="103"/>
    </row>
    <row r="1575" spans="2:56" x14ac:dyDescent="0.25">
      <c r="B1575" s="112">
        <v>93703</v>
      </c>
      <c r="C1575" s="113">
        <v>2.1103117505995202E-3</v>
      </c>
      <c r="D1575" s="107"/>
      <c r="E1575" s="112">
        <v>93422</v>
      </c>
      <c r="F1575" s="112">
        <v>11</v>
      </c>
      <c r="G1575" s="107"/>
      <c r="H1575" s="107"/>
      <c r="K1575" s="103"/>
      <c r="P1575" s="103"/>
      <c r="U1575" s="103"/>
      <c r="Z1575" s="103"/>
      <c r="AE1575" s="103"/>
      <c r="AJ1575" s="103"/>
      <c r="AO1575" s="103"/>
      <c r="AT1575" s="103"/>
      <c r="AY1575" s="103"/>
      <c r="BD1575" s="103"/>
    </row>
    <row r="1576" spans="2:56" x14ac:dyDescent="0.25">
      <c r="B1576" s="112">
        <v>95542</v>
      </c>
      <c r="C1576" s="113">
        <v>2.08116545265349E-3</v>
      </c>
      <c r="D1576" s="107"/>
      <c r="E1576" s="112">
        <v>95111</v>
      </c>
      <c r="F1576" s="112">
        <v>11</v>
      </c>
      <c r="G1576" s="107"/>
      <c r="H1576" s="107"/>
      <c r="K1576" s="103"/>
      <c r="P1576" s="103"/>
      <c r="U1576" s="103"/>
      <c r="Z1576" s="103"/>
      <c r="AE1576" s="103"/>
      <c r="AJ1576" s="103"/>
      <c r="AO1576" s="103"/>
      <c r="AT1576" s="103"/>
      <c r="AY1576" s="103"/>
      <c r="BD1576" s="103"/>
    </row>
    <row r="1577" spans="2:56" x14ac:dyDescent="0.25">
      <c r="B1577" s="112">
        <v>95336</v>
      </c>
      <c r="C1577" s="113">
        <v>2.0527682183179401E-3</v>
      </c>
      <c r="D1577" s="107"/>
      <c r="E1577" s="112">
        <v>94610</v>
      </c>
      <c r="F1577" s="112">
        <v>11</v>
      </c>
      <c r="G1577" s="107"/>
      <c r="H1577" s="107"/>
      <c r="K1577" s="103"/>
      <c r="P1577" s="103"/>
      <c r="U1577" s="103"/>
      <c r="Z1577" s="103"/>
      <c r="AE1577" s="103"/>
      <c r="AJ1577" s="103"/>
      <c r="AO1577" s="103"/>
      <c r="AT1577" s="103"/>
      <c r="AY1577" s="103"/>
      <c r="BD1577" s="103"/>
    </row>
    <row r="1578" spans="2:56" x14ac:dyDescent="0.25">
      <c r="B1578" s="112">
        <v>95482</v>
      </c>
      <c r="C1578" s="113">
        <v>2.0437177892305E-3</v>
      </c>
      <c r="D1578" s="107"/>
      <c r="E1578" s="112">
        <v>93648</v>
      </c>
      <c r="F1578" s="112">
        <v>10</v>
      </c>
      <c r="G1578" s="107"/>
      <c r="H1578" s="107"/>
      <c r="K1578" s="103"/>
      <c r="P1578" s="103"/>
      <c r="U1578" s="103"/>
      <c r="Z1578" s="103"/>
      <c r="AE1578" s="103"/>
      <c r="AJ1578" s="103"/>
      <c r="AO1578" s="103"/>
      <c r="AT1578" s="103"/>
      <c r="AY1578" s="103"/>
      <c r="BD1578" s="103"/>
    </row>
    <row r="1579" spans="2:56" x14ac:dyDescent="0.25">
      <c r="B1579" s="112">
        <v>93638</v>
      </c>
      <c r="C1579" s="113">
        <v>2.0334387708992301E-3</v>
      </c>
      <c r="D1579" s="107"/>
      <c r="E1579" s="112">
        <v>95360</v>
      </c>
      <c r="F1579" s="112">
        <v>10</v>
      </c>
      <c r="G1579" s="107"/>
      <c r="H1579" s="107"/>
      <c r="K1579" s="103"/>
      <c r="P1579" s="103"/>
      <c r="U1579" s="103"/>
      <c r="Z1579" s="103"/>
      <c r="AE1579" s="103"/>
      <c r="AJ1579" s="103"/>
      <c r="AO1579" s="103"/>
      <c r="AT1579" s="103"/>
      <c r="AY1579" s="103"/>
      <c r="BD1579" s="103"/>
    </row>
    <row r="1580" spans="2:56" x14ac:dyDescent="0.25">
      <c r="B1580" s="112">
        <v>93657</v>
      </c>
      <c r="C1580" s="113">
        <v>2.0321761219305699E-3</v>
      </c>
      <c r="D1580" s="107"/>
      <c r="E1580" s="112">
        <v>95437</v>
      </c>
      <c r="F1580" s="112">
        <v>10</v>
      </c>
      <c r="G1580" s="107"/>
      <c r="H1580" s="107"/>
      <c r="K1580" s="103"/>
      <c r="P1580" s="103"/>
      <c r="U1580" s="103"/>
      <c r="Z1580" s="103"/>
      <c r="AE1580" s="103"/>
      <c r="AJ1580" s="103"/>
      <c r="AO1580" s="103"/>
      <c r="AT1580" s="103"/>
      <c r="AY1580" s="103"/>
      <c r="BD1580" s="103"/>
    </row>
    <row r="1581" spans="2:56" x14ac:dyDescent="0.25">
      <c r="B1581" s="112">
        <v>95388</v>
      </c>
      <c r="C1581" s="113">
        <v>2.0090406830738298E-3</v>
      </c>
      <c r="D1581" s="107"/>
      <c r="E1581" s="112">
        <v>94564</v>
      </c>
      <c r="F1581" s="112">
        <v>10</v>
      </c>
      <c r="G1581" s="107"/>
      <c r="H1581" s="107"/>
      <c r="K1581" s="103"/>
      <c r="P1581" s="103"/>
      <c r="U1581" s="103"/>
      <c r="Z1581" s="103"/>
      <c r="AE1581" s="103"/>
      <c r="AJ1581" s="103"/>
      <c r="AO1581" s="103"/>
      <c r="AT1581" s="103"/>
      <c r="AY1581" s="103"/>
      <c r="BD1581" s="103"/>
    </row>
    <row r="1582" spans="2:56" x14ac:dyDescent="0.25">
      <c r="B1582" s="112">
        <v>93646</v>
      </c>
      <c r="C1582" s="113">
        <v>2.0032051282051302E-3</v>
      </c>
      <c r="D1582" s="107"/>
      <c r="E1582" s="112">
        <v>93444</v>
      </c>
      <c r="F1582" s="112">
        <v>10</v>
      </c>
      <c r="G1582" s="107"/>
      <c r="H1582" s="107"/>
      <c r="K1582" s="103"/>
      <c r="P1582" s="103"/>
      <c r="U1582" s="103"/>
      <c r="Z1582" s="103"/>
      <c r="AE1582" s="103"/>
      <c r="AJ1582" s="103"/>
      <c r="AO1582" s="103"/>
      <c r="AT1582" s="103"/>
      <c r="AY1582" s="103"/>
      <c r="BD1582" s="103"/>
    </row>
    <row r="1583" spans="2:56" x14ac:dyDescent="0.25">
      <c r="B1583" s="112">
        <v>93667</v>
      </c>
      <c r="C1583" s="113">
        <v>2.0020020020019998E-3</v>
      </c>
      <c r="D1583" s="107"/>
      <c r="E1583" s="112">
        <v>93654</v>
      </c>
      <c r="F1583" s="112">
        <v>10</v>
      </c>
      <c r="G1583" s="107"/>
      <c r="H1583" s="107"/>
      <c r="K1583" s="103"/>
      <c r="P1583" s="103"/>
      <c r="U1583" s="103"/>
      <c r="Z1583" s="103"/>
      <c r="AE1583" s="103"/>
      <c r="AJ1583" s="103"/>
      <c r="AO1583" s="103"/>
      <c r="AT1583" s="103"/>
      <c r="AY1583" s="103"/>
      <c r="BD1583" s="103"/>
    </row>
    <row r="1584" spans="2:56" x14ac:dyDescent="0.25">
      <c r="B1584" s="112">
        <v>94127</v>
      </c>
      <c r="C1584" s="113">
        <v>2.00080032012805E-3</v>
      </c>
      <c r="D1584" s="107"/>
      <c r="E1584" s="112">
        <v>95618</v>
      </c>
      <c r="F1584" s="112">
        <v>10</v>
      </c>
      <c r="G1584" s="107"/>
      <c r="H1584" s="107"/>
      <c r="K1584" s="103"/>
      <c r="P1584" s="103"/>
      <c r="U1584" s="103"/>
      <c r="Z1584" s="103"/>
      <c r="AE1584" s="103"/>
      <c r="AJ1584" s="103"/>
      <c r="AO1584" s="103"/>
      <c r="AT1584" s="103"/>
      <c r="AY1584" s="103"/>
      <c r="BD1584" s="103"/>
    </row>
    <row r="1585" spans="2:56" x14ac:dyDescent="0.25">
      <c r="B1585" s="112">
        <v>95320</v>
      </c>
      <c r="C1585" s="113">
        <v>1.9801980198019798E-3</v>
      </c>
      <c r="D1585" s="107"/>
      <c r="E1585" s="112">
        <v>95361</v>
      </c>
      <c r="F1585" s="112">
        <v>10</v>
      </c>
      <c r="G1585" s="107"/>
      <c r="H1585" s="107"/>
      <c r="K1585" s="103"/>
      <c r="P1585" s="103"/>
      <c r="U1585" s="103"/>
      <c r="Z1585" s="103"/>
      <c r="AE1585" s="103"/>
      <c r="AJ1585" s="103"/>
      <c r="AO1585" s="103"/>
      <c r="AT1585" s="103"/>
      <c r="AY1585" s="103"/>
      <c r="BD1585" s="103"/>
    </row>
    <row r="1586" spans="2:56" x14ac:dyDescent="0.25">
      <c r="B1586" s="112">
        <v>95338</v>
      </c>
      <c r="C1586" s="113">
        <v>1.9794853338132102E-3</v>
      </c>
      <c r="D1586" s="107"/>
      <c r="E1586" s="112">
        <v>95125</v>
      </c>
      <c r="F1586" s="112">
        <v>10</v>
      </c>
      <c r="G1586" s="107"/>
      <c r="H1586" s="107"/>
      <c r="K1586" s="103"/>
      <c r="P1586" s="103"/>
      <c r="U1586" s="103"/>
      <c r="Z1586" s="103"/>
      <c r="AE1586" s="103"/>
      <c r="AJ1586" s="103"/>
      <c r="AO1586" s="103"/>
      <c r="AT1586" s="103"/>
      <c r="AY1586" s="103"/>
      <c r="BD1586" s="103"/>
    </row>
    <row r="1587" spans="2:56" x14ac:dyDescent="0.25">
      <c r="B1587" s="112">
        <v>95404</v>
      </c>
      <c r="C1587" s="113">
        <v>1.9629653863770199E-3</v>
      </c>
      <c r="D1587" s="107"/>
      <c r="E1587" s="112">
        <v>93650</v>
      </c>
      <c r="F1587" s="112">
        <v>9</v>
      </c>
      <c r="G1587" s="107"/>
      <c r="H1587" s="107"/>
      <c r="K1587" s="103"/>
      <c r="P1587" s="103"/>
      <c r="U1587" s="103"/>
      <c r="Z1587" s="103"/>
      <c r="AE1587" s="103"/>
      <c r="AJ1587" s="103"/>
      <c r="AO1587" s="103"/>
      <c r="AT1587" s="103"/>
      <c r="AY1587" s="103"/>
      <c r="BD1587" s="103"/>
    </row>
    <row r="1588" spans="2:56" x14ac:dyDescent="0.25">
      <c r="B1588" s="112">
        <v>95062</v>
      </c>
      <c r="C1588" s="113">
        <v>1.9607843137254902E-3</v>
      </c>
      <c r="D1588" s="107"/>
      <c r="E1588" s="112">
        <v>95562</v>
      </c>
      <c r="F1588" s="112">
        <v>9</v>
      </c>
      <c r="G1588" s="107"/>
      <c r="H1588" s="107"/>
      <c r="K1588" s="103"/>
      <c r="P1588" s="103"/>
      <c r="U1588" s="103"/>
      <c r="Z1588" s="103"/>
      <c r="AE1588" s="103"/>
      <c r="AJ1588" s="103"/>
      <c r="AO1588" s="103"/>
      <c r="AT1588" s="103"/>
      <c r="AY1588" s="103"/>
      <c r="BD1588" s="103"/>
    </row>
    <row r="1589" spans="2:56" x14ac:dyDescent="0.25">
      <c r="B1589" s="112">
        <v>93720</v>
      </c>
      <c r="C1589" s="113">
        <v>1.9432370237790801E-3</v>
      </c>
      <c r="D1589" s="107"/>
      <c r="E1589" s="112">
        <v>93622</v>
      </c>
      <c r="F1589" s="112">
        <v>9</v>
      </c>
      <c r="G1589" s="107"/>
      <c r="H1589" s="107"/>
      <c r="K1589" s="103"/>
      <c r="P1589" s="103"/>
      <c r="U1589" s="103"/>
      <c r="Z1589" s="103"/>
      <c r="AE1589" s="103"/>
      <c r="AJ1589" s="103"/>
      <c r="AO1589" s="103"/>
      <c r="AT1589" s="103"/>
      <c r="AY1589" s="103"/>
      <c r="BD1589" s="103"/>
    </row>
    <row r="1590" spans="2:56" x14ac:dyDescent="0.25">
      <c r="B1590" s="112">
        <v>94582</v>
      </c>
      <c r="C1590" s="113">
        <v>1.9216751706315001E-3</v>
      </c>
      <c r="D1590" s="107"/>
      <c r="E1590" s="112">
        <v>95012</v>
      </c>
      <c r="F1590" s="112">
        <v>9</v>
      </c>
      <c r="G1590" s="107"/>
      <c r="H1590" s="107"/>
      <c r="K1590" s="103"/>
      <c r="P1590" s="103"/>
      <c r="U1590" s="103"/>
      <c r="Z1590" s="103"/>
      <c r="AE1590" s="103"/>
      <c r="AJ1590" s="103"/>
      <c r="AO1590" s="103"/>
      <c r="AT1590" s="103"/>
      <c r="AY1590" s="103"/>
      <c r="BD1590" s="103"/>
    </row>
    <row r="1591" spans="2:56" x14ac:dyDescent="0.25">
      <c r="B1591" s="112">
        <v>95128</v>
      </c>
      <c r="C1591" s="113">
        <v>1.9010068295430499E-3</v>
      </c>
      <c r="D1591" s="107"/>
      <c r="E1591" s="112">
        <v>93640</v>
      </c>
      <c r="F1591" s="112">
        <v>9</v>
      </c>
      <c r="G1591" s="107"/>
      <c r="H1591" s="107"/>
      <c r="K1591" s="103"/>
      <c r="P1591" s="103"/>
      <c r="U1591" s="103"/>
      <c r="Z1591" s="103"/>
      <c r="AE1591" s="103"/>
      <c r="AJ1591" s="103"/>
      <c r="AO1591" s="103"/>
      <c r="AT1591" s="103"/>
      <c r="AY1591" s="103"/>
      <c r="BD1591" s="103"/>
    </row>
    <row r="1592" spans="2:56" x14ac:dyDescent="0.25">
      <c r="B1592" s="112">
        <v>93311</v>
      </c>
      <c r="C1592" s="113">
        <v>1.8974206937444401E-3</v>
      </c>
      <c r="D1592" s="107"/>
      <c r="E1592" s="112">
        <v>95322</v>
      </c>
      <c r="F1592" s="112">
        <v>9</v>
      </c>
      <c r="G1592" s="107"/>
      <c r="H1592" s="107"/>
      <c r="K1592" s="103"/>
      <c r="P1592" s="103"/>
      <c r="U1592" s="103"/>
      <c r="Z1592" s="103"/>
      <c r="AE1592" s="103"/>
      <c r="AJ1592" s="103"/>
      <c r="AO1592" s="103"/>
      <c r="AT1592" s="103"/>
      <c r="AY1592" s="103"/>
      <c r="BD1592" s="103"/>
    </row>
    <row r="1593" spans="2:56" x14ac:dyDescent="0.25">
      <c r="B1593" s="112">
        <v>94402</v>
      </c>
      <c r="C1593" s="113">
        <v>1.8839861179970299E-3</v>
      </c>
      <c r="D1593" s="107"/>
      <c r="E1593" s="112">
        <v>94931</v>
      </c>
      <c r="F1593" s="112">
        <v>9</v>
      </c>
      <c r="G1593" s="107"/>
      <c r="H1593" s="107"/>
      <c r="K1593" s="103"/>
      <c r="P1593" s="103"/>
      <c r="U1593" s="103"/>
      <c r="Z1593" s="103"/>
      <c r="AE1593" s="103"/>
      <c r="AJ1593" s="103"/>
      <c r="AO1593" s="103"/>
      <c r="AT1593" s="103"/>
      <c r="AY1593" s="103"/>
      <c r="BD1593" s="103"/>
    </row>
    <row r="1594" spans="2:56" x14ac:dyDescent="0.25">
      <c r="B1594" s="112">
        <v>93907</v>
      </c>
      <c r="C1594" s="113">
        <v>1.8824794944197901E-3</v>
      </c>
      <c r="D1594" s="107"/>
      <c r="E1594" s="112">
        <v>95320</v>
      </c>
      <c r="F1594" s="112">
        <v>9</v>
      </c>
      <c r="G1594" s="107"/>
      <c r="H1594" s="107"/>
      <c r="K1594" s="103"/>
      <c r="P1594" s="103"/>
      <c r="U1594" s="103"/>
      <c r="Z1594" s="103"/>
      <c r="AE1594" s="103"/>
      <c r="AJ1594" s="103"/>
      <c r="AO1594" s="103"/>
      <c r="AT1594" s="103"/>
      <c r="AY1594" s="103"/>
      <c r="BD1594" s="103"/>
    </row>
    <row r="1595" spans="2:56" x14ac:dyDescent="0.25">
      <c r="B1595" s="112">
        <v>95526</v>
      </c>
      <c r="C1595" s="113">
        <v>1.8796992481203E-3</v>
      </c>
      <c r="D1595" s="107"/>
      <c r="E1595" s="112">
        <v>93449</v>
      </c>
      <c r="F1595" s="112">
        <v>9</v>
      </c>
      <c r="G1595" s="107"/>
      <c r="H1595" s="107"/>
      <c r="K1595" s="103"/>
      <c r="P1595" s="103"/>
      <c r="U1595" s="103"/>
      <c r="Z1595" s="103"/>
      <c r="AE1595" s="103"/>
      <c r="AJ1595" s="103"/>
      <c r="AO1595" s="103"/>
      <c r="AT1595" s="103"/>
      <c r="AY1595" s="103"/>
      <c r="BD1595" s="103"/>
    </row>
    <row r="1596" spans="2:56" x14ac:dyDescent="0.25">
      <c r="B1596" s="112">
        <v>94510</v>
      </c>
      <c r="C1596" s="113">
        <v>1.87483260423176E-3</v>
      </c>
      <c r="D1596" s="107"/>
      <c r="E1596" s="112">
        <v>94041</v>
      </c>
      <c r="F1596" s="112">
        <v>9</v>
      </c>
      <c r="G1596" s="107"/>
      <c r="H1596" s="107"/>
      <c r="K1596" s="103"/>
      <c r="P1596" s="103"/>
      <c r="U1596" s="103"/>
      <c r="Z1596" s="103"/>
      <c r="AE1596" s="103"/>
      <c r="AJ1596" s="103"/>
      <c r="AO1596" s="103"/>
      <c r="AT1596" s="103"/>
      <c r="AY1596" s="103"/>
      <c r="BD1596" s="103"/>
    </row>
    <row r="1597" spans="2:56" x14ac:dyDescent="0.25">
      <c r="B1597" s="112">
        <v>95236</v>
      </c>
      <c r="C1597" s="113">
        <v>1.87149095446039E-3</v>
      </c>
      <c r="D1597" s="107"/>
      <c r="E1597" s="112">
        <v>95519</v>
      </c>
      <c r="F1597" s="112">
        <v>9</v>
      </c>
      <c r="G1597" s="107"/>
      <c r="H1597" s="107"/>
      <c r="K1597" s="103"/>
      <c r="P1597" s="103"/>
      <c r="U1597" s="103"/>
      <c r="Z1597" s="103"/>
      <c r="AE1597" s="103"/>
      <c r="AJ1597" s="103"/>
      <c r="AO1597" s="103"/>
      <c r="AT1597" s="103"/>
      <c r="AY1597" s="103"/>
      <c r="BD1597" s="103"/>
    </row>
    <row r="1598" spans="2:56" x14ac:dyDescent="0.25">
      <c r="B1598" s="112">
        <v>93449</v>
      </c>
      <c r="C1598" s="113">
        <v>1.8610421836228301E-3</v>
      </c>
      <c r="D1598" s="107"/>
      <c r="E1598" s="112">
        <v>95746</v>
      </c>
      <c r="F1598" s="112">
        <v>9</v>
      </c>
      <c r="G1598" s="107"/>
      <c r="H1598" s="107"/>
      <c r="K1598" s="103"/>
      <c r="P1598" s="103"/>
      <c r="U1598" s="103"/>
      <c r="Z1598" s="103"/>
      <c r="AE1598" s="103"/>
      <c r="AJ1598" s="103"/>
      <c r="AO1598" s="103"/>
      <c r="AT1598" s="103"/>
      <c r="AY1598" s="103"/>
      <c r="BD1598" s="103"/>
    </row>
    <row r="1599" spans="2:56" x14ac:dyDescent="0.25">
      <c r="B1599" s="112">
        <v>93610</v>
      </c>
      <c r="C1599" s="113">
        <v>1.8571669761945E-3</v>
      </c>
      <c r="D1599" s="107"/>
      <c r="E1599" s="112">
        <v>93405</v>
      </c>
      <c r="F1599" s="112">
        <v>9</v>
      </c>
      <c r="G1599" s="107"/>
      <c r="H1599" s="107"/>
      <c r="K1599" s="103"/>
      <c r="P1599" s="103"/>
      <c r="U1599" s="103"/>
      <c r="Z1599" s="103"/>
      <c r="AE1599" s="103"/>
      <c r="AJ1599" s="103"/>
      <c r="AO1599" s="103"/>
      <c r="AT1599" s="103"/>
      <c r="AY1599" s="103"/>
      <c r="BD1599" s="103"/>
    </row>
    <row r="1600" spans="2:56" x14ac:dyDescent="0.25">
      <c r="B1600" s="112">
        <v>94533</v>
      </c>
      <c r="C1600" s="113">
        <v>1.8538669245959801E-3</v>
      </c>
      <c r="D1600" s="107"/>
      <c r="E1600" s="112">
        <v>94612</v>
      </c>
      <c r="F1600" s="112">
        <v>9</v>
      </c>
      <c r="G1600" s="107"/>
      <c r="H1600" s="107"/>
      <c r="K1600" s="103"/>
      <c r="P1600" s="103"/>
      <c r="U1600" s="103"/>
      <c r="Z1600" s="103"/>
      <c r="AE1600" s="103"/>
      <c r="AJ1600" s="103"/>
      <c r="AO1600" s="103"/>
      <c r="AT1600" s="103"/>
      <c r="AY1600" s="103"/>
      <c r="BD1600" s="103"/>
    </row>
    <row r="1601" spans="2:56" x14ac:dyDescent="0.25">
      <c r="B1601" s="112">
        <v>94619</v>
      </c>
      <c r="C1601" s="113">
        <v>1.85013876040703E-3</v>
      </c>
      <c r="D1601" s="107"/>
      <c r="E1601" s="112">
        <v>94803</v>
      </c>
      <c r="F1601" s="112">
        <v>9</v>
      </c>
      <c r="G1601" s="107"/>
      <c r="H1601" s="107"/>
      <c r="K1601" s="103"/>
      <c r="P1601" s="103"/>
      <c r="U1601" s="103"/>
      <c r="Z1601" s="103"/>
      <c r="AE1601" s="103"/>
      <c r="AJ1601" s="103"/>
      <c r="AO1601" s="103"/>
      <c r="AT1601" s="103"/>
      <c r="AY1601" s="103"/>
      <c r="BD1601" s="103"/>
    </row>
    <row r="1602" spans="2:56" x14ac:dyDescent="0.25">
      <c r="B1602" s="112">
        <v>93280</v>
      </c>
      <c r="C1602" s="113">
        <v>1.8489984591679501E-3</v>
      </c>
      <c r="D1602" s="107"/>
      <c r="E1602" s="112">
        <v>95501</v>
      </c>
      <c r="F1602" s="112">
        <v>9</v>
      </c>
      <c r="G1602" s="107"/>
      <c r="H1602" s="107"/>
      <c r="K1602" s="103"/>
      <c r="P1602" s="103"/>
      <c r="U1602" s="103"/>
      <c r="Z1602" s="103"/>
      <c r="AE1602" s="103"/>
      <c r="AJ1602" s="103"/>
      <c r="AO1602" s="103"/>
      <c r="AT1602" s="103"/>
      <c r="AY1602" s="103"/>
      <c r="BD1602" s="103"/>
    </row>
    <row r="1603" spans="2:56" x14ac:dyDescent="0.25">
      <c r="B1603" s="112">
        <v>94131</v>
      </c>
      <c r="C1603" s="113">
        <v>1.8355640535372799E-3</v>
      </c>
      <c r="D1603" s="107"/>
      <c r="E1603" s="112">
        <v>93901</v>
      </c>
      <c r="F1603" s="112">
        <v>9</v>
      </c>
      <c r="G1603" s="107"/>
      <c r="H1603" s="107"/>
      <c r="K1603" s="103"/>
      <c r="P1603" s="103"/>
      <c r="U1603" s="103"/>
      <c r="Z1603" s="103"/>
      <c r="AE1603" s="103"/>
      <c r="AJ1603" s="103"/>
      <c r="AO1603" s="103"/>
      <c r="AT1603" s="103"/>
      <c r="AY1603" s="103"/>
      <c r="BD1603" s="103"/>
    </row>
    <row r="1604" spans="2:56" x14ac:dyDescent="0.25">
      <c r="B1604" s="112">
        <v>94951</v>
      </c>
      <c r="C1604" s="113">
        <v>1.82926829268293E-3</v>
      </c>
      <c r="D1604" s="107"/>
      <c r="E1604" s="112">
        <v>95682</v>
      </c>
      <c r="F1604" s="112">
        <v>9</v>
      </c>
      <c r="G1604" s="107"/>
      <c r="H1604" s="107"/>
      <c r="K1604" s="103"/>
      <c r="P1604" s="103"/>
      <c r="U1604" s="103"/>
      <c r="Z1604" s="103"/>
      <c r="AE1604" s="103"/>
      <c r="AJ1604" s="103"/>
      <c r="AO1604" s="103"/>
      <c r="AT1604" s="103"/>
      <c r="AY1604" s="103"/>
      <c r="BD1604" s="103"/>
    </row>
    <row r="1605" spans="2:56" x14ac:dyDescent="0.25">
      <c r="B1605" s="112">
        <v>94597</v>
      </c>
      <c r="C1605" s="113">
        <v>1.8168604651162799E-3</v>
      </c>
      <c r="D1605" s="107"/>
      <c r="E1605" s="112">
        <v>95380</v>
      </c>
      <c r="F1605" s="112">
        <v>9</v>
      </c>
      <c r="G1605" s="107"/>
      <c r="H1605" s="107"/>
      <c r="K1605" s="103"/>
      <c r="P1605" s="103"/>
      <c r="U1605" s="103"/>
      <c r="Z1605" s="103"/>
      <c r="AE1605" s="103"/>
      <c r="AJ1605" s="103"/>
      <c r="AO1605" s="103"/>
      <c r="AT1605" s="103"/>
      <c r="AY1605" s="103"/>
      <c r="BD1605" s="103"/>
    </row>
    <row r="1606" spans="2:56" x14ac:dyDescent="0.25">
      <c r="B1606" s="112">
        <v>94566</v>
      </c>
      <c r="C1606" s="113">
        <v>1.80101850701776E-3</v>
      </c>
      <c r="D1606" s="107"/>
      <c r="E1606" s="112">
        <v>94531</v>
      </c>
      <c r="F1606" s="112">
        <v>9</v>
      </c>
      <c r="G1606" s="107"/>
      <c r="H1606" s="107"/>
      <c r="K1606" s="103"/>
      <c r="P1606" s="103"/>
      <c r="U1606" s="103"/>
      <c r="Z1606" s="103"/>
      <c r="AE1606" s="103"/>
      <c r="AJ1606" s="103"/>
      <c r="AO1606" s="103"/>
      <c r="AT1606" s="103"/>
      <c r="AY1606" s="103"/>
      <c r="BD1606" s="103"/>
    </row>
    <row r="1607" spans="2:56" x14ac:dyDescent="0.25">
      <c r="B1607" s="112">
        <v>93737</v>
      </c>
      <c r="C1607" s="113">
        <v>1.79533213644524E-3</v>
      </c>
      <c r="D1607" s="107"/>
      <c r="E1607" s="112">
        <v>95464</v>
      </c>
      <c r="F1607" s="112">
        <v>8</v>
      </c>
      <c r="G1607" s="107"/>
      <c r="H1607" s="107"/>
      <c r="K1607" s="103"/>
      <c r="P1607" s="103"/>
      <c r="U1607" s="103"/>
      <c r="Z1607" s="103"/>
      <c r="AE1607" s="103"/>
      <c r="AJ1607" s="103"/>
      <c r="AO1607" s="103"/>
      <c r="AT1607" s="103"/>
      <c r="AY1607" s="103"/>
      <c r="BD1607" s="103"/>
    </row>
    <row r="1608" spans="2:56" x14ac:dyDescent="0.25">
      <c r="B1608" s="112">
        <v>94583</v>
      </c>
      <c r="C1608" s="113">
        <v>1.7931034482758599E-3</v>
      </c>
      <c r="D1608" s="107"/>
      <c r="E1608" s="112">
        <v>95423</v>
      </c>
      <c r="F1608" s="112">
        <v>8</v>
      </c>
      <c r="G1608" s="107"/>
      <c r="H1608" s="107"/>
      <c r="K1608" s="103"/>
      <c r="P1608" s="103"/>
      <c r="U1608" s="103"/>
      <c r="Z1608" s="103"/>
      <c r="AE1608" s="103"/>
      <c r="AJ1608" s="103"/>
      <c r="AO1608" s="103"/>
      <c r="AT1608" s="103"/>
      <c r="AY1608" s="103"/>
      <c r="BD1608" s="103"/>
    </row>
    <row r="1609" spans="2:56" x14ac:dyDescent="0.25">
      <c r="B1609" s="112">
        <v>95948</v>
      </c>
      <c r="C1609" s="113">
        <v>1.7898235745333699E-3</v>
      </c>
      <c r="D1609" s="107"/>
      <c r="E1609" s="112">
        <v>93924</v>
      </c>
      <c r="F1609" s="112">
        <v>8</v>
      </c>
      <c r="G1609" s="107"/>
      <c r="H1609" s="107"/>
      <c r="K1609" s="103"/>
      <c r="P1609" s="103"/>
      <c r="U1609" s="103"/>
      <c r="Z1609" s="103"/>
      <c r="AE1609" s="103"/>
      <c r="AJ1609" s="103"/>
      <c r="AO1609" s="103"/>
      <c r="AT1609" s="103"/>
      <c r="AY1609" s="103"/>
      <c r="BD1609" s="103"/>
    </row>
    <row r="1610" spans="2:56" x14ac:dyDescent="0.25">
      <c r="B1610" s="112">
        <v>94804</v>
      </c>
      <c r="C1610" s="113">
        <v>1.78453403833443E-3</v>
      </c>
      <c r="D1610" s="107"/>
      <c r="E1610" s="112">
        <v>93620</v>
      </c>
      <c r="F1610" s="112">
        <v>8</v>
      </c>
      <c r="G1610" s="107"/>
      <c r="H1610" s="107"/>
      <c r="K1610" s="103"/>
      <c r="P1610" s="103"/>
      <c r="U1610" s="103"/>
      <c r="Z1610" s="103"/>
      <c r="AE1610" s="103"/>
      <c r="AJ1610" s="103"/>
      <c r="AO1610" s="103"/>
      <c r="AT1610" s="103"/>
      <c r="AY1610" s="103"/>
      <c r="BD1610" s="103"/>
    </row>
    <row r="1611" spans="2:56" x14ac:dyDescent="0.25">
      <c r="B1611" s="112">
        <v>93635</v>
      </c>
      <c r="C1611" s="113">
        <v>1.77254679523539E-3</v>
      </c>
      <c r="D1611" s="107"/>
      <c r="E1611" s="112">
        <v>95388</v>
      </c>
      <c r="F1611" s="112">
        <v>8</v>
      </c>
      <c r="G1611" s="107"/>
      <c r="H1611" s="107"/>
      <c r="K1611" s="103"/>
      <c r="P1611" s="103"/>
      <c r="U1611" s="103"/>
      <c r="Z1611" s="103"/>
      <c r="AE1611" s="103"/>
      <c r="AJ1611" s="103"/>
      <c r="AO1611" s="103"/>
      <c r="AT1611" s="103"/>
      <c r="AY1611" s="103"/>
      <c r="BD1611" s="103"/>
    </row>
    <row r="1612" spans="2:56" x14ac:dyDescent="0.25">
      <c r="B1612" s="112">
        <v>95669</v>
      </c>
      <c r="C1612" s="113">
        <v>1.75592625109745E-3</v>
      </c>
      <c r="D1612" s="107"/>
      <c r="E1612" s="112">
        <v>93636</v>
      </c>
      <c r="F1612" s="112">
        <v>8</v>
      </c>
      <c r="G1612" s="107"/>
      <c r="H1612" s="107"/>
      <c r="K1612" s="103"/>
      <c r="P1612" s="103"/>
      <c r="U1612" s="103"/>
      <c r="Z1612" s="103"/>
      <c r="AE1612" s="103"/>
      <c r="AJ1612" s="103"/>
      <c r="AO1612" s="103"/>
      <c r="AT1612" s="103"/>
      <c r="AY1612" s="103"/>
      <c r="BD1612" s="103"/>
    </row>
    <row r="1613" spans="2:56" x14ac:dyDescent="0.25">
      <c r="B1613" s="112">
        <v>95926</v>
      </c>
      <c r="C1613" s="113">
        <v>1.73538387888217E-3</v>
      </c>
      <c r="D1613" s="107"/>
      <c r="E1613" s="112">
        <v>95130</v>
      </c>
      <c r="F1613" s="112">
        <v>8</v>
      </c>
      <c r="G1613" s="107"/>
      <c r="H1613" s="107"/>
      <c r="K1613" s="103"/>
      <c r="P1613" s="103"/>
      <c r="U1613" s="103"/>
      <c r="Z1613" s="103"/>
      <c r="AE1613" s="103"/>
      <c r="AJ1613" s="103"/>
      <c r="AO1613" s="103"/>
      <c r="AT1613" s="103"/>
      <c r="AY1613" s="103"/>
      <c r="BD1613" s="103"/>
    </row>
    <row r="1614" spans="2:56" x14ac:dyDescent="0.25">
      <c r="B1614" s="112">
        <v>95209</v>
      </c>
      <c r="C1614" s="113">
        <v>1.73349412119385E-3</v>
      </c>
      <c r="D1614" s="107"/>
      <c r="E1614" s="112">
        <v>94065</v>
      </c>
      <c r="F1614" s="112">
        <v>8</v>
      </c>
      <c r="G1614" s="107"/>
      <c r="H1614" s="107"/>
      <c r="K1614" s="103"/>
      <c r="P1614" s="103"/>
      <c r="U1614" s="103"/>
      <c r="Z1614" s="103"/>
      <c r="AE1614" s="103"/>
      <c r="AJ1614" s="103"/>
      <c r="AO1614" s="103"/>
      <c r="AT1614" s="103"/>
      <c r="AY1614" s="103"/>
      <c r="BD1614" s="103"/>
    </row>
    <row r="1615" spans="2:56" x14ac:dyDescent="0.25">
      <c r="B1615" s="112">
        <v>93636</v>
      </c>
      <c r="C1615" s="113">
        <v>1.7156337122024401E-3</v>
      </c>
      <c r="D1615" s="107"/>
      <c r="E1615" s="112">
        <v>93630</v>
      </c>
      <c r="F1615" s="112">
        <v>8</v>
      </c>
      <c r="G1615" s="107"/>
      <c r="H1615" s="107"/>
      <c r="K1615" s="103"/>
      <c r="P1615" s="103"/>
      <c r="U1615" s="103"/>
      <c r="Z1615" s="103"/>
      <c r="AE1615" s="103"/>
      <c r="AJ1615" s="103"/>
      <c r="AO1615" s="103"/>
      <c r="AT1615" s="103"/>
      <c r="AY1615" s="103"/>
      <c r="BD1615" s="103"/>
    </row>
    <row r="1616" spans="2:56" x14ac:dyDescent="0.25">
      <c r="B1616" s="112">
        <v>95005</v>
      </c>
      <c r="C1616" s="113">
        <v>1.70794192997438E-3</v>
      </c>
      <c r="D1616" s="107"/>
      <c r="E1616" s="112">
        <v>94519</v>
      </c>
      <c r="F1616" s="112">
        <v>8</v>
      </c>
      <c r="G1616" s="107"/>
      <c r="H1616" s="107"/>
      <c r="K1616" s="103"/>
      <c r="P1616" s="103"/>
      <c r="U1616" s="103"/>
      <c r="Z1616" s="103"/>
      <c r="AE1616" s="103"/>
      <c r="AJ1616" s="103"/>
      <c r="AO1616" s="103"/>
      <c r="AT1616" s="103"/>
      <c r="AY1616" s="103"/>
      <c r="BD1616" s="103"/>
    </row>
    <row r="1617" spans="2:56" x14ac:dyDescent="0.25">
      <c r="B1617" s="112">
        <v>95018</v>
      </c>
      <c r="C1617" s="113">
        <v>1.6972165648336699E-3</v>
      </c>
      <c r="D1617" s="107"/>
      <c r="E1617" s="112">
        <v>93950</v>
      </c>
      <c r="F1617" s="112">
        <v>8</v>
      </c>
      <c r="G1617" s="107"/>
      <c r="H1617" s="107"/>
      <c r="K1617" s="103"/>
      <c r="P1617" s="103"/>
      <c r="U1617" s="103"/>
      <c r="Z1617" s="103"/>
      <c r="AE1617" s="103"/>
      <c r="AJ1617" s="103"/>
      <c r="AO1617" s="103"/>
      <c r="AT1617" s="103"/>
      <c r="AY1617" s="103"/>
      <c r="BD1617" s="103"/>
    </row>
    <row r="1618" spans="2:56" x14ac:dyDescent="0.25">
      <c r="B1618" s="112">
        <v>94710</v>
      </c>
      <c r="C1618" s="113">
        <v>1.69683257918552E-3</v>
      </c>
      <c r="D1618" s="107"/>
      <c r="E1618" s="112">
        <v>94545</v>
      </c>
      <c r="F1618" s="112">
        <v>8</v>
      </c>
      <c r="G1618" s="107"/>
      <c r="H1618" s="107"/>
      <c r="K1618" s="103"/>
      <c r="P1618" s="103"/>
      <c r="U1618" s="103"/>
      <c r="Z1618" s="103"/>
      <c r="AE1618" s="103"/>
      <c r="AJ1618" s="103"/>
      <c r="AO1618" s="103"/>
      <c r="AT1618" s="103"/>
      <c r="AY1618" s="103"/>
      <c r="BD1618" s="103"/>
    </row>
    <row r="1619" spans="2:56" x14ac:dyDescent="0.25">
      <c r="B1619" s="112">
        <v>93711</v>
      </c>
      <c r="C1619" s="113">
        <v>1.68431183830606E-3</v>
      </c>
      <c r="D1619" s="107"/>
      <c r="E1619" s="112">
        <v>94132</v>
      </c>
      <c r="F1619" s="112">
        <v>8</v>
      </c>
      <c r="G1619" s="107"/>
      <c r="H1619" s="107"/>
      <c r="K1619" s="103"/>
      <c r="P1619" s="103"/>
      <c r="U1619" s="103"/>
      <c r="Z1619" s="103"/>
      <c r="AE1619" s="103"/>
      <c r="AJ1619" s="103"/>
      <c r="AO1619" s="103"/>
      <c r="AT1619" s="103"/>
      <c r="AY1619" s="103"/>
      <c r="BD1619" s="103"/>
    </row>
    <row r="1620" spans="2:56" x14ac:dyDescent="0.25">
      <c r="B1620" s="112">
        <v>93704</v>
      </c>
      <c r="C1620" s="113">
        <v>1.67028561884082E-3</v>
      </c>
      <c r="D1620" s="107"/>
      <c r="E1620" s="112">
        <v>95677</v>
      </c>
      <c r="F1620" s="112">
        <v>8</v>
      </c>
      <c r="G1620" s="107"/>
      <c r="H1620" s="107"/>
      <c r="K1620" s="103"/>
      <c r="P1620" s="103"/>
      <c r="U1620" s="103"/>
      <c r="Z1620" s="103"/>
      <c r="AE1620" s="103"/>
      <c r="AJ1620" s="103"/>
      <c r="AO1620" s="103"/>
      <c r="AT1620" s="103"/>
      <c r="AY1620" s="103"/>
      <c r="BD1620" s="103"/>
    </row>
    <row r="1621" spans="2:56" x14ac:dyDescent="0.25">
      <c r="B1621" s="112">
        <v>95690</v>
      </c>
      <c r="C1621" s="113">
        <v>1.63934426229508E-3</v>
      </c>
      <c r="D1621" s="107"/>
      <c r="E1621" s="112">
        <v>94014</v>
      </c>
      <c r="F1621" s="112">
        <v>8</v>
      </c>
      <c r="G1621" s="107"/>
      <c r="H1621" s="107"/>
      <c r="K1621" s="103"/>
      <c r="P1621" s="103"/>
      <c r="U1621" s="103"/>
      <c r="Z1621" s="103"/>
      <c r="AE1621" s="103"/>
      <c r="AJ1621" s="103"/>
      <c r="AO1621" s="103"/>
      <c r="AT1621" s="103"/>
      <c r="AY1621" s="103"/>
      <c r="BD1621" s="103"/>
    </row>
    <row r="1622" spans="2:56" x14ac:dyDescent="0.25">
      <c r="B1622" s="112">
        <v>95988</v>
      </c>
      <c r="C1622" s="113">
        <v>1.63576881134133E-3</v>
      </c>
      <c r="D1622" s="107"/>
      <c r="E1622" s="112">
        <v>94040</v>
      </c>
      <c r="F1622" s="112">
        <v>8</v>
      </c>
      <c r="G1622" s="107"/>
      <c r="H1622" s="107"/>
      <c r="K1622" s="103"/>
      <c r="P1622" s="103"/>
      <c r="U1622" s="103"/>
      <c r="Z1622" s="103"/>
      <c r="AE1622" s="103"/>
      <c r="AJ1622" s="103"/>
      <c r="AO1622" s="103"/>
      <c r="AT1622" s="103"/>
      <c r="AY1622" s="103"/>
      <c r="BD1622" s="103"/>
    </row>
    <row r="1623" spans="2:56" x14ac:dyDescent="0.25">
      <c r="B1623" s="112">
        <v>95008</v>
      </c>
      <c r="C1623" s="113">
        <v>1.6248603635625101E-3</v>
      </c>
      <c r="D1623" s="107"/>
      <c r="E1623" s="112">
        <v>94086</v>
      </c>
      <c r="F1623" s="112">
        <v>8</v>
      </c>
      <c r="G1623" s="107"/>
      <c r="H1623" s="107"/>
      <c r="K1623" s="103"/>
      <c r="P1623" s="103"/>
      <c r="U1623" s="103"/>
      <c r="Z1623" s="103"/>
      <c r="AE1623" s="103"/>
      <c r="AJ1623" s="103"/>
      <c r="AO1623" s="103"/>
      <c r="AT1623" s="103"/>
      <c r="AY1623" s="103"/>
      <c r="BD1623" s="103"/>
    </row>
    <row r="1624" spans="2:56" x14ac:dyDescent="0.25">
      <c r="B1624" s="112">
        <v>95130</v>
      </c>
      <c r="C1624" s="113">
        <v>1.59267370097551E-3</v>
      </c>
      <c r="D1624" s="107"/>
      <c r="E1624" s="112">
        <v>95454</v>
      </c>
      <c r="F1624" s="112">
        <v>7</v>
      </c>
      <c r="G1624" s="107"/>
      <c r="H1624" s="107"/>
      <c r="K1624" s="103"/>
      <c r="P1624" s="103"/>
      <c r="U1624" s="103"/>
      <c r="Z1624" s="103"/>
      <c r="AE1624" s="103"/>
      <c r="AJ1624" s="103"/>
      <c r="AO1624" s="103"/>
      <c r="AT1624" s="103"/>
      <c r="AY1624" s="103"/>
      <c r="BD1624" s="103"/>
    </row>
    <row r="1625" spans="2:56" x14ac:dyDescent="0.25">
      <c r="B1625" s="112">
        <v>94563</v>
      </c>
      <c r="C1625" s="113">
        <v>1.5786452353616499E-3</v>
      </c>
      <c r="D1625" s="107"/>
      <c r="E1625" s="112">
        <v>95573</v>
      </c>
      <c r="F1625" s="112">
        <v>7</v>
      </c>
      <c r="G1625" s="107"/>
      <c r="H1625" s="107"/>
      <c r="K1625" s="103"/>
      <c r="P1625" s="103"/>
      <c r="U1625" s="103"/>
      <c r="Z1625" s="103"/>
      <c r="AE1625" s="103"/>
      <c r="AJ1625" s="103"/>
      <c r="AO1625" s="103"/>
      <c r="AT1625" s="103"/>
      <c r="AY1625" s="103"/>
      <c r="BD1625" s="103"/>
    </row>
    <row r="1626" spans="2:56" x14ac:dyDescent="0.25">
      <c r="B1626" s="112">
        <v>94588</v>
      </c>
      <c r="C1626" s="113">
        <v>1.5552099533437001E-3</v>
      </c>
      <c r="D1626" s="107"/>
      <c r="E1626" s="112">
        <v>95684</v>
      </c>
      <c r="F1626" s="112">
        <v>7</v>
      </c>
      <c r="G1626" s="107"/>
      <c r="H1626" s="107"/>
      <c r="K1626" s="103"/>
      <c r="P1626" s="103"/>
      <c r="U1626" s="103"/>
      <c r="Z1626" s="103"/>
      <c r="AE1626" s="103"/>
      <c r="AJ1626" s="103"/>
      <c r="AO1626" s="103"/>
      <c r="AT1626" s="103"/>
      <c r="AY1626" s="103"/>
      <c r="BD1626" s="103"/>
    </row>
    <row r="1627" spans="2:56" x14ac:dyDescent="0.25">
      <c r="B1627" s="112">
        <v>93651</v>
      </c>
      <c r="C1627" s="113">
        <v>1.5527950310559001E-3</v>
      </c>
      <c r="D1627" s="107"/>
      <c r="E1627" s="112">
        <v>95948</v>
      </c>
      <c r="F1627" s="112">
        <v>7</v>
      </c>
      <c r="G1627" s="107"/>
      <c r="H1627" s="107"/>
      <c r="K1627" s="103"/>
      <c r="P1627" s="103"/>
      <c r="U1627" s="103"/>
      <c r="Z1627" s="103"/>
      <c r="AE1627" s="103"/>
      <c r="AJ1627" s="103"/>
      <c r="AO1627" s="103"/>
      <c r="AT1627" s="103"/>
      <c r="AY1627" s="103"/>
      <c r="BD1627" s="103"/>
    </row>
    <row r="1628" spans="2:56" x14ac:dyDescent="0.25">
      <c r="B1628" s="112">
        <v>93306</v>
      </c>
      <c r="C1628" s="113">
        <v>1.5508551242838101E-3</v>
      </c>
      <c r="D1628" s="107"/>
      <c r="E1628" s="112">
        <v>94707</v>
      </c>
      <c r="F1628" s="112">
        <v>7</v>
      </c>
      <c r="G1628" s="107"/>
      <c r="H1628" s="107"/>
      <c r="K1628" s="103"/>
      <c r="P1628" s="103"/>
      <c r="U1628" s="103"/>
      <c r="Z1628" s="103"/>
      <c r="AE1628" s="103"/>
      <c r="AJ1628" s="103"/>
      <c r="AO1628" s="103"/>
      <c r="AT1628" s="103"/>
      <c r="AY1628" s="103"/>
      <c r="BD1628" s="103"/>
    </row>
    <row r="1629" spans="2:56" x14ac:dyDescent="0.25">
      <c r="B1629" s="112">
        <v>93616</v>
      </c>
      <c r="C1629" s="113">
        <v>1.55038759689922E-3</v>
      </c>
      <c r="D1629" s="107"/>
      <c r="E1629" s="112">
        <v>93433</v>
      </c>
      <c r="F1629" s="112">
        <v>7</v>
      </c>
      <c r="G1629" s="107"/>
      <c r="H1629" s="107"/>
      <c r="K1629" s="103"/>
      <c r="P1629" s="103"/>
      <c r="U1629" s="103"/>
      <c r="Z1629" s="103"/>
      <c r="AE1629" s="103"/>
      <c r="AJ1629" s="103"/>
      <c r="AO1629" s="103"/>
      <c r="AT1629" s="103"/>
      <c r="AY1629" s="103"/>
      <c r="BD1629" s="103"/>
    </row>
    <row r="1630" spans="2:56" x14ac:dyDescent="0.25">
      <c r="B1630" s="112">
        <v>95703</v>
      </c>
      <c r="C1630" s="113">
        <v>1.54798761609907E-3</v>
      </c>
      <c r="D1630" s="107"/>
      <c r="E1630" s="112">
        <v>95963</v>
      </c>
      <c r="F1630" s="112">
        <v>7</v>
      </c>
      <c r="G1630" s="107"/>
      <c r="H1630" s="107"/>
      <c r="K1630" s="103"/>
      <c r="P1630" s="103"/>
      <c r="U1630" s="103"/>
      <c r="Z1630" s="103"/>
      <c r="AE1630" s="103"/>
      <c r="AJ1630" s="103"/>
      <c r="AO1630" s="103"/>
      <c r="AT1630" s="103"/>
      <c r="AY1630" s="103"/>
      <c r="BD1630" s="103"/>
    </row>
    <row r="1631" spans="2:56" x14ac:dyDescent="0.25">
      <c r="B1631" s="112">
        <v>94065</v>
      </c>
      <c r="C1631" s="113">
        <v>1.5396458814472701E-3</v>
      </c>
      <c r="D1631" s="107"/>
      <c r="E1631" s="112">
        <v>95776</v>
      </c>
      <c r="F1631" s="112">
        <v>7</v>
      </c>
      <c r="G1631" s="107"/>
      <c r="H1631" s="107"/>
      <c r="K1631" s="103"/>
      <c r="P1631" s="103"/>
      <c r="U1631" s="103"/>
      <c r="Z1631" s="103"/>
      <c r="AE1631" s="103"/>
      <c r="AJ1631" s="103"/>
      <c r="AO1631" s="103"/>
      <c r="AT1631" s="103"/>
      <c r="AY1631" s="103"/>
      <c r="BD1631" s="103"/>
    </row>
    <row r="1632" spans="2:56" x14ac:dyDescent="0.25">
      <c r="B1632" s="112">
        <v>93446</v>
      </c>
      <c r="C1632" s="113">
        <v>1.5298586199620199E-3</v>
      </c>
      <c r="D1632" s="107"/>
      <c r="E1632" s="112">
        <v>95131</v>
      </c>
      <c r="F1632" s="112">
        <v>7</v>
      </c>
      <c r="G1632" s="107"/>
      <c r="H1632" s="107"/>
      <c r="K1632" s="103"/>
      <c r="P1632" s="103"/>
      <c r="U1632" s="103"/>
      <c r="Z1632" s="103"/>
      <c r="AE1632" s="103"/>
      <c r="AJ1632" s="103"/>
      <c r="AO1632" s="103"/>
      <c r="AT1632" s="103"/>
      <c r="AY1632" s="103"/>
      <c r="BD1632" s="103"/>
    </row>
    <row r="1633" spans="2:56" x14ac:dyDescent="0.25">
      <c r="B1633" s="112">
        <v>93314</v>
      </c>
      <c r="C1633" s="113">
        <v>1.50875075437538E-3</v>
      </c>
      <c r="D1633" s="107"/>
      <c r="E1633" s="112">
        <v>95070</v>
      </c>
      <c r="F1633" s="112">
        <v>7</v>
      </c>
      <c r="G1633" s="107"/>
      <c r="H1633" s="107"/>
      <c r="K1633" s="103"/>
      <c r="P1633" s="103"/>
      <c r="U1633" s="103"/>
      <c r="Z1633" s="103"/>
      <c r="AE1633" s="103"/>
      <c r="AJ1633" s="103"/>
      <c r="AO1633" s="103"/>
      <c r="AT1633" s="103"/>
      <c r="AY1633" s="103"/>
      <c r="BD1633" s="103"/>
    </row>
    <row r="1634" spans="2:56" x14ac:dyDescent="0.25">
      <c r="B1634" s="112">
        <v>95129</v>
      </c>
      <c r="C1634" s="113">
        <v>1.50304024048644E-3</v>
      </c>
      <c r="D1634" s="107"/>
      <c r="E1634" s="112">
        <v>94066</v>
      </c>
      <c r="F1634" s="112">
        <v>7</v>
      </c>
      <c r="G1634" s="107"/>
      <c r="H1634" s="107"/>
      <c r="K1634" s="103"/>
      <c r="P1634" s="103"/>
      <c r="U1634" s="103"/>
      <c r="Z1634" s="103"/>
      <c r="AE1634" s="103"/>
      <c r="AJ1634" s="103"/>
      <c r="AO1634" s="103"/>
      <c r="AT1634" s="103"/>
      <c r="AY1634" s="103"/>
      <c r="BD1634" s="103"/>
    </row>
    <row r="1635" spans="2:56" x14ac:dyDescent="0.25">
      <c r="B1635" s="112">
        <v>95437</v>
      </c>
      <c r="C1635" s="113">
        <v>1.5001500150015E-3</v>
      </c>
      <c r="D1635" s="107"/>
      <c r="E1635" s="112">
        <v>95136</v>
      </c>
      <c r="F1635" s="112">
        <v>7</v>
      </c>
      <c r="G1635" s="107"/>
      <c r="H1635" s="107"/>
      <c r="K1635" s="103"/>
      <c r="P1635" s="103"/>
      <c r="U1635" s="103"/>
      <c r="Z1635" s="103"/>
      <c r="AE1635" s="103"/>
      <c r="AJ1635" s="103"/>
      <c r="AO1635" s="103"/>
      <c r="AT1635" s="103"/>
      <c r="AY1635" s="103"/>
      <c r="BD1635" s="103"/>
    </row>
    <row r="1636" spans="2:56" x14ac:dyDescent="0.25">
      <c r="B1636" s="112">
        <v>95112</v>
      </c>
      <c r="C1636" s="113">
        <v>1.49881545230382E-3</v>
      </c>
      <c r="D1636" s="107"/>
      <c r="E1636" s="112">
        <v>95485</v>
      </c>
      <c r="F1636" s="112">
        <v>6</v>
      </c>
      <c r="G1636" s="107"/>
      <c r="H1636" s="107"/>
      <c r="K1636" s="103"/>
      <c r="P1636" s="103"/>
      <c r="U1636" s="103"/>
      <c r="Z1636" s="103"/>
      <c r="AE1636" s="103"/>
      <c r="AJ1636" s="103"/>
      <c r="AO1636" s="103"/>
      <c r="AT1636" s="103"/>
      <c r="AY1636" s="103"/>
      <c r="BD1636" s="103"/>
    </row>
    <row r="1637" spans="2:56" x14ac:dyDescent="0.25">
      <c r="B1637" s="112">
        <v>95620</v>
      </c>
      <c r="C1637" s="113">
        <v>1.4921323928377599E-3</v>
      </c>
      <c r="D1637" s="107"/>
      <c r="E1637" s="112">
        <v>93643</v>
      </c>
      <c r="F1637" s="112">
        <v>6</v>
      </c>
      <c r="G1637" s="107"/>
      <c r="H1637" s="107"/>
      <c r="K1637" s="103"/>
      <c r="P1637" s="103"/>
      <c r="U1637" s="103"/>
      <c r="Z1637" s="103"/>
      <c r="AE1637" s="103"/>
      <c r="AJ1637" s="103"/>
      <c r="AO1637" s="103"/>
      <c r="AT1637" s="103"/>
      <c r="AY1637" s="103"/>
      <c r="BD1637" s="103"/>
    </row>
    <row r="1638" spans="2:56" x14ac:dyDescent="0.25">
      <c r="B1638" s="112">
        <v>95377</v>
      </c>
      <c r="C1638" s="113">
        <v>1.4903129657228001E-3</v>
      </c>
      <c r="D1638" s="107"/>
      <c r="E1638" s="112">
        <v>93434</v>
      </c>
      <c r="F1638" s="112">
        <v>6</v>
      </c>
      <c r="G1638" s="107"/>
      <c r="H1638" s="107"/>
      <c r="K1638" s="103"/>
      <c r="P1638" s="103"/>
      <c r="U1638" s="103"/>
      <c r="Z1638" s="103"/>
      <c r="AE1638" s="103"/>
      <c r="AJ1638" s="103"/>
      <c r="AO1638" s="103"/>
      <c r="AT1638" s="103"/>
      <c r="AY1638" s="103"/>
      <c r="BD1638" s="103"/>
    </row>
    <row r="1639" spans="2:56" x14ac:dyDescent="0.25">
      <c r="B1639" s="112">
        <v>93921</v>
      </c>
      <c r="C1639" s="113">
        <v>1.48957298907646E-3</v>
      </c>
      <c r="D1639" s="107"/>
      <c r="E1639" s="112">
        <v>95222</v>
      </c>
      <c r="F1639" s="112">
        <v>6</v>
      </c>
      <c r="G1639" s="107"/>
      <c r="H1639" s="107"/>
      <c r="K1639" s="103"/>
      <c r="P1639" s="103"/>
      <c r="U1639" s="103"/>
      <c r="Z1639" s="103"/>
      <c r="AE1639" s="103"/>
      <c r="AJ1639" s="103"/>
      <c r="AO1639" s="103"/>
      <c r="AT1639" s="103"/>
      <c r="AY1639" s="103"/>
      <c r="BD1639" s="103"/>
    </row>
    <row r="1640" spans="2:56" x14ac:dyDescent="0.25">
      <c r="B1640" s="112">
        <v>94596</v>
      </c>
      <c r="C1640" s="113">
        <v>1.4864730948369799E-3</v>
      </c>
      <c r="D1640" s="107"/>
      <c r="E1640" s="112">
        <v>95220</v>
      </c>
      <c r="F1640" s="112">
        <v>6</v>
      </c>
      <c r="G1640" s="107"/>
      <c r="H1640" s="107"/>
      <c r="K1640" s="103"/>
      <c r="P1640" s="103"/>
      <c r="U1640" s="103"/>
      <c r="Z1640" s="103"/>
      <c r="AE1640" s="103"/>
      <c r="AJ1640" s="103"/>
      <c r="AO1640" s="103"/>
      <c r="AT1640" s="103"/>
      <c r="AY1640" s="103"/>
      <c r="BD1640" s="103"/>
    </row>
    <row r="1641" spans="2:56" x14ac:dyDescent="0.25">
      <c r="B1641" s="112">
        <v>95452</v>
      </c>
      <c r="C1641" s="113">
        <v>1.4492753623188399E-3</v>
      </c>
      <c r="D1641" s="107"/>
      <c r="E1641" s="112">
        <v>93204</v>
      </c>
      <c r="F1641" s="112">
        <v>6</v>
      </c>
      <c r="G1641" s="107"/>
      <c r="H1641" s="107"/>
      <c r="K1641" s="103"/>
      <c r="P1641" s="103"/>
      <c r="U1641" s="103"/>
      <c r="Z1641" s="103"/>
      <c r="AE1641" s="103"/>
      <c r="AJ1641" s="103"/>
      <c r="AO1641" s="103"/>
      <c r="AT1641" s="103"/>
      <c r="AY1641" s="103"/>
      <c r="BD1641" s="103"/>
    </row>
    <row r="1642" spans="2:56" x14ac:dyDescent="0.25">
      <c r="B1642" s="112">
        <v>94520</v>
      </c>
      <c r="C1642" s="113">
        <v>1.4410314751611699E-3</v>
      </c>
      <c r="D1642" s="107"/>
      <c r="E1642" s="112">
        <v>93625</v>
      </c>
      <c r="F1642" s="112">
        <v>6</v>
      </c>
      <c r="G1642" s="107"/>
      <c r="H1642" s="107"/>
      <c r="K1642" s="103"/>
      <c r="P1642" s="103"/>
      <c r="U1642" s="103"/>
      <c r="Z1642" s="103"/>
      <c r="AE1642" s="103"/>
      <c r="AJ1642" s="103"/>
      <c r="AO1642" s="103"/>
      <c r="AT1642" s="103"/>
      <c r="AY1642" s="103"/>
      <c r="BD1642" s="103"/>
    </row>
    <row r="1643" spans="2:56" x14ac:dyDescent="0.25">
      <c r="B1643" s="112">
        <v>95634</v>
      </c>
      <c r="C1643" s="113">
        <v>1.4336917562723999E-3</v>
      </c>
      <c r="D1643" s="107"/>
      <c r="E1643" s="112">
        <v>94710</v>
      </c>
      <c r="F1643" s="112">
        <v>6</v>
      </c>
      <c r="G1643" s="107"/>
      <c r="H1643" s="107"/>
      <c r="K1643" s="103"/>
      <c r="P1643" s="103"/>
      <c r="U1643" s="103"/>
      <c r="Z1643" s="103"/>
      <c r="AE1643" s="103"/>
      <c r="AJ1643" s="103"/>
      <c r="AO1643" s="103"/>
      <c r="AT1643" s="103"/>
      <c r="AY1643" s="103"/>
      <c r="BD1643" s="103"/>
    </row>
    <row r="1644" spans="2:56" x14ac:dyDescent="0.25">
      <c r="B1644" s="112">
        <v>94564</v>
      </c>
      <c r="C1644" s="113">
        <v>1.42775556824672E-3</v>
      </c>
      <c r="D1644" s="107"/>
      <c r="E1644" s="112">
        <v>95988</v>
      </c>
      <c r="F1644" s="112">
        <v>6</v>
      </c>
      <c r="G1644" s="107"/>
      <c r="H1644" s="107"/>
      <c r="K1644" s="103"/>
      <c r="P1644" s="103"/>
      <c r="U1644" s="103"/>
      <c r="Z1644" s="103"/>
      <c r="AE1644" s="103"/>
      <c r="AJ1644" s="103"/>
      <c r="AO1644" s="103"/>
      <c r="AT1644" s="103"/>
      <c r="AY1644" s="103"/>
      <c r="BD1644" s="103"/>
    </row>
    <row r="1645" spans="2:56" x14ac:dyDescent="0.25">
      <c r="B1645" s="112">
        <v>95973</v>
      </c>
      <c r="C1645" s="113">
        <v>1.4226678409321901E-3</v>
      </c>
      <c r="D1645" s="107"/>
      <c r="E1645" s="112">
        <v>95304</v>
      </c>
      <c r="F1645" s="112">
        <v>6</v>
      </c>
      <c r="G1645" s="107"/>
      <c r="H1645" s="107"/>
      <c r="K1645" s="103"/>
      <c r="P1645" s="103"/>
      <c r="U1645" s="103"/>
      <c r="Z1645" s="103"/>
      <c r="AE1645" s="103"/>
      <c r="AJ1645" s="103"/>
      <c r="AO1645" s="103"/>
      <c r="AT1645" s="103"/>
      <c r="AY1645" s="103"/>
      <c r="BD1645" s="103"/>
    </row>
    <row r="1646" spans="2:56" x14ac:dyDescent="0.25">
      <c r="B1646" s="112">
        <v>94585</v>
      </c>
      <c r="C1646" s="113">
        <v>1.41872719902716E-3</v>
      </c>
      <c r="D1646" s="107"/>
      <c r="E1646" s="112">
        <v>95946</v>
      </c>
      <c r="F1646" s="112">
        <v>6</v>
      </c>
      <c r="G1646" s="107"/>
      <c r="H1646" s="107"/>
      <c r="K1646" s="103"/>
      <c r="P1646" s="103"/>
      <c r="U1646" s="103"/>
      <c r="Z1646" s="103"/>
      <c r="AE1646" s="103"/>
      <c r="AJ1646" s="103"/>
      <c r="AO1646" s="103"/>
      <c r="AT1646" s="103"/>
      <c r="AY1646" s="103"/>
      <c r="BD1646" s="103"/>
    </row>
    <row r="1647" spans="2:56" x14ac:dyDescent="0.25">
      <c r="B1647" s="112">
        <v>93647</v>
      </c>
      <c r="C1647" s="113">
        <v>1.4184397163120601E-3</v>
      </c>
      <c r="D1647" s="107"/>
      <c r="E1647" s="112">
        <v>93631</v>
      </c>
      <c r="F1647" s="112">
        <v>6</v>
      </c>
      <c r="G1647" s="107"/>
      <c r="H1647" s="107"/>
      <c r="K1647" s="103"/>
      <c r="P1647" s="103"/>
      <c r="U1647" s="103"/>
      <c r="Z1647" s="103"/>
      <c r="AE1647" s="103"/>
      <c r="AJ1647" s="103"/>
      <c r="AO1647" s="103"/>
      <c r="AT1647" s="103"/>
      <c r="AY1647" s="103"/>
      <c r="BD1647" s="103"/>
    </row>
    <row r="1648" spans="2:56" x14ac:dyDescent="0.25">
      <c r="B1648" s="112">
        <v>95370</v>
      </c>
      <c r="C1648" s="113">
        <v>1.4062499999999999E-3</v>
      </c>
      <c r="D1648" s="107"/>
      <c r="E1648" s="112">
        <v>93442</v>
      </c>
      <c r="F1648" s="112">
        <v>6</v>
      </c>
      <c r="G1648" s="107"/>
      <c r="H1648" s="107"/>
      <c r="K1648" s="103"/>
      <c r="P1648" s="103"/>
      <c r="U1648" s="103"/>
      <c r="Z1648" s="103"/>
      <c r="AE1648" s="103"/>
      <c r="AJ1648" s="103"/>
      <c r="AO1648" s="103"/>
      <c r="AT1648" s="103"/>
      <c r="AY1648" s="103"/>
      <c r="BD1648" s="103"/>
    </row>
    <row r="1649" spans="2:56" x14ac:dyDescent="0.25">
      <c r="B1649" s="112">
        <v>94110</v>
      </c>
      <c r="C1649" s="113">
        <v>1.3934369121438E-3</v>
      </c>
      <c r="D1649" s="107"/>
      <c r="E1649" s="112">
        <v>93923</v>
      </c>
      <c r="F1649" s="112">
        <v>6</v>
      </c>
      <c r="G1649" s="107"/>
      <c r="H1649" s="107"/>
      <c r="K1649" s="103"/>
      <c r="P1649" s="103"/>
      <c r="U1649" s="103"/>
      <c r="Z1649" s="103"/>
      <c r="AE1649" s="103"/>
      <c r="AJ1649" s="103"/>
      <c r="AO1649" s="103"/>
      <c r="AT1649" s="103"/>
      <c r="AY1649" s="103"/>
      <c r="BD1649" s="103"/>
    </row>
    <row r="1650" spans="2:56" x14ac:dyDescent="0.25">
      <c r="B1650" s="112">
        <v>95023</v>
      </c>
      <c r="C1650" s="113">
        <v>1.38248847926267E-3</v>
      </c>
      <c r="D1650" s="107"/>
      <c r="E1650" s="112">
        <v>95602</v>
      </c>
      <c r="F1650" s="112">
        <v>6</v>
      </c>
      <c r="G1650" s="107"/>
      <c r="H1650" s="107"/>
      <c r="K1650" s="103"/>
      <c r="P1650" s="103"/>
      <c r="U1650" s="103"/>
      <c r="Z1650" s="103"/>
      <c r="AE1650" s="103"/>
      <c r="AJ1650" s="103"/>
      <c r="AO1650" s="103"/>
      <c r="AT1650" s="103"/>
      <c r="AY1650" s="103"/>
      <c r="BD1650" s="103"/>
    </row>
    <row r="1651" spans="2:56" x14ac:dyDescent="0.25">
      <c r="B1651" s="112">
        <v>95457</v>
      </c>
      <c r="C1651" s="113">
        <v>1.37646249139711E-3</v>
      </c>
      <c r="D1651" s="107"/>
      <c r="E1651" s="112">
        <v>95949</v>
      </c>
      <c r="F1651" s="112">
        <v>6</v>
      </c>
      <c r="G1651" s="107"/>
      <c r="H1651" s="107"/>
      <c r="K1651" s="103"/>
      <c r="P1651" s="103"/>
      <c r="U1651" s="103"/>
      <c r="Z1651" s="103"/>
      <c r="AE1651" s="103"/>
      <c r="AJ1651" s="103"/>
      <c r="AO1651" s="103"/>
      <c r="AT1651" s="103"/>
      <c r="AY1651" s="103"/>
      <c r="BD1651" s="103"/>
    </row>
    <row r="1652" spans="2:56" x14ac:dyDescent="0.25">
      <c r="B1652" s="112">
        <v>93455</v>
      </c>
      <c r="C1652" s="113">
        <v>1.36754363115395E-3</v>
      </c>
      <c r="D1652" s="107"/>
      <c r="E1652" s="112">
        <v>95133</v>
      </c>
      <c r="F1652" s="112">
        <v>6</v>
      </c>
      <c r="G1652" s="107"/>
      <c r="H1652" s="107"/>
      <c r="K1652" s="103"/>
      <c r="P1652" s="103"/>
      <c r="U1652" s="103"/>
      <c r="Z1652" s="103"/>
      <c r="AE1652" s="103"/>
      <c r="AJ1652" s="103"/>
      <c r="AO1652" s="103"/>
      <c r="AT1652" s="103"/>
      <c r="AY1652" s="103"/>
      <c r="BD1652" s="103"/>
    </row>
    <row r="1653" spans="2:56" x14ac:dyDescent="0.25">
      <c r="B1653" s="112">
        <v>94559</v>
      </c>
      <c r="C1653" s="113">
        <v>1.3630168105406601E-3</v>
      </c>
      <c r="D1653" s="107"/>
      <c r="E1653" s="112">
        <v>94085</v>
      </c>
      <c r="F1653" s="112">
        <v>6</v>
      </c>
      <c r="G1653" s="107"/>
      <c r="H1653" s="107"/>
      <c r="K1653" s="103"/>
      <c r="P1653" s="103"/>
      <c r="U1653" s="103"/>
      <c r="Z1653" s="103"/>
      <c r="AE1653" s="103"/>
      <c r="AJ1653" s="103"/>
      <c r="AO1653" s="103"/>
      <c r="AT1653" s="103"/>
      <c r="AY1653" s="103"/>
      <c r="BD1653" s="103"/>
    </row>
    <row r="1654" spans="2:56" x14ac:dyDescent="0.25">
      <c r="B1654" s="112">
        <v>95665</v>
      </c>
      <c r="C1654" s="113">
        <v>1.35379061371841E-3</v>
      </c>
      <c r="D1654" s="107"/>
      <c r="E1654" s="112">
        <v>95121</v>
      </c>
      <c r="F1654" s="112">
        <v>6</v>
      </c>
      <c r="G1654" s="107"/>
      <c r="H1654" s="107"/>
      <c r="K1654" s="103"/>
      <c r="P1654" s="103"/>
      <c r="U1654" s="103"/>
      <c r="Z1654" s="103"/>
      <c r="AE1654" s="103"/>
      <c r="AJ1654" s="103"/>
      <c r="AO1654" s="103"/>
      <c r="AT1654" s="103"/>
      <c r="AY1654" s="103"/>
      <c r="BD1654" s="103"/>
    </row>
    <row r="1655" spans="2:56" x14ac:dyDescent="0.25">
      <c r="B1655" s="112">
        <v>95337</v>
      </c>
      <c r="C1655" s="113">
        <v>1.35003375084377E-3</v>
      </c>
      <c r="D1655" s="107"/>
      <c r="E1655" s="112">
        <v>94518</v>
      </c>
      <c r="F1655" s="112">
        <v>6</v>
      </c>
      <c r="G1655" s="107"/>
      <c r="H1655" s="107"/>
      <c r="K1655" s="103"/>
      <c r="P1655" s="103"/>
      <c r="U1655" s="103"/>
      <c r="Z1655" s="103"/>
      <c r="AE1655" s="103"/>
      <c r="AJ1655" s="103"/>
      <c r="AO1655" s="103"/>
      <c r="AT1655" s="103"/>
      <c r="AY1655" s="103"/>
      <c r="BD1655" s="103"/>
    </row>
    <row r="1656" spans="2:56" x14ac:dyDescent="0.25">
      <c r="B1656" s="112">
        <v>94707</v>
      </c>
      <c r="C1656" s="113">
        <v>1.3490075158990201E-3</v>
      </c>
      <c r="D1656" s="107"/>
      <c r="E1656" s="112">
        <v>94063</v>
      </c>
      <c r="F1656" s="112">
        <v>6</v>
      </c>
      <c r="G1656" s="107"/>
      <c r="H1656" s="107"/>
      <c r="K1656" s="103"/>
      <c r="P1656" s="103"/>
      <c r="U1656" s="103"/>
      <c r="Z1656" s="103"/>
      <c r="AE1656" s="103"/>
      <c r="AJ1656" s="103"/>
      <c r="AO1656" s="103"/>
      <c r="AT1656" s="103"/>
      <c r="AY1656" s="103"/>
      <c r="BD1656" s="103"/>
    </row>
    <row r="1657" spans="2:56" x14ac:dyDescent="0.25">
      <c r="B1657" s="112">
        <v>95689</v>
      </c>
      <c r="C1657" s="113">
        <v>1.3422818791946299E-3</v>
      </c>
      <c r="D1657" s="107"/>
      <c r="E1657" s="112">
        <v>94549</v>
      </c>
      <c r="F1657" s="112">
        <v>6</v>
      </c>
      <c r="G1657" s="107"/>
      <c r="H1657" s="107"/>
      <c r="K1657" s="103"/>
      <c r="P1657" s="103"/>
      <c r="U1657" s="103"/>
      <c r="Z1657" s="103"/>
      <c r="AE1657" s="103"/>
      <c r="AJ1657" s="103"/>
      <c r="AO1657" s="103"/>
      <c r="AT1657" s="103"/>
      <c r="AY1657" s="103"/>
      <c r="BD1657" s="103"/>
    </row>
    <row r="1658" spans="2:56" x14ac:dyDescent="0.25">
      <c r="B1658" s="112">
        <v>93630</v>
      </c>
      <c r="C1658" s="113">
        <v>1.33891213389121E-3</v>
      </c>
      <c r="D1658" s="107"/>
      <c r="E1658" s="112">
        <v>93401</v>
      </c>
      <c r="F1658" s="112">
        <v>6</v>
      </c>
      <c r="G1658" s="107"/>
      <c r="H1658" s="107"/>
      <c r="K1658" s="103"/>
      <c r="P1658" s="103"/>
      <c r="U1658" s="103"/>
      <c r="Z1658" s="103"/>
      <c r="AE1658" s="103"/>
      <c r="AJ1658" s="103"/>
      <c r="AO1658" s="103"/>
      <c r="AT1658" s="103"/>
      <c r="AY1658" s="103"/>
      <c r="BD1658" s="103"/>
    </row>
    <row r="1659" spans="2:56" x14ac:dyDescent="0.25">
      <c r="B1659" s="112">
        <v>95304</v>
      </c>
      <c r="C1659" s="113">
        <v>1.3032145960034801E-3</v>
      </c>
      <c r="D1659" s="107"/>
      <c r="E1659" s="112">
        <v>94102</v>
      </c>
      <c r="F1659" s="112">
        <v>6</v>
      </c>
      <c r="G1659" s="107"/>
      <c r="H1659" s="107"/>
      <c r="K1659" s="103"/>
      <c r="P1659" s="103"/>
      <c r="U1659" s="103"/>
      <c r="Z1659" s="103"/>
      <c r="AE1659" s="103"/>
      <c r="AJ1659" s="103"/>
      <c r="AO1659" s="103"/>
      <c r="AT1659" s="103"/>
      <c r="AY1659" s="103"/>
      <c r="BD1659" s="103"/>
    </row>
    <row r="1660" spans="2:56" x14ac:dyDescent="0.25">
      <c r="B1660" s="112">
        <v>94041</v>
      </c>
      <c r="C1660" s="113">
        <v>1.2931034482758601E-3</v>
      </c>
      <c r="D1660" s="107"/>
      <c r="E1660" s="112">
        <v>94523</v>
      </c>
      <c r="F1660" s="112">
        <v>6</v>
      </c>
      <c r="G1660" s="107"/>
      <c r="H1660" s="107"/>
      <c r="K1660" s="103"/>
      <c r="P1660" s="103"/>
      <c r="U1660" s="103"/>
      <c r="Z1660" s="103"/>
      <c r="AE1660" s="103"/>
      <c r="AJ1660" s="103"/>
      <c r="AO1660" s="103"/>
      <c r="AT1660" s="103"/>
      <c r="AY1660" s="103"/>
      <c r="BD1660" s="103"/>
    </row>
    <row r="1661" spans="2:56" x14ac:dyDescent="0.25">
      <c r="B1661" s="112">
        <v>95249</v>
      </c>
      <c r="C1661" s="113">
        <v>1.2853470437018E-3</v>
      </c>
      <c r="D1661" s="107"/>
      <c r="E1661" s="112">
        <v>95695</v>
      </c>
      <c r="F1661" s="112">
        <v>6</v>
      </c>
      <c r="G1661" s="107"/>
      <c r="H1661" s="107"/>
      <c r="K1661" s="103"/>
      <c r="P1661" s="103"/>
      <c r="U1661" s="103"/>
      <c r="Z1661" s="103"/>
      <c r="AE1661" s="103"/>
      <c r="AJ1661" s="103"/>
      <c r="AO1661" s="103"/>
      <c r="AT1661" s="103"/>
      <c r="AY1661" s="103"/>
      <c r="BD1661" s="103"/>
    </row>
    <row r="1662" spans="2:56" x14ac:dyDescent="0.25">
      <c r="B1662" s="112">
        <v>95938</v>
      </c>
      <c r="C1662" s="113">
        <v>1.2771392081736899E-3</v>
      </c>
      <c r="D1662" s="107"/>
      <c r="E1662" s="112">
        <v>95762</v>
      </c>
      <c r="F1662" s="112">
        <v>6</v>
      </c>
      <c r="G1662" s="107"/>
      <c r="H1662" s="107"/>
      <c r="K1662" s="103"/>
      <c r="P1662" s="103"/>
      <c r="U1662" s="103"/>
      <c r="Z1662" s="103"/>
      <c r="AE1662" s="103"/>
      <c r="AJ1662" s="103"/>
      <c r="AO1662" s="103"/>
      <c r="AT1662" s="103"/>
      <c r="AY1662" s="103"/>
      <c r="BD1662" s="103"/>
    </row>
    <row r="1663" spans="2:56" x14ac:dyDescent="0.25">
      <c r="B1663" s="112">
        <v>95122</v>
      </c>
      <c r="C1663" s="113">
        <v>1.2757136022962801E-3</v>
      </c>
      <c r="D1663" s="107"/>
      <c r="E1663" s="112">
        <v>94550</v>
      </c>
      <c r="F1663" s="112">
        <v>6</v>
      </c>
      <c r="G1663" s="107"/>
      <c r="H1663" s="107"/>
      <c r="K1663" s="103"/>
      <c r="P1663" s="103"/>
      <c r="U1663" s="103"/>
      <c r="Z1663" s="103"/>
      <c r="AE1663" s="103"/>
      <c r="AJ1663" s="103"/>
      <c r="AO1663" s="103"/>
      <c r="AT1663" s="103"/>
      <c r="AY1663" s="103"/>
      <c r="BD1663" s="103"/>
    </row>
    <row r="1664" spans="2:56" x14ac:dyDescent="0.25">
      <c r="B1664" s="112">
        <v>95946</v>
      </c>
      <c r="C1664" s="113">
        <v>1.2755102040816299E-3</v>
      </c>
      <c r="D1664" s="107"/>
      <c r="E1664" s="112">
        <v>95442</v>
      </c>
      <c r="F1664" s="112">
        <v>5</v>
      </c>
      <c r="G1664" s="107"/>
      <c r="H1664" s="107"/>
      <c r="K1664" s="103"/>
      <c r="P1664" s="103"/>
      <c r="U1664" s="103"/>
      <c r="Z1664" s="103"/>
      <c r="AE1664" s="103"/>
      <c r="AJ1664" s="103"/>
      <c r="AO1664" s="103"/>
      <c r="AT1664" s="103"/>
      <c r="AY1664" s="103"/>
      <c r="BD1664" s="103"/>
    </row>
    <row r="1665" spans="2:56" x14ac:dyDescent="0.25">
      <c r="B1665" s="112">
        <v>95348</v>
      </c>
      <c r="C1665" s="113">
        <v>1.2666779260260099E-3</v>
      </c>
      <c r="D1665" s="107"/>
      <c r="E1665" s="112">
        <v>93721</v>
      </c>
      <c r="F1665" s="112">
        <v>5</v>
      </c>
      <c r="G1665" s="107"/>
      <c r="H1665" s="107"/>
      <c r="K1665" s="103"/>
      <c r="P1665" s="103"/>
      <c r="U1665" s="103"/>
      <c r="Z1665" s="103"/>
      <c r="AE1665" s="103"/>
      <c r="AJ1665" s="103"/>
      <c r="AO1665" s="103"/>
      <c r="AT1665" s="103"/>
      <c r="AY1665" s="103"/>
      <c r="BD1665" s="103"/>
    </row>
    <row r="1666" spans="2:56" x14ac:dyDescent="0.25">
      <c r="B1666" s="112">
        <v>95519</v>
      </c>
      <c r="C1666" s="113">
        <v>1.26351256493051E-3</v>
      </c>
      <c r="D1666" s="107"/>
      <c r="E1666" s="112">
        <v>95685</v>
      </c>
      <c r="F1666" s="112">
        <v>5</v>
      </c>
      <c r="G1666" s="107"/>
      <c r="H1666" s="107"/>
      <c r="K1666" s="103"/>
      <c r="P1666" s="103"/>
      <c r="U1666" s="103"/>
      <c r="Z1666" s="103"/>
      <c r="AE1666" s="103"/>
      <c r="AJ1666" s="103"/>
      <c r="AO1666" s="103"/>
      <c r="AT1666" s="103"/>
      <c r="AY1666" s="103"/>
      <c r="BD1666" s="103"/>
    </row>
    <row r="1667" spans="2:56" x14ac:dyDescent="0.25">
      <c r="B1667" s="112">
        <v>93433</v>
      </c>
      <c r="C1667" s="113">
        <v>1.25921928404389E-3</v>
      </c>
      <c r="D1667" s="107"/>
      <c r="E1667" s="112">
        <v>93646</v>
      </c>
      <c r="F1667" s="112">
        <v>5</v>
      </c>
      <c r="G1667" s="107"/>
      <c r="H1667" s="107"/>
      <c r="K1667" s="103"/>
      <c r="P1667" s="103"/>
      <c r="U1667" s="103"/>
      <c r="Z1667" s="103"/>
      <c r="AE1667" s="103"/>
      <c r="AJ1667" s="103"/>
      <c r="AO1667" s="103"/>
      <c r="AT1667" s="103"/>
      <c r="AY1667" s="103"/>
      <c r="BD1667" s="103"/>
    </row>
    <row r="1668" spans="2:56" x14ac:dyDescent="0.25">
      <c r="B1668" s="112">
        <v>94605</v>
      </c>
      <c r="C1668" s="113">
        <v>1.2587664089192599E-3</v>
      </c>
      <c r="D1668" s="107"/>
      <c r="E1668" s="112">
        <v>95018</v>
      </c>
      <c r="F1668" s="112">
        <v>5</v>
      </c>
      <c r="G1668" s="107"/>
      <c r="H1668" s="107"/>
      <c r="K1668" s="103"/>
      <c r="P1668" s="103"/>
      <c r="U1668" s="103"/>
      <c r="Z1668" s="103"/>
      <c r="AE1668" s="103"/>
      <c r="AJ1668" s="103"/>
      <c r="AO1668" s="103"/>
      <c r="AT1668" s="103"/>
      <c r="AY1668" s="103"/>
      <c r="BD1668" s="103"/>
    </row>
    <row r="1669" spans="2:56" x14ac:dyDescent="0.25">
      <c r="B1669" s="112">
        <v>95525</v>
      </c>
      <c r="C1669" s="113">
        <v>1.24843945068664E-3</v>
      </c>
      <c r="D1669" s="107"/>
      <c r="E1669" s="112">
        <v>93644</v>
      </c>
      <c r="F1669" s="112">
        <v>5</v>
      </c>
      <c r="G1669" s="107"/>
      <c r="H1669" s="107"/>
      <c r="K1669" s="103"/>
      <c r="P1669" s="103"/>
      <c r="U1669" s="103"/>
      <c r="Z1669" s="103"/>
      <c r="AE1669" s="103"/>
      <c r="AJ1669" s="103"/>
      <c r="AO1669" s="103"/>
      <c r="AT1669" s="103"/>
      <c r="AY1669" s="103"/>
      <c r="BD1669" s="103"/>
    </row>
    <row r="1670" spans="2:56" x14ac:dyDescent="0.25">
      <c r="B1670" s="112">
        <v>93444</v>
      </c>
      <c r="C1670" s="113">
        <v>1.24595066035385E-3</v>
      </c>
      <c r="D1670" s="107"/>
      <c r="E1670" s="112">
        <v>93730</v>
      </c>
      <c r="F1670" s="112">
        <v>5</v>
      </c>
      <c r="G1670" s="107"/>
      <c r="H1670" s="107"/>
      <c r="K1670" s="103"/>
      <c r="P1670" s="103"/>
      <c r="U1670" s="103"/>
      <c r="Z1670" s="103"/>
      <c r="AE1670" s="103"/>
      <c r="AJ1670" s="103"/>
      <c r="AO1670" s="103"/>
      <c r="AT1670" s="103"/>
      <c r="AY1670" s="103"/>
      <c r="BD1670" s="103"/>
    </row>
    <row r="1671" spans="2:56" x14ac:dyDescent="0.25">
      <c r="B1671" s="112">
        <v>93234</v>
      </c>
      <c r="C1671" s="113">
        <v>1.2414649286157701E-3</v>
      </c>
      <c r="D1671" s="107"/>
      <c r="E1671" s="112">
        <v>93614</v>
      </c>
      <c r="F1671" s="112">
        <v>5</v>
      </c>
      <c r="G1671" s="107"/>
      <c r="H1671" s="107"/>
      <c r="K1671" s="103"/>
      <c r="P1671" s="103"/>
      <c r="U1671" s="103"/>
      <c r="Z1671" s="103"/>
      <c r="AE1671" s="103"/>
      <c r="AJ1671" s="103"/>
      <c r="AO1671" s="103"/>
      <c r="AT1671" s="103"/>
      <c r="AY1671" s="103"/>
      <c r="BD1671" s="103"/>
    </row>
    <row r="1672" spans="2:56" x14ac:dyDescent="0.25">
      <c r="B1672" s="112">
        <v>93611</v>
      </c>
      <c r="C1672" s="113">
        <v>1.24069478908189E-3</v>
      </c>
      <c r="D1672" s="107"/>
      <c r="E1672" s="112">
        <v>94089</v>
      </c>
      <c r="F1672" s="112">
        <v>5</v>
      </c>
      <c r="G1672" s="107"/>
      <c r="H1672" s="107"/>
      <c r="K1672" s="103"/>
      <c r="P1672" s="103"/>
      <c r="U1672" s="103"/>
      <c r="Z1672" s="103"/>
      <c r="AE1672" s="103"/>
      <c r="AJ1672" s="103"/>
      <c r="AO1672" s="103"/>
      <c r="AT1672" s="103"/>
      <c r="AY1672" s="103"/>
      <c r="BD1672" s="103"/>
    </row>
    <row r="1673" spans="2:56" x14ac:dyDescent="0.25">
      <c r="B1673" s="112">
        <v>94560</v>
      </c>
      <c r="C1673" s="113">
        <v>1.2402088772846E-3</v>
      </c>
      <c r="D1673" s="107"/>
      <c r="E1673" s="112">
        <v>94945</v>
      </c>
      <c r="F1673" s="112">
        <v>5</v>
      </c>
      <c r="G1673" s="107"/>
      <c r="H1673" s="107"/>
      <c r="K1673" s="103"/>
      <c r="P1673" s="103"/>
      <c r="U1673" s="103"/>
      <c r="Z1673" s="103"/>
      <c r="AE1673" s="103"/>
      <c r="AJ1673" s="103"/>
      <c r="AO1673" s="103"/>
      <c r="AT1673" s="103"/>
      <c r="AY1673" s="103"/>
      <c r="BD1673" s="103"/>
    </row>
    <row r="1674" spans="2:56" x14ac:dyDescent="0.25">
      <c r="B1674" s="112">
        <v>95458</v>
      </c>
      <c r="C1674" s="113">
        <v>1.2254901960784301E-3</v>
      </c>
      <c r="D1674" s="107"/>
      <c r="E1674" s="112">
        <v>95110</v>
      </c>
      <c r="F1674" s="112">
        <v>5</v>
      </c>
      <c r="G1674" s="107"/>
      <c r="H1674" s="107"/>
      <c r="K1674" s="103"/>
      <c r="P1674" s="103"/>
      <c r="U1674" s="103"/>
      <c r="Z1674" s="103"/>
      <c r="AE1674" s="103"/>
      <c r="AJ1674" s="103"/>
      <c r="AO1674" s="103"/>
      <c r="AT1674" s="103"/>
      <c r="AY1674" s="103"/>
      <c r="BD1674" s="103"/>
    </row>
    <row r="1675" spans="2:56" x14ac:dyDescent="0.25">
      <c r="B1675" s="112">
        <v>94806</v>
      </c>
      <c r="C1675" s="113">
        <v>1.1801730920535001E-3</v>
      </c>
      <c r="D1675" s="107"/>
      <c r="E1675" s="112">
        <v>95330</v>
      </c>
      <c r="F1675" s="112">
        <v>5</v>
      </c>
      <c r="G1675" s="107"/>
      <c r="H1675" s="107"/>
      <c r="K1675" s="103"/>
      <c r="P1675" s="103"/>
      <c r="U1675" s="103"/>
      <c r="Z1675" s="103"/>
      <c r="AE1675" s="103"/>
      <c r="AJ1675" s="103"/>
      <c r="AO1675" s="103"/>
      <c r="AT1675" s="103"/>
      <c r="AY1675" s="103"/>
      <c r="BD1675" s="103"/>
    </row>
    <row r="1676" spans="2:56" x14ac:dyDescent="0.25">
      <c r="B1676" s="112">
        <v>94521</v>
      </c>
      <c r="C1676" s="113">
        <v>1.1799043656461499E-3</v>
      </c>
      <c r="D1676" s="107"/>
      <c r="E1676" s="112">
        <v>94801</v>
      </c>
      <c r="F1676" s="112">
        <v>5</v>
      </c>
      <c r="G1676" s="107"/>
      <c r="H1676" s="107"/>
      <c r="K1676" s="103"/>
      <c r="P1676" s="103"/>
      <c r="U1676" s="103"/>
      <c r="Z1676" s="103"/>
      <c r="AE1676" s="103"/>
      <c r="AJ1676" s="103"/>
      <c r="AO1676" s="103"/>
      <c r="AT1676" s="103"/>
      <c r="AY1676" s="103"/>
      <c r="BD1676" s="103"/>
    </row>
    <row r="1677" spans="2:56" x14ac:dyDescent="0.25">
      <c r="B1677" s="112">
        <v>93644</v>
      </c>
      <c r="C1677" s="113">
        <v>1.1798017932987299E-3</v>
      </c>
      <c r="D1677" s="107"/>
      <c r="E1677" s="112">
        <v>94609</v>
      </c>
      <c r="F1677" s="112">
        <v>5</v>
      </c>
      <c r="G1677" s="107"/>
      <c r="H1677" s="107"/>
      <c r="K1677" s="103"/>
      <c r="P1677" s="103"/>
      <c r="U1677" s="103"/>
      <c r="Z1677" s="103"/>
      <c r="AE1677" s="103"/>
      <c r="AJ1677" s="103"/>
      <c r="AO1677" s="103"/>
      <c r="AT1677" s="103"/>
      <c r="AY1677" s="103"/>
      <c r="BD1677" s="103"/>
    </row>
    <row r="1678" spans="2:56" x14ac:dyDescent="0.25">
      <c r="B1678" s="112">
        <v>95407</v>
      </c>
      <c r="C1678" s="113">
        <v>1.17548278757347E-3</v>
      </c>
      <c r="D1678" s="107"/>
      <c r="E1678" s="112">
        <v>94530</v>
      </c>
      <c r="F1678" s="112">
        <v>5</v>
      </c>
      <c r="G1678" s="107"/>
      <c r="H1678" s="107"/>
      <c r="K1678" s="103"/>
      <c r="P1678" s="103"/>
      <c r="U1678" s="103"/>
      <c r="Z1678" s="103"/>
      <c r="AE1678" s="103"/>
      <c r="AJ1678" s="103"/>
      <c r="AO1678" s="103"/>
      <c r="AT1678" s="103"/>
      <c r="AY1678" s="103"/>
      <c r="BD1678" s="103"/>
    </row>
    <row r="1679" spans="2:56" x14ac:dyDescent="0.25">
      <c r="B1679" s="112">
        <v>95746</v>
      </c>
      <c r="C1679" s="113">
        <v>1.16974265661554E-3</v>
      </c>
      <c r="D1679" s="107"/>
      <c r="E1679" s="112">
        <v>94555</v>
      </c>
      <c r="F1679" s="112">
        <v>5</v>
      </c>
      <c r="G1679" s="107"/>
      <c r="H1679" s="107"/>
      <c r="K1679" s="103"/>
      <c r="P1679" s="103"/>
      <c r="U1679" s="103"/>
      <c r="Z1679" s="103"/>
      <c r="AE1679" s="103"/>
      <c r="AJ1679" s="103"/>
      <c r="AO1679" s="103"/>
      <c r="AT1679" s="103"/>
      <c r="AY1679" s="103"/>
      <c r="BD1679" s="103"/>
    </row>
    <row r="1680" spans="2:56" x14ac:dyDescent="0.25">
      <c r="B1680" s="112">
        <v>95667</v>
      </c>
      <c r="C1680" s="113">
        <v>1.16572760831552E-3</v>
      </c>
      <c r="D1680" s="107"/>
      <c r="E1680" s="112">
        <v>95134</v>
      </c>
      <c r="F1680" s="112">
        <v>5</v>
      </c>
      <c r="G1680" s="107"/>
      <c r="H1680" s="107"/>
      <c r="K1680" s="103"/>
      <c r="P1680" s="103"/>
      <c r="U1680" s="103"/>
      <c r="Z1680" s="103"/>
      <c r="AE1680" s="103"/>
      <c r="AJ1680" s="103"/>
      <c r="AO1680" s="103"/>
      <c r="AT1680" s="103"/>
      <c r="AY1680" s="103"/>
      <c r="BD1680" s="103"/>
    </row>
    <row r="1681" spans="2:56" x14ac:dyDescent="0.25">
      <c r="B1681" s="112">
        <v>95963</v>
      </c>
      <c r="C1681" s="113">
        <v>1.1649192877350601E-3</v>
      </c>
      <c r="D1681" s="107"/>
      <c r="E1681" s="112">
        <v>94070</v>
      </c>
      <c r="F1681" s="112">
        <v>5</v>
      </c>
      <c r="G1681" s="107"/>
      <c r="H1681" s="107"/>
      <c r="K1681" s="103"/>
      <c r="P1681" s="103"/>
      <c r="U1681" s="103"/>
      <c r="Z1681" s="103"/>
      <c r="AE1681" s="103"/>
      <c r="AJ1681" s="103"/>
      <c r="AO1681" s="103"/>
      <c r="AT1681" s="103"/>
      <c r="AY1681" s="103"/>
      <c r="BD1681" s="103"/>
    </row>
    <row r="1682" spans="2:56" x14ac:dyDescent="0.25">
      <c r="B1682" s="112">
        <v>95642</v>
      </c>
      <c r="C1682" s="113">
        <v>1.16380564445738E-3</v>
      </c>
      <c r="D1682" s="107"/>
      <c r="E1682" s="112">
        <v>94534</v>
      </c>
      <c r="F1682" s="112">
        <v>5</v>
      </c>
      <c r="G1682" s="107"/>
      <c r="H1682" s="107"/>
      <c r="K1682" s="103"/>
      <c r="P1682" s="103"/>
      <c r="U1682" s="103"/>
      <c r="Z1682" s="103"/>
      <c r="AE1682" s="103"/>
      <c r="AJ1682" s="103"/>
      <c r="AO1682" s="103"/>
      <c r="AT1682" s="103"/>
      <c r="AY1682" s="103"/>
      <c r="BD1682" s="103"/>
    </row>
    <row r="1683" spans="2:56" x14ac:dyDescent="0.25">
      <c r="B1683" s="112">
        <v>95327</v>
      </c>
      <c r="C1683" s="113">
        <v>1.16009280742459E-3</v>
      </c>
      <c r="D1683" s="107"/>
      <c r="E1683" s="112">
        <v>94558</v>
      </c>
      <c r="F1683" s="112">
        <v>5</v>
      </c>
      <c r="G1683" s="107"/>
      <c r="H1683" s="107"/>
      <c r="K1683" s="103"/>
      <c r="P1683" s="103"/>
      <c r="U1683" s="103"/>
      <c r="Z1683" s="103"/>
      <c r="AE1683" s="103"/>
      <c r="AJ1683" s="103"/>
      <c r="AO1683" s="103"/>
      <c r="AT1683" s="103"/>
      <c r="AY1683" s="103"/>
      <c r="BD1683" s="103"/>
    </row>
    <row r="1684" spans="2:56" x14ac:dyDescent="0.25">
      <c r="B1684" s="112">
        <v>94519</v>
      </c>
      <c r="C1684" s="113">
        <v>1.1592522822779299E-3</v>
      </c>
      <c r="D1684" s="107"/>
      <c r="E1684" s="112">
        <v>95449</v>
      </c>
      <c r="F1684" s="112">
        <v>4</v>
      </c>
      <c r="G1684" s="107"/>
      <c r="H1684" s="107"/>
      <c r="K1684" s="103"/>
      <c r="P1684" s="103"/>
      <c r="U1684" s="103"/>
      <c r="Z1684" s="103"/>
      <c r="AE1684" s="103"/>
      <c r="AJ1684" s="103"/>
      <c r="AO1684" s="103"/>
      <c r="AT1684" s="103"/>
      <c r="AY1684" s="103"/>
      <c r="BD1684" s="103"/>
    </row>
    <row r="1685" spans="2:56" x14ac:dyDescent="0.25">
      <c r="B1685" s="112">
        <v>93312</v>
      </c>
      <c r="C1685" s="113">
        <v>1.1579318330564401E-3</v>
      </c>
      <c r="D1685" s="107"/>
      <c r="E1685" s="112">
        <v>95560</v>
      </c>
      <c r="F1685" s="112">
        <v>4</v>
      </c>
      <c r="G1685" s="107"/>
      <c r="H1685" s="107"/>
      <c r="K1685" s="103"/>
      <c r="P1685" s="103"/>
      <c r="U1685" s="103"/>
      <c r="Z1685" s="103"/>
      <c r="AE1685" s="103"/>
      <c r="AJ1685" s="103"/>
      <c r="AO1685" s="103"/>
      <c r="AT1685" s="103"/>
      <c r="AY1685" s="103"/>
      <c r="BD1685" s="103"/>
    </row>
    <row r="1686" spans="2:56" x14ac:dyDescent="0.25">
      <c r="B1686" s="112">
        <v>93619</v>
      </c>
      <c r="C1686" s="113">
        <v>1.15567641060503E-3</v>
      </c>
      <c r="D1686" s="107"/>
      <c r="E1686" s="112">
        <v>95231</v>
      </c>
      <c r="F1686" s="112">
        <v>4</v>
      </c>
      <c r="G1686" s="107"/>
      <c r="H1686" s="107"/>
      <c r="K1686" s="103"/>
      <c r="P1686" s="103"/>
      <c r="U1686" s="103"/>
      <c r="Z1686" s="103"/>
      <c r="AE1686" s="103"/>
      <c r="AJ1686" s="103"/>
      <c r="AO1686" s="103"/>
      <c r="AT1686" s="103"/>
      <c r="AY1686" s="103"/>
      <c r="BD1686" s="103"/>
    </row>
    <row r="1687" spans="2:56" x14ac:dyDescent="0.25">
      <c r="B1687" s="112">
        <v>93250</v>
      </c>
      <c r="C1687" s="113">
        <v>1.1489850631941801E-3</v>
      </c>
      <c r="D1687" s="107"/>
      <c r="E1687" s="112">
        <v>93609</v>
      </c>
      <c r="F1687" s="112">
        <v>4</v>
      </c>
      <c r="G1687" s="107"/>
      <c r="H1687" s="107"/>
      <c r="K1687" s="103"/>
      <c r="P1687" s="103"/>
      <c r="U1687" s="103"/>
      <c r="Z1687" s="103"/>
      <c r="AE1687" s="103"/>
      <c r="AJ1687" s="103"/>
      <c r="AO1687" s="103"/>
      <c r="AT1687" s="103"/>
      <c r="AY1687" s="103"/>
      <c r="BD1687" s="103"/>
    </row>
    <row r="1688" spans="2:56" x14ac:dyDescent="0.25">
      <c r="B1688" s="112">
        <v>94080</v>
      </c>
      <c r="C1688" s="113">
        <v>1.1487386849239501E-3</v>
      </c>
      <c r="D1688" s="107"/>
      <c r="E1688" s="112">
        <v>95912</v>
      </c>
      <c r="F1688" s="112">
        <v>4</v>
      </c>
      <c r="G1688" s="107"/>
      <c r="H1688" s="107"/>
      <c r="K1688" s="103"/>
      <c r="P1688" s="103"/>
      <c r="U1688" s="103"/>
      <c r="Z1688" s="103"/>
      <c r="AE1688" s="103"/>
      <c r="AJ1688" s="103"/>
      <c r="AO1688" s="103"/>
      <c r="AT1688" s="103"/>
      <c r="AY1688" s="103"/>
      <c r="BD1688" s="103"/>
    </row>
    <row r="1689" spans="2:56" x14ac:dyDescent="0.25">
      <c r="B1689" s="112">
        <v>93454</v>
      </c>
      <c r="C1689" s="113">
        <v>1.1453744493392099E-3</v>
      </c>
      <c r="D1689" s="107"/>
      <c r="E1689" s="112">
        <v>93675</v>
      </c>
      <c r="F1689" s="112">
        <v>4</v>
      </c>
      <c r="G1689" s="107"/>
      <c r="H1689" s="107"/>
      <c r="K1689" s="103"/>
      <c r="P1689" s="103"/>
      <c r="U1689" s="103"/>
      <c r="Z1689" s="103"/>
      <c r="AE1689" s="103"/>
      <c r="AJ1689" s="103"/>
      <c r="AO1689" s="103"/>
      <c r="AT1689" s="103"/>
      <c r="AY1689" s="103"/>
      <c r="BD1689" s="103"/>
    </row>
    <row r="1690" spans="2:56" x14ac:dyDescent="0.25">
      <c r="B1690" s="112">
        <v>95945</v>
      </c>
      <c r="C1690" s="113">
        <v>1.1438627364716201E-3</v>
      </c>
      <c r="D1690" s="107"/>
      <c r="E1690" s="112">
        <v>95692</v>
      </c>
      <c r="F1690" s="112">
        <v>4</v>
      </c>
      <c r="G1690" s="107"/>
      <c r="H1690" s="107"/>
      <c r="K1690" s="103"/>
      <c r="P1690" s="103"/>
      <c r="U1690" s="103"/>
      <c r="Z1690" s="103"/>
      <c r="AE1690" s="103"/>
      <c r="AJ1690" s="103"/>
      <c r="AO1690" s="103"/>
      <c r="AT1690" s="103"/>
      <c r="AY1690" s="103"/>
      <c r="BD1690" s="103"/>
    </row>
    <row r="1691" spans="2:56" x14ac:dyDescent="0.25">
      <c r="B1691" s="112">
        <v>95046</v>
      </c>
      <c r="C1691" s="113">
        <v>1.1350737797956899E-3</v>
      </c>
      <c r="D1691" s="107"/>
      <c r="E1691" s="112">
        <v>95005</v>
      </c>
      <c r="F1691" s="112">
        <v>4</v>
      </c>
      <c r="G1691" s="107"/>
      <c r="H1691" s="107"/>
      <c r="K1691" s="103"/>
      <c r="P1691" s="103"/>
      <c r="U1691" s="103"/>
      <c r="Z1691" s="103"/>
      <c r="AE1691" s="103"/>
      <c r="AJ1691" s="103"/>
      <c r="AO1691" s="103"/>
      <c r="AT1691" s="103"/>
      <c r="AY1691" s="103"/>
      <c r="BD1691" s="103"/>
    </row>
    <row r="1692" spans="2:56" x14ac:dyDescent="0.25">
      <c r="B1692" s="112">
        <v>95623</v>
      </c>
      <c r="C1692" s="113">
        <v>1.13122171945701E-3</v>
      </c>
      <c r="D1692" s="107"/>
      <c r="E1692" s="112">
        <v>93647</v>
      </c>
      <c r="F1692" s="112">
        <v>4</v>
      </c>
      <c r="G1692" s="107"/>
      <c r="H1692" s="107"/>
      <c r="K1692" s="103"/>
      <c r="P1692" s="103"/>
      <c r="U1692" s="103"/>
      <c r="Z1692" s="103"/>
      <c r="AE1692" s="103"/>
      <c r="AJ1692" s="103"/>
      <c r="AO1692" s="103"/>
      <c r="AT1692" s="103"/>
      <c r="AY1692" s="103"/>
      <c r="BD1692" s="103"/>
    </row>
    <row r="1693" spans="2:56" x14ac:dyDescent="0.25">
      <c r="B1693" s="112">
        <v>95333</v>
      </c>
      <c r="C1693" s="113">
        <v>1.12612612612613E-3</v>
      </c>
      <c r="D1693" s="107"/>
      <c r="E1693" s="112">
        <v>95642</v>
      </c>
      <c r="F1693" s="112">
        <v>4</v>
      </c>
      <c r="G1693" s="107"/>
      <c r="H1693" s="107"/>
      <c r="K1693" s="103"/>
      <c r="P1693" s="103"/>
      <c r="U1693" s="103"/>
      <c r="Z1693" s="103"/>
      <c r="AE1693" s="103"/>
      <c r="AJ1693" s="103"/>
      <c r="AO1693" s="103"/>
      <c r="AT1693" s="103"/>
      <c r="AY1693" s="103"/>
      <c r="BD1693" s="103"/>
    </row>
    <row r="1694" spans="2:56" x14ac:dyDescent="0.25">
      <c r="B1694" s="112">
        <v>95301</v>
      </c>
      <c r="C1694" s="113">
        <v>1.12422709387296E-3</v>
      </c>
      <c r="D1694" s="107"/>
      <c r="E1694" s="112">
        <v>93465</v>
      </c>
      <c r="F1694" s="112">
        <v>4</v>
      </c>
      <c r="G1694" s="107"/>
      <c r="H1694" s="107"/>
      <c r="K1694" s="103"/>
      <c r="P1694" s="103"/>
      <c r="U1694" s="103"/>
      <c r="Z1694" s="103"/>
      <c r="AE1694" s="103"/>
      <c r="AJ1694" s="103"/>
      <c r="AO1694" s="103"/>
      <c r="AT1694" s="103"/>
      <c r="AY1694" s="103"/>
      <c r="BD1694" s="103"/>
    </row>
    <row r="1695" spans="2:56" x14ac:dyDescent="0.25">
      <c r="B1695" s="112">
        <v>94541</v>
      </c>
      <c r="C1695" s="113">
        <v>1.12238484331508E-3</v>
      </c>
      <c r="D1695" s="107"/>
      <c r="E1695" s="112">
        <v>95726</v>
      </c>
      <c r="F1695" s="112">
        <v>4</v>
      </c>
      <c r="G1695" s="107"/>
      <c r="H1695" s="107"/>
      <c r="K1695" s="103"/>
      <c r="P1695" s="103"/>
      <c r="U1695" s="103"/>
      <c r="Z1695" s="103"/>
      <c r="AE1695" s="103"/>
      <c r="AJ1695" s="103"/>
      <c r="AO1695" s="103"/>
      <c r="AT1695" s="103"/>
      <c r="AY1695" s="103"/>
      <c r="BD1695" s="103"/>
    </row>
    <row r="1696" spans="2:56" x14ac:dyDescent="0.25">
      <c r="B1696" s="112">
        <v>95113</v>
      </c>
      <c r="C1696" s="113">
        <v>1.11482720178372E-3</v>
      </c>
      <c r="D1696" s="107"/>
      <c r="E1696" s="112">
        <v>93210</v>
      </c>
      <c r="F1696" s="112">
        <v>4</v>
      </c>
      <c r="G1696" s="107"/>
      <c r="H1696" s="107"/>
      <c r="K1696" s="103"/>
      <c r="P1696" s="103"/>
      <c r="U1696" s="103"/>
      <c r="Z1696" s="103"/>
      <c r="AE1696" s="103"/>
      <c r="AJ1696" s="103"/>
      <c r="AO1696" s="103"/>
      <c r="AT1696" s="103"/>
      <c r="AY1696" s="103"/>
      <c r="BD1696" s="103"/>
    </row>
    <row r="1697" spans="2:56" x14ac:dyDescent="0.25">
      <c r="B1697" s="112">
        <v>93307</v>
      </c>
      <c r="C1697" s="113">
        <v>1.1094043352107899E-3</v>
      </c>
      <c r="D1697" s="107"/>
      <c r="E1697" s="112">
        <v>94708</v>
      </c>
      <c r="F1697" s="112">
        <v>4</v>
      </c>
      <c r="G1697" s="107"/>
      <c r="H1697" s="107"/>
      <c r="K1697" s="103"/>
      <c r="P1697" s="103"/>
      <c r="U1697" s="103"/>
      <c r="Z1697" s="103"/>
      <c r="AE1697" s="103"/>
      <c r="AJ1697" s="103"/>
      <c r="AO1697" s="103"/>
      <c r="AT1697" s="103"/>
      <c r="AY1697" s="103"/>
      <c r="BD1697" s="103"/>
    </row>
    <row r="1698" spans="2:56" x14ac:dyDescent="0.25">
      <c r="B1698" s="112">
        <v>93654</v>
      </c>
      <c r="C1698" s="113">
        <v>1.10120030833609E-3</v>
      </c>
      <c r="D1698" s="107"/>
      <c r="E1698" s="112">
        <v>95252</v>
      </c>
      <c r="F1698" s="112">
        <v>4</v>
      </c>
      <c r="G1698" s="107"/>
      <c r="H1698" s="107"/>
      <c r="K1698" s="103"/>
      <c r="P1698" s="103"/>
      <c r="U1698" s="103"/>
      <c r="Z1698" s="103"/>
      <c r="AE1698" s="103"/>
      <c r="AJ1698" s="103"/>
      <c r="AO1698" s="103"/>
      <c r="AT1698" s="103"/>
      <c r="AY1698" s="103"/>
      <c r="BD1698" s="103"/>
    </row>
    <row r="1699" spans="2:56" x14ac:dyDescent="0.25">
      <c r="B1699" s="112">
        <v>94568</v>
      </c>
      <c r="C1699" s="113">
        <v>1.0876385693369601E-3</v>
      </c>
      <c r="D1699" s="107"/>
      <c r="E1699" s="112">
        <v>93203</v>
      </c>
      <c r="F1699" s="112">
        <v>4</v>
      </c>
      <c r="G1699" s="107"/>
      <c r="H1699" s="107"/>
      <c r="K1699" s="103"/>
      <c r="P1699" s="103"/>
      <c r="U1699" s="103"/>
      <c r="Z1699" s="103"/>
      <c r="AE1699" s="103"/>
      <c r="AJ1699" s="103"/>
      <c r="AO1699" s="103"/>
      <c r="AT1699" s="103"/>
      <c r="AY1699" s="103"/>
      <c r="BD1699" s="103"/>
    </row>
    <row r="1700" spans="2:56" x14ac:dyDescent="0.25">
      <c r="B1700" s="112">
        <v>93405</v>
      </c>
      <c r="C1700" s="113">
        <v>1.08472942027239E-3</v>
      </c>
      <c r="D1700" s="107"/>
      <c r="E1700" s="112">
        <v>95490</v>
      </c>
      <c r="F1700" s="112">
        <v>4</v>
      </c>
      <c r="G1700" s="107"/>
      <c r="H1700" s="107"/>
      <c r="K1700" s="103"/>
      <c r="P1700" s="103"/>
      <c r="U1700" s="103"/>
      <c r="Z1700" s="103"/>
      <c r="AE1700" s="103"/>
      <c r="AJ1700" s="103"/>
      <c r="AO1700" s="103"/>
      <c r="AT1700" s="103"/>
      <c r="AY1700" s="103"/>
      <c r="BD1700" s="103"/>
    </row>
    <row r="1701" spans="2:56" x14ac:dyDescent="0.25">
      <c r="B1701" s="112">
        <v>93730</v>
      </c>
      <c r="C1701" s="113">
        <v>1.0834236186348901E-3</v>
      </c>
      <c r="D1701" s="107"/>
      <c r="E1701" s="112">
        <v>95066</v>
      </c>
      <c r="F1701" s="112">
        <v>4</v>
      </c>
      <c r="G1701" s="107"/>
      <c r="H1701" s="107"/>
      <c r="K1701" s="103"/>
      <c r="P1701" s="103"/>
      <c r="U1701" s="103"/>
      <c r="Z1701" s="103"/>
      <c r="AE1701" s="103"/>
      <c r="AJ1701" s="103"/>
      <c r="AO1701" s="103"/>
      <c r="AT1701" s="103"/>
      <c r="AY1701" s="103"/>
      <c r="BD1701" s="103"/>
    </row>
    <row r="1702" spans="2:56" x14ac:dyDescent="0.25">
      <c r="B1702" s="112">
        <v>95126</v>
      </c>
      <c r="C1702" s="113">
        <v>1.0813408626697101E-3</v>
      </c>
      <c r="D1702" s="107"/>
      <c r="E1702" s="112">
        <v>94505</v>
      </c>
      <c r="F1702" s="112">
        <v>4</v>
      </c>
      <c r="G1702" s="107"/>
      <c r="H1702" s="107"/>
      <c r="K1702" s="103"/>
      <c r="P1702" s="103"/>
      <c r="U1702" s="103"/>
      <c r="Z1702" s="103"/>
      <c r="AE1702" s="103"/>
      <c r="AJ1702" s="103"/>
      <c r="AO1702" s="103"/>
      <c r="AT1702" s="103"/>
      <c r="AY1702" s="103"/>
      <c r="BD1702" s="103"/>
    </row>
    <row r="1703" spans="2:56" x14ac:dyDescent="0.25">
      <c r="B1703" s="112">
        <v>94612</v>
      </c>
      <c r="C1703" s="113">
        <v>1.0744985673352401E-3</v>
      </c>
      <c r="D1703" s="107"/>
      <c r="E1703" s="112">
        <v>95366</v>
      </c>
      <c r="F1703" s="112">
        <v>4</v>
      </c>
      <c r="G1703" s="107"/>
      <c r="H1703" s="107"/>
      <c r="K1703" s="103"/>
      <c r="P1703" s="103"/>
      <c r="U1703" s="103"/>
      <c r="Z1703" s="103"/>
      <c r="AE1703" s="103"/>
      <c r="AJ1703" s="103"/>
      <c r="AO1703" s="103"/>
      <c r="AT1703" s="103"/>
      <c r="AY1703" s="103"/>
      <c r="BD1703" s="103"/>
    </row>
    <row r="1704" spans="2:56" x14ac:dyDescent="0.25">
      <c r="B1704" s="112">
        <v>93601</v>
      </c>
      <c r="C1704" s="113">
        <v>1.0672358591248699E-3</v>
      </c>
      <c r="D1704" s="107"/>
      <c r="E1704" s="112">
        <v>95521</v>
      </c>
      <c r="F1704" s="112">
        <v>4</v>
      </c>
      <c r="G1704" s="107"/>
      <c r="H1704" s="107"/>
      <c r="K1704" s="103"/>
      <c r="P1704" s="103"/>
      <c r="U1704" s="103"/>
      <c r="Z1704" s="103"/>
      <c r="AE1704" s="103"/>
      <c r="AJ1704" s="103"/>
      <c r="AO1704" s="103"/>
      <c r="AT1704" s="103"/>
      <c r="AY1704" s="103"/>
      <c r="BD1704" s="103"/>
    </row>
    <row r="1705" spans="2:56" x14ac:dyDescent="0.25">
      <c r="B1705" s="112">
        <v>94606</v>
      </c>
      <c r="C1705" s="113">
        <v>1.05820105820106E-3</v>
      </c>
      <c r="D1705" s="107"/>
      <c r="E1705" s="112">
        <v>94580</v>
      </c>
      <c r="F1705" s="112">
        <v>4</v>
      </c>
      <c r="G1705" s="107"/>
      <c r="H1705" s="107"/>
      <c r="K1705" s="103"/>
      <c r="P1705" s="103"/>
      <c r="U1705" s="103"/>
      <c r="Z1705" s="103"/>
      <c r="AE1705" s="103"/>
      <c r="AJ1705" s="103"/>
      <c r="AO1705" s="103"/>
      <c r="AT1705" s="103"/>
      <c r="AY1705" s="103"/>
      <c r="BD1705" s="103"/>
    </row>
    <row r="1706" spans="2:56" x14ac:dyDescent="0.25">
      <c r="B1706" s="112">
        <v>95014</v>
      </c>
      <c r="C1706" s="113">
        <v>1.0545137774517399E-3</v>
      </c>
      <c r="D1706" s="107"/>
      <c r="E1706" s="112">
        <v>93955</v>
      </c>
      <c r="F1706" s="112">
        <v>4</v>
      </c>
      <c r="G1706" s="107"/>
      <c r="H1706" s="107"/>
      <c r="K1706" s="103"/>
      <c r="P1706" s="103"/>
      <c r="U1706" s="103"/>
      <c r="Z1706" s="103"/>
      <c r="AE1706" s="103"/>
      <c r="AJ1706" s="103"/>
      <c r="AO1706" s="103"/>
      <c r="AT1706" s="103"/>
      <c r="AY1706" s="103"/>
      <c r="BD1706" s="103"/>
    </row>
    <row r="1707" spans="2:56" x14ac:dyDescent="0.25">
      <c r="B1707" s="112">
        <v>94952</v>
      </c>
      <c r="C1707" s="113">
        <v>1.04782576154479E-3</v>
      </c>
      <c r="D1707" s="107"/>
      <c r="E1707" s="112">
        <v>95503</v>
      </c>
      <c r="F1707" s="112">
        <v>4</v>
      </c>
      <c r="G1707" s="107"/>
      <c r="H1707" s="107"/>
      <c r="K1707" s="103"/>
      <c r="P1707" s="103"/>
      <c r="U1707" s="103"/>
      <c r="Z1707" s="103"/>
      <c r="AE1707" s="103"/>
      <c r="AJ1707" s="103"/>
      <c r="AO1707" s="103"/>
      <c r="AT1707" s="103"/>
      <c r="AY1707" s="103"/>
      <c r="BD1707" s="103"/>
    </row>
    <row r="1708" spans="2:56" x14ac:dyDescent="0.25">
      <c r="B1708" s="112">
        <v>94404</v>
      </c>
      <c r="C1708" s="113">
        <v>1.0417344879223901E-3</v>
      </c>
      <c r="D1708" s="107"/>
      <c r="E1708" s="112">
        <v>95356</v>
      </c>
      <c r="F1708" s="112">
        <v>4</v>
      </c>
      <c r="G1708" s="107"/>
      <c r="H1708" s="107"/>
      <c r="K1708" s="103"/>
      <c r="P1708" s="103"/>
      <c r="U1708" s="103"/>
      <c r="Z1708" s="103"/>
      <c r="AE1708" s="103"/>
      <c r="AJ1708" s="103"/>
      <c r="AO1708" s="103"/>
      <c r="AT1708" s="103"/>
      <c r="AY1708" s="103"/>
      <c r="BD1708" s="103"/>
    </row>
    <row r="1709" spans="2:56" x14ac:dyDescent="0.25">
      <c r="B1709" s="112">
        <v>93953</v>
      </c>
      <c r="C1709" s="113">
        <v>1.04022191400832E-3</v>
      </c>
      <c r="D1709" s="107"/>
      <c r="E1709" s="112">
        <v>95032</v>
      </c>
      <c r="F1709" s="112">
        <v>4</v>
      </c>
      <c r="G1709" s="107"/>
      <c r="H1709" s="107"/>
      <c r="K1709" s="103"/>
      <c r="P1709" s="103"/>
      <c r="U1709" s="103"/>
      <c r="Z1709" s="103"/>
      <c r="AE1709" s="103"/>
      <c r="AJ1709" s="103"/>
      <c r="AO1709" s="103"/>
      <c r="AT1709" s="103"/>
      <c r="AY1709" s="103"/>
      <c r="BD1709" s="103"/>
    </row>
    <row r="1710" spans="2:56" x14ac:dyDescent="0.25">
      <c r="B1710" s="112">
        <v>93950</v>
      </c>
      <c r="C1710" s="113">
        <v>1.03855640659483E-3</v>
      </c>
      <c r="D1710" s="107"/>
      <c r="E1710" s="112">
        <v>94002</v>
      </c>
      <c r="F1710" s="112">
        <v>4</v>
      </c>
      <c r="G1710" s="107"/>
      <c r="H1710" s="107"/>
      <c r="K1710" s="103"/>
      <c r="P1710" s="103"/>
      <c r="U1710" s="103"/>
      <c r="Z1710" s="103"/>
      <c r="AE1710" s="103"/>
      <c r="AJ1710" s="103"/>
      <c r="AO1710" s="103"/>
      <c r="AT1710" s="103"/>
      <c r="AY1710" s="103"/>
      <c r="BD1710" s="103"/>
    </row>
    <row r="1711" spans="2:56" x14ac:dyDescent="0.25">
      <c r="B1711" s="112">
        <v>93465</v>
      </c>
      <c r="C1711" s="113">
        <v>1.0322580645161299E-3</v>
      </c>
      <c r="D1711" s="107"/>
      <c r="E1711" s="112">
        <v>94061</v>
      </c>
      <c r="F1711" s="112">
        <v>4</v>
      </c>
      <c r="G1711" s="107"/>
      <c r="H1711" s="107"/>
      <c r="K1711" s="103"/>
      <c r="P1711" s="103"/>
      <c r="U1711" s="103"/>
      <c r="Z1711" s="103"/>
      <c r="AE1711" s="103"/>
      <c r="AJ1711" s="103"/>
      <c r="AO1711" s="103"/>
      <c r="AT1711" s="103"/>
      <c r="AY1711" s="103"/>
      <c r="BD1711" s="103"/>
    </row>
    <row r="1712" spans="2:56" x14ac:dyDescent="0.25">
      <c r="B1712" s="112">
        <v>95618</v>
      </c>
      <c r="C1712" s="113">
        <v>1.0252204223908099E-3</v>
      </c>
      <c r="D1712" s="107"/>
      <c r="E1712" s="112">
        <v>93940</v>
      </c>
      <c r="F1712" s="112">
        <v>4</v>
      </c>
      <c r="G1712" s="107"/>
      <c r="H1712" s="107"/>
      <c r="K1712" s="103"/>
      <c r="P1712" s="103"/>
      <c r="U1712" s="103"/>
      <c r="Z1712" s="103"/>
      <c r="AE1712" s="103"/>
      <c r="AJ1712" s="103"/>
      <c r="AO1712" s="103"/>
      <c r="AT1712" s="103"/>
      <c r="AY1712" s="103"/>
      <c r="BD1712" s="103"/>
    </row>
    <row r="1713" spans="2:56" x14ac:dyDescent="0.25">
      <c r="B1713" s="112">
        <v>95020</v>
      </c>
      <c r="C1713" s="113">
        <v>1.02030405060708E-3</v>
      </c>
      <c r="D1713" s="107"/>
      <c r="E1713" s="112">
        <v>94551</v>
      </c>
      <c r="F1713" s="112">
        <v>4</v>
      </c>
      <c r="G1713" s="107"/>
      <c r="H1713" s="107"/>
      <c r="K1713" s="103"/>
      <c r="P1713" s="103"/>
      <c r="U1713" s="103"/>
      <c r="Z1713" s="103"/>
      <c r="AE1713" s="103"/>
      <c r="AJ1713" s="103"/>
      <c r="AO1713" s="103"/>
      <c r="AT1713" s="103"/>
      <c r="AY1713" s="103"/>
      <c r="BD1713" s="103"/>
    </row>
    <row r="1714" spans="2:56" x14ac:dyDescent="0.25">
      <c r="B1714" s="112">
        <v>93631</v>
      </c>
      <c r="C1714" s="113">
        <v>1.01626016260163E-3</v>
      </c>
      <c r="D1714" s="107"/>
      <c r="E1714" s="112">
        <v>95240</v>
      </c>
      <c r="F1714" s="112">
        <v>4</v>
      </c>
      <c r="G1714" s="107"/>
      <c r="H1714" s="107"/>
      <c r="K1714" s="103"/>
      <c r="P1714" s="103"/>
      <c r="U1714" s="103"/>
      <c r="Z1714" s="103"/>
      <c r="AE1714" s="103"/>
      <c r="AJ1714" s="103"/>
      <c r="AO1714" s="103"/>
      <c r="AT1714" s="103"/>
      <c r="AY1714" s="103"/>
      <c r="BD1714" s="103"/>
    </row>
    <row r="1715" spans="2:56" x14ac:dyDescent="0.25">
      <c r="B1715" s="112">
        <v>94561</v>
      </c>
      <c r="C1715" s="113">
        <v>1.0159651669085601E-3</v>
      </c>
      <c r="D1715" s="107"/>
      <c r="E1715" s="112">
        <v>95350</v>
      </c>
      <c r="F1715" s="112">
        <v>4</v>
      </c>
      <c r="G1715" s="107"/>
      <c r="H1715" s="107"/>
      <c r="K1715" s="103"/>
      <c r="P1715" s="103"/>
      <c r="U1715" s="103"/>
      <c r="Z1715" s="103"/>
      <c r="AE1715" s="103"/>
      <c r="AJ1715" s="103"/>
      <c r="AO1715" s="103"/>
      <c r="AT1715" s="103"/>
      <c r="AY1715" s="103"/>
      <c r="BD1715" s="103"/>
    </row>
    <row r="1716" spans="2:56" x14ac:dyDescent="0.25">
      <c r="B1716" s="112">
        <v>95035</v>
      </c>
      <c r="C1716" s="113">
        <v>1.01428107757222E-3</v>
      </c>
      <c r="D1716" s="107"/>
      <c r="E1716" s="112">
        <v>94501</v>
      </c>
      <c r="F1716" s="112">
        <v>4</v>
      </c>
      <c r="G1716" s="107"/>
      <c r="H1716" s="107"/>
      <c r="K1716" s="103"/>
      <c r="P1716" s="103"/>
      <c r="U1716" s="103"/>
      <c r="Z1716" s="103"/>
      <c r="AE1716" s="103"/>
      <c r="AJ1716" s="103"/>
      <c r="AO1716" s="103"/>
      <c r="AT1716" s="103"/>
      <c r="AY1716" s="103"/>
      <c r="BD1716" s="103"/>
    </row>
    <row r="1717" spans="2:56" x14ac:dyDescent="0.25">
      <c r="B1717" s="112">
        <v>93614</v>
      </c>
      <c r="C1717" s="113">
        <v>9.9860195725983607E-4</v>
      </c>
      <c r="D1717" s="107"/>
      <c r="E1717" s="112">
        <v>95355</v>
      </c>
      <c r="F1717" s="112">
        <v>4</v>
      </c>
      <c r="G1717" s="107"/>
      <c r="H1717" s="107"/>
      <c r="K1717" s="103"/>
      <c r="P1717" s="103"/>
      <c r="U1717" s="103"/>
      <c r="Z1717" s="103"/>
      <c r="AE1717" s="103"/>
      <c r="AJ1717" s="103"/>
      <c r="AO1717" s="103"/>
      <c r="AT1717" s="103"/>
      <c r="AY1717" s="103"/>
      <c r="BD1717" s="103"/>
    </row>
    <row r="1718" spans="2:56" x14ac:dyDescent="0.25">
      <c r="B1718" s="112">
        <v>95901</v>
      </c>
      <c r="C1718" s="113">
        <v>9.9808061420345495E-4</v>
      </c>
      <c r="D1718" s="107"/>
      <c r="E1718" s="112">
        <v>95075</v>
      </c>
      <c r="F1718" s="112">
        <v>3</v>
      </c>
      <c r="G1718" s="107"/>
      <c r="H1718" s="107"/>
      <c r="K1718" s="103"/>
      <c r="P1718" s="103"/>
      <c r="U1718" s="103"/>
      <c r="Z1718" s="103"/>
      <c r="AE1718" s="103"/>
      <c r="AJ1718" s="103"/>
      <c r="AO1718" s="103"/>
      <c r="AT1718" s="103"/>
      <c r="AY1718" s="103"/>
      <c r="BD1718" s="103"/>
    </row>
    <row r="1719" spans="2:56" x14ac:dyDescent="0.25">
      <c r="B1719" s="112">
        <v>93442</v>
      </c>
      <c r="C1719" s="113">
        <v>9.9634672866157395E-4</v>
      </c>
      <c r="D1719" s="107"/>
      <c r="E1719" s="112">
        <v>95957</v>
      </c>
      <c r="F1719" s="112">
        <v>3</v>
      </c>
      <c r="G1719" s="107"/>
      <c r="H1719" s="107"/>
      <c r="K1719" s="103"/>
      <c r="P1719" s="103"/>
      <c r="U1719" s="103"/>
      <c r="Z1719" s="103"/>
      <c r="AE1719" s="103"/>
      <c r="AJ1719" s="103"/>
      <c r="AO1719" s="103"/>
      <c r="AT1719" s="103"/>
      <c r="AY1719" s="103"/>
      <c r="BD1719" s="103"/>
    </row>
    <row r="1720" spans="2:56" x14ac:dyDescent="0.25">
      <c r="B1720" s="112">
        <v>95966</v>
      </c>
      <c r="C1720" s="113">
        <v>9.8449421609647994E-4</v>
      </c>
      <c r="D1720" s="107"/>
      <c r="E1720" s="112">
        <v>95960</v>
      </c>
      <c r="F1720" s="112">
        <v>3</v>
      </c>
      <c r="G1720" s="107"/>
      <c r="H1720" s="107"/>
      <c r="K1720" s="103"/>
      <c r="P1720" s="103"/>
      <c r="U1720" s="103"/>
      <c r="Z1720" s="103"/>
      <c r="AE1720" s="103"/>
      <c r="AJ1720" s="103"/>
      <c r="AO1720" s="103"/>
      <c r="AT1720" s="103"/>
      <c r="AY1720" s="103"/>
      <c r="BD1720" s="103"/>
    </row>
    <row r="1721" spans="2:56" x14ac:dyDescent="0.25">
      <c r="B1721" s="112">
        <v>93637</v>
      </c>
      <c r="C1721" s="113">
        <v>9.7473803915197805E-4</v>
      </c>
      <c r="D1721" s="107"/>
      <c r="E1721" s="112">
        <v>93239</v>
      </c>
      <c r="F1721" s="112">
        <v>3</v>
      </c>
      <c r="G1721" s="107"/>
      <c r="H1721" s="107"/>
      <c r="K1721" s="103"/>
      <c r="P1721" s="103"/>
      <c r="U1721" s="103"/>
      <c r="Z1721" s="103"/>
      <c r="AE1721" s="103"/>
      <c r="AJ1721" s="103"/>
      <c r="AO1721" s="103"/>
      <c r="AT1721" s="103"/>
      <c r="AY1721" s="103"/>
      <c r="BD1721" s="103"/>
    </row>
    <row r="1722" spans="2:56" x14ac:dyDescent="0.25">
      <c r="B1722" s="112">
        <v>94111</v>
      </c>
      <c r="C1722" s="113">
        <v>9.6525096525096495E-4</v>
      </c>
      <c r="D1722" s="107"/>
      <c r="E1722" s="112">
        <v>93243</v>
      </c>
      <c r="F1722" s="112">
        <v>3</v>
      </c>
      <c r="G1722" s="107"/>
      <c r="H1722" s="107"/>
      <c r="K1722" s="103"/>
      <c r="P1722" s="103"/>
      <c r="U1722" s="103"/>
      <c r="Z1722" s="103"/>
      <c r="AE1722" s="103"/>
      <c r="AJ1722" s="103"/>
      <c r="AO1722" s="103"/>
      <c r="AT1722" s="103"/>
      <c r="AY1722" s="103"/>
      <c r="BD1722" s="103"/>
    </row>
    <row r="1723" spans="2:56" x14ac:dyDescent="0.25">
      <c r="B1723" s="112">
        <v>95726</v>
      </c>
      <c r="C1723" s="113">
        <v>9.6362322331968201E-4</v>
      </c>
      <c r="D1723" s="107"/>
      <c r="E1723" s="112">
        <v>93249</v>
      </c>
      <c r="F1723" s="112">
        <v>3</v>
      </c>
      <c r="G1723" s="107"/>
      <c r="H1723" s="107"/>
      <c r="K1723" s="103"/>
      <c r="P1723" s="103"/>
      <c r="U1723" s="103"/>
      <c r="Z1723" s="103"/>
      <c r="AE1723" s="103"/>
      <c r="AJ1723" s="103"/>
      <c r="AO1723" s="103"/>
      <c r="AT1723" s="103"/>
      <c r="AY1723" s="103"/>
      <c r="BD1723" s="103"/>
    </row>
    <row r="1724" spans="2:56" x14ac:dyDescent="0.25">
      <c r="B1724" s="112">
        <v>93660</v>
      </c>
      <c r="C1724" s="113">
        <v>9.6339113680154098E-4</v>
      </c>
      <c r="D1724" s="107"/>
      <c r="E1724" s="112">
        <v>95636</v>
      </c>
      <c r="F1724" s="112">
        <v>3</v>
      </c>
      <c r="G1724" s="107"/>
      <c r="H1724" s="107"/>
      <c r="K1724" s="103"/>
      <c r="P1724" s="103"/>
      <c r="U1724" s="103"/>
      <c r="Z1724" s="103"/>
      <c r="AE1724" s="103"/>
      <c r="AJ1724" s="103"/>
      <c r="AO1724" s="103"/>
      <c r="AT1724" s="103"/>
      <c r="AY1724" s="103"/>
      <c r="BD1724" s="103"/>
    </row>
    <row r="1725" spans="2:56" x14ac:dyDescent="0.25">
      <c r="B1725" s="112">
        <v>93722</v>
      </c>
      <c r="C1725" s="113">
        <v>9.5655053162135297E-4</v>
      </c>
      <c r="D1725" s="107"/>
      <c r="E1725" s="112">
        <v>93424</v>
      </c>
      <c r="F1725" s="112">
        <v>3</v>
      </c>
      <c r="G1725" s="107"/>
      <c r="H1725" s="107"/>
      <c r="K1725" s="103"/>
      <c r="P1725" s="103"/>
      <c r="U1725" s="103"/>
      <c r="Z1725" s="103"/>
      <c r="AE1725" s="103"/>
      <c r="AJ1725" s="103"/>
      <c r="AO1725" s="103"/>
      <c r="AT1725" s="103"/>
      <c r="AY1725" s="103"/>
      <c r="BD1725" s="103"/>
    </row>
    <row r="1726" spans="2:56" x14ac:dyDescent="0.25">
      <c r="B1726" s="112">
        <v>94103</v>
      </c>
      <c r="C1726" s="113">
        <v>9.5444133367268995E-4</v>
      </c>
      <c r="D1726" s="107"/>
      <c r="E1726" s="112">
        <v>95246</v>
      </c>
      <c r="F1726" s="112">
        <v>3</v>
      </c>
      <c r="G1726" s="107"/>
      <c r="H1726" s="107"/>
      <c r="K1726" s="103"/>
      <c r="P1726" s="103"/>
      <c r="U1726" s="103"/>
      <c r="Z1726" s="103"/>
      <c r="AE1726" s="103"/>
      <c r="AJ1726" s="103"/>
      <c r="AO1726" s="103"/>
      <c r="AT1726" s="103"/>
      <c r="AY1726" s="103"/>
      <c r="BD1726" s="103"/>
    </row>
    <row r="1727" spans="2:56" x14ac:dyDescent="0.25">
      <c r="B1727" s="112">
        <v>94901</v>
      </c>
      <c r="C1727" s="113">
        <v>9.5081135902636905E-4</v>
      </c>
      <c r="D1727" s="107"/>
      <c r="E1727" s="112">
        <v>95428</v>
      </c>
      <c r="F1727" s="112">
        <v>3</v>
      </c>
      <c r="G1727" s="107"/>
      <c r="H1727" s="107"/>
      <c r="K1727" s="103"/>
      <c r="P1727" s="103"/>
      <c r="U1727" s="103"/>
      <c r="Z1727" s="103"/>
      <c r="AE1727" s="103"/>
      <c r="AJ1727" s="103"/>
      <c r="AO1727" s="103"/>
      <c r="AT1727" s="103"/>
      <c r="AY1727" s="103"/>
      <c r="BD1727" s="103"/>
    </row>
    <row r="1728" spans="2:56" x14ac:dyDescent="0.25">
      <c r="B1728" s="112">
        <v>95037</v>
      </c>
      <c r="C1728" s="113">
        <v>9.4741828517290396E-4</v>
      </c>
      <c r="D1728" s="107"/>
      <c r="E1728" s="112">
        <v>95947</v>
      </c>
      <c r="F1728" s="112">
        <v>3</v>
      </c>
      <c r="G1728" s="107"/>
      <c r="H1728" s="107"/>
      <c r="K1728" s="103"/>
      <c r="P1728" s="103"/>
      <c r="U1728" s="103"/>
      <c r="Z1728" s="103"/>
      <c r="AE1728" s="103"/>
      <c r="AJ1728" s="103"/>
      <c r="AO1728" s="103"/>
      <c r="AT1728" s="103"/>
      <c r="AY1728" s="103"/>
      <c r="BD1728" s="103"/>
    </row>
    <row r="1729" spans="2:56" x14ac:dyDescent="0.25">
      <c r="B1729" s="112">
        <v>94038</v>
      </c>
      <c r="C1729" s="113">
        <v>9.4428706326723296E-4</v>
      </c>
      <c r="D1729" s="107"/>
      <c r="E1729" s="112">
        <v>96035</v>
      </c>
      <c r="F1729" s="112">
        <v>3</v>
      </c>
      <c r="G1729" s="107"/>
      <c r="H1729" s="107"/>
      <c r="K1729" s="103"/>
      <c r="P1729" s="103"/>
      <c r="U1729" s="103"/>
      <c r="Z1729" s="103"/>
      <c r="AE1729" s="103"/>
      <c r="AJ1729" s="103"/>
      <c r="AO1729" s="103"/>
      <c r="AT1729" s="103"/>
      <c r="AY1729" s="103"/>
      <c r="BD1729" s="103"/>
    </row>
    <row r="1730" spans="2:56" x14ac:dyDescent="0.25">
      <c r="B1730" s="112">
        <v>95127</v>
      </c>
      <c r="C1730" s="113">
        <v>9.4061578980372503E-4</v>
      </c>
      <c r="D1730" s="107"/>
      <c r="E1730" s="112">
        <v>95917</v>
      </c>
      <c r="F1730" s="112">
        <v>3</v>
      </c>
      <c r="G1730" s="107"/>
      <c r="H1730" s="107"/>
      <c r="K1730" s="103"/>
      <c r="P1730" s="103"/>
      <c r="U1730" s="103"/>
      <c r="Z1730" s="103"/>
      <c r="AE1730" s="103"/>
      <c r="AJ1730" s="103"/>
      <c r="AO1730" s="103"/>
      <c r="AT1730" s="103"/>
      <c r="AY1730" s="103"/>
      <c r="BD1730" s="103"/>
    </row>
    <row r="1731" spans="2:56" x14ac:dyDescent="0.25">
      <c r="B1731" s="112">
        <v>94803</v>
      </c>
      <c r="C1731" s="113">
        <v>9.3119503362648702E-4</v>
      </c>
      <c r="D1731" s="107"/>
      <c r="E1731" s="112">
        <v>95627</v>
      </c>
      <c r="F1731" s="112">
        <v>3</v>
      </c>
      <c r="G1731" s="107"/>
      <c r="H1731" s="107"/>
      <c r="K1731" s="103"/>
      <c r="P1731" s="103"/>
      <c r="U1731" s="103"/>
      <c r="Z1731" s="103"/>
      <c r="AE1731" s="103"/>
      <c r="AJ1731" s="103"/>
      <c r="AO1731" s="103"/>
      <c r="AT1731" s="103"/>
      <c r="AY1731" s="103"/>
      <c r="BD1731" s="103"/>
    </row>
    <row r="1732" spans="2:56" x14ac:dyDescent="0.25">
      <c r="B1732" s="112">
        <v>95033</v>
      </c>
      <c r="C1732" s="113">
        <v>9.3052109181141396E-4</v>
      </c>
      <c r="D1732" s="107"/>
      <c r="E1732" s="112">
        <v>95982</v>
      </c>
      <c r="F1732" s="112">
        <v>3</v>
      </c>
      <c r="G1732" s="107"/>
      <c r="H1732" s="107"/>
      <c r="K1732" s="103"/>
      <c r="P1732" s="103"/>
      <c r="U1732" s="103"/>
      <c r="Z1732" s="103"/>
      <c r="AE1732" s="103"/>
      <c r="AJ1732" s="103"/>
      <c r="AO1732" s="103"/>
      <c r="AT1732" s="103"/>
      <c r="AY1732" s="103"/>
      <c r="BD1732" s="103"/>
    </row>
    <row r="1733" spans="2:56" x14ac:dyDescent="0.25">
      <c r="B1733" s="112">
        <v>95255</v>
      </c>
      <c r="C1733" s="113">
        <v>9.2764378478664205E-4</v>
      </c>
      <c r="D1733" s="107"/>
      <c r="E1733" s="112">
        <v>93615</v>
      </c>
      <c r="F1733" s="112">
        <v>3</v>
      </c>
      <c r="G1733" s="107"/>
      <c r="H1733" s="107"/>
      <c r="K1733" s="103"/>
      <c r="P1733" s="103"/>
      <c r="U1733" s="103"/>
      <c r="Z1733" s="103"/>
      <c r="AE1733" s="103"/>
      <c r="AJ1733" s="103"/>
      <c r="AO1733" s="103"/>
      <c r="AT1733" s="103"/>
      <c r="AY1733" s="103"/>
      <c r="BD1733" s="103"/>
    </row>
    <row r="1734" spans="2:56" x14ac:dyDescent="0.25">
      <c r="B1734" s="112">
        <v>94608</v>
      </c>
      <c r="C1734" s="113">
        <v>9.1330158523060903E-4</v>
      </c>
      <c r="D1734" s="107"/>
      <c r="E1734" s="112">
        <v>95236</v>
      </c>
      <c r="F1734" s="112">
        <v>3</v>
      </c>
      <c r="G1734" s="107"/>
      <c r="H1734" s="107"/>
      <c r="K1734" s="103"/>
      <c r="P1734" s="103"/>
      <c r="U1734" s="103"/>
      <c r="Z1734" s="103"/>
      <c r="AE1734" s="103"/>
      <c r="AJ1734" s="103"/>
      <c r="AO1734" s="103"/>
      <c r="AT1734" s="103"/>
      <c r="AY1734" s="103"/>
      <c r="BD1734" s="103"/>
    </row>
    <row r="1735" spans="2:56" x14ac:dyDescent="0.25">
      <c r="B1735" s="112">
        <v>94611</v>
      </c>
      <c r="C1735" s="113">
        <v>9.0405695558820197E-4</v>
      </c>
      <c r="D1735" s="107"/>
      <c r="E1735" s="112">
        <v>94951</v>
      </c>
      <c r="F1735" s="112">
        <v>3</v>
      </c>
      <c r="G1735" s="107"/>
      <c r="H1735" s="107"/>
      <c r="K1735" s="103"/>
      <c r="P1735" s="103"/>
      <c r="U1735" s="103"/>
      <c r="Z1735" s="103"/>
      <c r="AE1735" s="103"/>
      <c r="AJ1735" s="103"/>
      <c r="AO1735" s="103"/>
      <c r="AT1735" s="103"/>
      <c r="AY1735" s="103"/>
      <c r="BD1735" s="103"/>
    </row>
    <row r="1736" spans="2:56" x14ac:dyDescent="0.25">
      <c r="B1736" s="112">
        <v>95132</v>
      </c>
      <c r="C1736" s="113">
        <v>9.02675201050386E-4</v>
      </c>
      <c r="D1736" s="107"/>
      <c r="E1736" s="112">
        <v>93737</v>
      </c>
      <c r="F1736" s="112">
        <v>3</v>
      </c>
      <c r="G1736" s="107"/>
      <c r="H1736" s="107"/>
      <c r="K1736" s="103"/>
      <c r="P1736" s="103"/>
      <c r="U1736" s="103"/>
      <c r="Z1736" s="103"/>
      <c r="AE1736" s="103"/>
      <c r="AJ1736" s="103"/>
      <c r="AO1736" s="103"/>
      <c r="AT1736" s="103"/>
      <c r="AY1736" s="103"/>
      <c r="BD1736" s="103"/>
    </row>
    <row r="1737" spans="2:56" x14ac:dyDescent="0.25">
      <c r="B1737" s="112">
        <v>94087</v>
      </c>
      <c r="C1737" s="113">
        <v>9.0120001897263196E-4</v>
      </c>
      <c r="D1737" s="107"/>
      <c r="E1737" s="112">
        <v>93921</v>
      </c>
      <c r="F1737" s="112">
        <v>3</v>
      </c>
      <c r="G1737" s="107"/>
      <c r="H1737" s="107"/>
      <c r="K1737" s="103"/>
      <c r="P1737" s="103"/>
      <c r="U1737" s="103"/>
      <c r="Z1737" s="103"/>
      <c r="AE1737" s="103"/>
      <c r="AJ1737" s="103"/>
      <c r="AO1737" s="103"/>
      <c r="AT1737" s="103"/>
      <c r="AY1737" s="103"/>
      <c r="BD1737" s="103"/>
    </row>
    <row r="1738" spans="2:56" x14ac:dyDescent="0.25">
      <c r="B1738" s="112">
        <v>94089</v>
      </c>
      <c r="C1738" s="113">
        <v>8.7366765682334404E-4</v>
      </c>
      <c r="D1738" s="107"/>
      <c r="E1738" s="112">
        <v>95665</v>
      </c>
      <c r="F1738" s="112">
        <v>3</v>
      </c>
      <c r="G1738" s="107"/>
      <c r="H1738" s="107"/>
      <c r="K1738" s="103"/>
      <c r="P1738" s="103"/>
      <c r="U1738" s="103"/>
      <c r="Z1738" s="103"/>
      <c r="AE1738" s="103"/>
      <c r="AJ1738" s="103"/>
      <c r="AO1738" s="103"/>
      <c r="AT1738" s="103"/>
      <c r="AY1738" s="103"/>
      <c r="BD1738" s="103"/>
    </row>
    <row r="1739" spans="2:56" x14ac:dyDescent="0.25">
      <c r="B1739" s="112">
        <v>93923</v>
      </c>
      <c r="C1739" s="113">
        <v>8.7006960556844501E-4</v>
      </c>
      <c r="D1739" s="107"/>
      <c r="E1739" s="112">
        <v>95327</v>
      </c>
      <c r="F1739" s="112">
        <v>3</v>
      </c>
      <c r="G1739" s="107"/>
      <c r="H1739" s="107"/>
      <c r="K1739" s="103"/>
      <c r="P1739" s="103"/>
      <c r="U1739" s="103"/>
      <c r="Z1739" s="103"/>
      <c r="AE1739" s="103"/>
      <c r="AJ1739" s="103"/>
      <c r="AO1739" s="103"/>
      <c r="AT1739" s="103"/>
      <c r="AY1739" s="103"/>
      <c r="BD1739" s="103"/>
    </row>
    <row r="1740" spans="2:56" x14ac:dyDescent="0.25">
      <c r="B1740" s="112">
        <v>93210</v>
      </c>
      <c r="C1740" s="113">
        <v>8.6824397655741305E-4</v>
      </c>
      <c r="D1740" s="107"/>
      <c r="E1740" s="112">
        <v>93250</v>
      </c>
      <c r="F1740" s="112">
        <v>3</v>
      </c>
      <c r="G1740" s="107"/>
      <c r="H1740" s="107"/>
      <c r="K1740" s="103"/>
      <c r="P1740" s="103"/>
      <c r="U1740" s="103"/>
      <c r="Z1740" s="103"/>
      <c r="AE1740" s="103"/>
      <c r="AJ1740" s="103"/>
      <c r="AO1740" s="103"/>
      <c r="AT1740" s="103"/>
      <c r="AY1740" s="103"/>
      <c r="BD1740" s="103"/>
    </row>
    <row r="1741" spans="2:56" x14ac:dyDescent="0.25">
      <c r="B1741" s="112">
        <v>95501</v>
      </c>
      <c r="C1741" s="113">
        <v>8.6355785837651097E-4</v>
      </c>
      <c r="D1741" s="107"/>
      <c r="E1741" s="112">
        <v>93953</v>
      </c>
      <c r="F1741" s="112">
        <v>3</v>
      </c>
      <c r="G1741" s="107"/>
      <c r="H1741" s="107"/>
      <c r="K1741" s="103"/>
      <c r="P1741" s="103"/>
      <c r="U1741" s="103"/>
      <c r="Z1741" s="103"/>
      <c r="AE1741" s="103"/>
      <c r="AJ1741" s="103"/>
      <c r="AO1741" s="103"/>
      <c r="AT1741" s="103"/>
      <c r="AY1741" s="103"/>
      <c r="BD1741" s="103"/>
    </row>
    <row r="1742" spans="2:56" x14ac:dyDescent="0.25">
      <c r="B1742" s="112">
        <v>95776</v>
      </c>
      <c r="C1742" s="113">
        <v>8.6345133834957405E-4</v>
      </c>
      <c r="D1742" s="107"/>
      <c r="E1742" s="112">
        <v>95033</v>
      </c>
      <c r="F1742" s="112">
        <v>3</v>
      </c>
      <c r="G1742" s="107"/>
      <c r="H1742" s="107"/>
      <c r="K1742" s="103"/>
      <c r="P1742" s="103"/>
      <c r="U1742" s="103"/>
      <c r="Z1742" s="103"/>
      <c r="AE1742" s="103"/>
      <c r="AJ1742" s="103"/>
      <c r="AO1742" s="103"/>
      <c r="AT1742" s="103"/>
      <c r="AY1742" s="103"/>
      <c r="BD1742" s="103"/>
    </row>
    <row r="1743" spans="2:56" x14ac:dyDescent="0.25">
      <c r="B1743" s="112">
        <v>93901</v>
      </c>
      <c r="C1743" s="113">
        <v>8.6289549376797705E-4</v>
      </c>
      <c r="D1743" s="107"/>
      <c r="E1743" s="112">
        <v>93436</v>
      </c>
      <c r="F1743" s="112">
        <v>3</v>
      </c>
      <c r="G1743" s="107"/>
      <c r="H1743" s="107"/>
      <c r="K1743" s="103"/>
      <c r="P1743" s="103"/>
      <c r="U1743" s="103"/>
      <c r="Z1743" s="103"/>
      <c r="AE1743" s="103"/>
      <c r="AJ1743" s="103"/>
      <c r="AO1743" s="103"/>
      <c r="AT1743" s="103"/>
      <c r="AY1743" s="103"/>
      <c r="BD1743" s="103"/>
    </row>
    <row r="1744" spans="2:56" x14ac:dyDescent="0.25">
      <c r="B1744" s="112">
        <v>94545</v>
      </c>
      <c r="C1744" s="113">
        <v>8.6281276962899098E-4</v>
      </c>
      <c r="D1744" s="107"/>
      <c r="E1744" s="112">
        <v>95451</v>
      </c>
      <c r="F1744" s="112">
        <v>3</v>
      </c>
      <c r="G1744" s="107"/>
      <c r="H1744" s="107"/>
      <c r="K1744" s="103"/>
      <c r="P1744" s="103"/>
      <c r="U1744" s="103"/>
      <c r="Z1744" s="103"/>
      <c r="AE1744" s="103"/>
      <c r="AJ1744" s="103"/>
      <c r="AO1744" s="103"/>
      <c r="AT1744" s="103"/>
      <c r="AY1744" s="103"/>
      <c r="BD1744" s="103"/>
    </row>
    <row r="1745" spans="2:56" x14ac:dyDescent="0.25">
      <c r="B1745" s="112">
        <v>93422</v>
      </c>
      <c r="C1745" s="113">
        <v>8.4381712181650801E-4</v>
      </c>
      <c r="D1745" s="107"/>
      <c r="E1745" s="112">
        <v>94503</v>
      </c>
      <c r="F1745" s="112">
        <v>3</v>
      </c>
      <c r="G1745" s="107"/>
      <c r="H1745" s="107"/>
      <c r="K1745" s="103"/>
      <c r="P1745" s="103"/>
      <c r="U1745" s="103"/>
      <c r="Z1745" s="103"/>
      <c r="AE1745" s="103"/>
      <c r="AJ1745" s="103"/>
      <c r="AO1745" s="103"/>
      <c r="AT1745" s="103"/>
      <c r="AY1745" s="103"/>
      <c r="BD1745" s="103"/>
    </row>
    <row r="1746" spans="2:56" x14ac:dyDescent="0.25">
      <c r="B1746" s="112">
        <v>94132</v>
      </c>
      <c r="C1746" s="113">
        <v>8.3142797755144499E-4</v>
      </c>
      <c r="D1746" s="107"/>
      <c r="E1746" s="112">
        <v>94965</v>
      </c>
      <c r="F1746" s="112">
        <v>3</v>
      </c>
      <c r="G1746" s="107"/>
      <c r="H1746" s="107"/>
      <c r="K1746" s="103"/>
      <c r="P1746" s="103"/>
      <c r="U1746" s="103"/>
      <c r="Z1746" s="103"/>
      <c r="AE1746" s="103"/>
      <c r="AJ1746" s="103"/>
      <c r="AO1746" s="103"/>
      <c r="AT1746" s="103"/>
      <c r="AY1746" s="103"/>
      <c r="BD1746" s="103"/>
    </row>
    <row r="1747" spans="2:56" x14ac:dyDescent="0.25">
      <c r="B1747" s="112">
        <v>94708</v>
      </c>
      <c r="C1747" s="113">
        <v>8.3022000830219997E-4</v>
      </c>
      <c r="D1747" s="107"/>
      <c r="E1747" s="112">
        <v>94960</v>
      </c>
      <c r="F1747" s="112">
        <v>3</v>
      </c>
      <c r="G1747" s="107"/>
      <c r="H1747" s="107"/>
      <c r="K1747" s="103"/>
      <c r="P1747" s="103"/>
      <c r="U1747" s="103"/>
      <c r="Z1747" s="103"/>
      <c r="AE1747" s="103"/>
      <c r="AJ1747" s="103"/>
      <c r="AO1747" s="103"/>
      <c r="AT1747" s="103"/>
      <c r="AY1747" s="103"/>
      <c r="BD1747" s="103"/>
    </row>
    <row r="1748" spans="2:56" x14ac:dyDescent="0.25">
      <c r="B1748" s="112">
        <v>95252</v>
      </c>
      <c r="C1748" s="113">
        <v>8.25763831544178E-4</v>
      </c>
      <c r="D1748" s="107"/>
      <c r="E1748" s="112">
        <v>95363</v>
      </c>
      <c r="F1748" s="112">
        <v>3</v>
      </c>
      <c r="G1748" s="107"/>
      <c r="H1748" s="107"/>
      <c r="K1748" s="103"/>
      <c r="P1748" s="103"/>
      <c r="U1748" s="103"/>
      <c r="Z1748" s="103"/>
      <c r="AE1748" s="103"/>
      <c r="AJ1748" s="103"/>
      <c r="AO1748" s="103"/>
      <c r="AT1748" s="103"/>
      <c r="AY1748" s="103"/>
      <c r="BD1748" s="103"/>
    </row>
    <row r="1749" spans="2:56" x14ac:dyDescent="0.25">
      <c r="B1749" s="112">
        <v>94544</v>
      </c>
      <c r="C1749" s="113">
        <v>8.2544095924928296E-4</v>
      </c>
      <c r="D1749" s="107"/>
      <c r="E1749" s="112">
        <v>94303</v>
      </c>
      <c r="F1749" s="112">
        <v>3</v>
      </c>
      <c r="G1749" s="107"/>
      <c r="H1749" s="107"/>
      <c r="K1749" s="103"/>
      <c r="P1749" s="103"/>
      <c r="U1749" s="103"/>
      <c r="Z1749" s="103"/>
      <c r="AE1749" s="103"/>
      <c r="AJ1749" s="103"/>
      <c r="AO1749" s="103"/>
      <c r="AT1749" s="103"/>
      <c r="AY1749" s="103"/>
      <c r="BD1749" s="103"/>
    </row>
    <row r="1750" spans="2:56" x14ac:dyDescent="0.25">
      <c r="B1750" s="112">
        <v>95461</v>
      </c>
      <c r="C1750" s="113">
        <v>8.2440230832646301E-4</v>
      </c>
      <c r="D1750" s="107"/>
      <c r="E1750" s="112">
        <v>94706</v>
      </c>
      <c r="F1750" s="112">
        <v>3</v>
      </c>
      <c r="G1750" s="107"/>
      <c r="H1750" s="107"/>
      <c r="K1750" s="103"/>
      <c r="P1750" s="103"/>
      <c r="U1750" s="103"/>
      <c r="Z1750" s="103"/>
      <c r="AE1750" s="103"/>
      <c r="AJ1750" s="103"/>
      <c r="AO1750" s="103"/>
      <c r="AT1750" s="103"/>
      <c r="AY1750" s="103"/>
      <c r="BD1750" s="103"/>
    </row>
    <row r="1751" spans="2:56" x14ac:dyDescent="0.25">
      <c r="B1751" s="112">
        <v>95602</v>
      </c>
      <c r="C1751" s="113">
        <v>8.2440230832646301E-4</v>
      </c>
      <c r="D1751" s="107"/>
      <c r="E1751" s="112">
        <v>95961</v>
      </c>
      <c r="F1751" s="112">
        <v>3</v>
      </c>
      <c r="G1751" s="107"/>
      <c r="H1751" s="107"/>
      <c r="K1751" s="103"/>
      <c r="P1751" s="103"/>
      <c r="U1751" s="103"/>
      <c r="Z1751" s="103"/>
      <c r="AE1751" s="103"/>
      <c r="AJ1751" s="103"/>
      <c r="AO1751" s="103"/>
      <c r="AT1751" s="103"/>
      <c r="AY1751" s="103"/>
      <c r="BD1751" s="103"/>
    </row>
    <row r="1752" spans="2:56" x14ac:dyDescent="0.25">
      <c r="B1752" s="112">
        <v>95765</v>
      </c>
      <c r="C1752" s="113">
        <v>8.1571613078648599E-4</v>
      </c>
      <c r="D1752" s="107"/>
      <c r="E1752" s="112">
        <v>94547</v>
      </c>
      <c r="F1752" s="112">
        <v>3</v>
      </c>
      <c r="G1752" s="107"/>
      <c r="H1752" s="107"/>
      <c r="K1752" s="103"/>
      <c r="P1752" s="103"/>
      <c r="U1752" s="103"/>
      <c r="Z1752" s="103"/>
      <c r="AE1752" s="103"/>
      <c r="AJ1752" s="103"/>
      <c r="AO1752" s="103"/>
      <c r="AT1752" s="103"/>
      <c r="AY1752" s="103"/>
      <c r="BD1752" s="103"/>
    </row>
    <row r="1753" spans="2:56" x14ac:dyDescent="0.25">
      <c r="B1753" s="112">
        <v>95060</v>
      </c>
      <c r="C1753" s="113">
        <v>8.1150011592858796E-4</v>
      </c>
      <c r="D1753" s="107"/>
      <c r="E1753" s="112">
        <v>96001</v>
      </c>
      <c r="F1753" s="112">
        <v>3</v>
      </c>
      <c r="G1753" s="107"/>
      <c r="H1753" s="107"/>
      <c r="K1753" s="103"/>
      <c r="P1753" s="103"/>
      <c r="U1753" s="103"/>
      <c r="Z1753" s="103"/>
      <c r="AE1753" s="103"/>
      <c r="AJ1753" s="103"/>
      <c r="AO1753" s="103"/>
      <c r="AT1753" s="103"/>
      <c r="AY1753" s="103"/>
      <c r="BD1753" s="103"/>
    </row>
    <row r="1754" spans="2:56" x14ac:dyDescent="0.25">
      <c r="B1754" s="112">
        <v>95123</v>
      </c>
      <c r="C1754" s="113">
        <v>8.0693111356493696E-4</v>
      </c>
      <c r="D1754" s="107"/>
      <c r="E1754" s="112">
        <v>94062</v>
      </c>
      <c r="F1754" s="112">
        <v>3</v>
      </c>
      <c r="G1754" s="107"/>
      <c r="H1754" s="107"/>
      <c r="K1754" s="103"/>
      <c r="P1754" s="103"/>
      <c r="U1754" s="103"/>
      <c r="Z1754" s="103"/>
      <c r="AE1754" s="103"/>
      <c r="AJ1754" s="103"/>
      <c r="AO1754" s="103"/>
      <c r="AT1754" s="103"/>
      <c r="AY1754" s="103"/>
      <c r="BD1754" s="103"/>
    </row>
    <row r="1755" spans="2:56" x14ac:dyDescent="0.25">
      <c r="B1755" s="112">
        <v>95426</v>
      </c>
      <c r="C1755" s="113">
        <v>8.0128205128205104E-4</v>
      </c>
      <c r="D1755" s="107"/>
      <c r="E1755" s="112">
        <v>94595</v>
      </c>
      <c r="F1755" s="112">
        <v>3</v>
      </c>
      <c r="G1755" s="107"/>
      <c r="H1755" s="107"/>
      <c r="K1755" s="103"/>
      <c r="P1755" s="103"/>
      <c r="U1755" s="103"/>
      <c r="Z1755" s="103"/>
      <c r="AE1755" s="103"/>
      <c r="AJ1755" s="103"/>
      <c r="AO1755" s="103"/>
      <c r="AT1755" s="103"/>
      <c r="AY1755" s="103"/>
      <c r="BD1755" s="103"/>
    </row>
    <row r="1756" spans="2:56" x14ac:dyDescent="0.25">
      <c r="B1756" s="112">
        <v>94536</v>
      </c>
      <c r="C1756" s="113">
        <v>7.9611495900007998E-4</v>
      </c>
      <c r="D1756" s="107"/>
      <c r="E1756" s="112">
        <v>96002</v>
      </c>
      <c r="F1756" s="112">
        <v>3</v>
      </c>
      <c r="G1756" s="107"/>
      <c r="H1756" s="107"/>
      <c r="K1756" s="103"/>
      <c r="P1756" s="103"/>
      <c r="U1756" s="103"/>
      <c r="Z1756" s="103"/>
      <c r="AE1756" s="103"/>
      <c r="AJ1756" s="103"/>
      <c r="AO1756" s="103"/>
      <c r="AT1756" s="103"/>
      <c r="AY1756" s="103"/>
      <c r="BD1756" s="103"/>
    </row>
    <row r="1757" spans="2:56" x14ac:dyDescent="0.25">
      <c r="B1757" s="112">
        <v>95361</v>
      </c>
      <c r="C1757" s="113">
        <v>7.9339892097746699E-4</v>
      </c>
      <c r="D1757" s="107"/>
      <c r="E1757" s="112">
        <v>96080</v>
      </c>
      <c r="F1757" s="112">
        <v>3</v>
      </c>
      <c r="G1757" s="107"/>
      <c r="H1757" s="107"/>
      <c r="K1757" s="103"/>
      <c r="P1757" s="103"/>
      <c r="U1757" s="103"/>
      <c r="Z1757" s="103"/>
      <c r="AE1757" s="103"/>
      <c r="AJ1757" s="103"/>
      <c r="AO1757" s="103"/>
      <c r="AT1757" s="103"/>
      <c r="AY1757" s="103"/>
      <c r="BD1757" s="103"/>
    </row>
    <row r="1758" spans="2:56" x14ac:dyDescent="0.25">
      <c r="B1758" s="112">
        <v>93203</v>
      </c>
      <c r="C1758" s="113">
        <v>7.9160894518108104E-4</v>
      </c>
      <c r="D1758" s="107"/>
      <c r="E1758" s="112">
        <v>93905</v>
      </c>
      <c r="F1758" s="112">
        <v>3</v>
      </c>
      <c r="G1758" s="107"/>
      <c r="H1758" s="107"/>
      <c r="K1758" s="103"/>
      <c r="P1758" s="103"/>
      <c r="U1758" s="103"/>
      <c r="Z1758" s="103"/>
      <c r="AE1758" s="103"/>
      <c r="AJ1758" s="103"/>
      <c r="AO1758" s="103"/>
      <c r="AT1758" s="103"/>
      <c r="AY1758" s="103"/>
      <c r="BD1758" s="103"/>
    </row>
    <row r="1759" spans="2:56" x14ac:dyDescent="0.25">
      <c r="B1759" s="112">
        <v>95969</v>
      </c>
      <c r="C1759" s="113">
        <v>7.7730275942479595E-4</v>
      </c>
      <c r="D1759" s="107"/>
      <c r="E1759" s="112">
        <v>94116</v>
      </c>
      <c r="F1759" s="112">
        <v>3</v>
      </c>
      <c r="G1759" s="107"/>
      <c r="H1759" s="107"/>
      <c r="K1759" s="103"/>
      <c r="P1759" s="103"/>
      <c r="U1759" s="103"/>
      <c r="Z1759" s="103"/>
      <c r="AE1759" s="103"/>
      <c r="AJ1759" s="103"/>
      <c r="AO1759" s="103"/>
      <c r="AT1759" s="103"/>
      <c r="AY1759" s="103"/>
      <c r="BD1759" s="103"/>
    </row>
    <row r="1760" spans="2:56" x14ac:dyDescent="0.25">
      <c r="B1760" s="112">
        <v>95365</v>
      </c>
      <c r="C1760" s="113">
        <v>7.7459333849728897E-4</v>
      </c>
      <c r="D1760" s="107"/>
      <c r="E1760" s="112">
        <v>96003</v>
      </c>
      <c r="F1760" s="112">
        <v>3</v>
      </c>
      <c r="G1760" s="107"/>
      <c r="H1760" s="107"/>
      <c r="K1760" s="103"/>
      <c r="P1760" s="103"/>
      <c r="U1760" s="103"/>
      <c r="Z1760" s="103"/>
      <c r="AE1760" s="103"/>
      <c r="AJ1760" s="103"/>
      <c r="AO1760" s="103"/>
      <c r="AT1760" s="103"/>
      <c r="AY1760" s="103"/>
      <c r="BD1760" s="103"/>
    </row>
    <row r="1761" spans="2:56" x14ac:dyDescent="0.25">
      <c r="B1761" s="112">
        <v>95111</v>
      </c>
      <c r="C1761" s="113">
        <v>7.7036207017298095E-4</v>
      </c>
      <c r="D1761" s="107"/>
      <c r="E1761" s="112">
        <v>95571</v>
      </c>
      <c r="F1761" s="112">
        <v>2</v>
      </c>
      <c r="G1761" s="107"/>
      <c r="H1761" s="107"/>
      <c r="K1761" s="103"/>
      <c r="P1761" s="103"/>
      <c r="U1761" s="103"/>
      <c r="Z1761" s="103"/>
      <c r="AE1761" s="103"/>
      <c r="AJ1761" s="103"/>
      <c r="AO1761" s="103"/>
      <c r="AT1761" s="103"/>
      <c r="AY1761" s="103"/>
      <c r="BD1761" s="103"/>
    </row>
    <row r="1762" spans="2:56" x14ac:dyDescent="0.25">
      <c r="B1762" s="112">
        <v>95633</v>
      </c>
      <c r="C1762" s="113">
        <v>7.6982294072363395E-4</v>
      </c>
      <c r="D1762" s="107"/>
      <c r="E1762" s="112">
        <v>95494</v>
      </c>
      <c r="F1762" s="112">
        <v>2</v>
      </c>
      <c r="G1762" s="107"/>
      <c r="H1762" s="107"/>
      <c r="K1762" s="103"/>
      <c r="P1762" s="103"/>
      <c r="U1762" s="103"/>
      <c r="Z1762" s="103"/>
      <c r="AE1762" s="103"/>
      <c r="AJ1762" s="103"/>
      <c r="AO1762" s="103"/>
      <c r="AT1762" s="103"/>
      <c r="AY1762" s="103"/>
      <c r="BD1762" s="103"/>
    </row>
    <row r="1763" spans="2:56" x14ac:dyDescent="0.25">
      <c r="B1763" s="112">
        <v>95682</v>
      </c>
      <c r="C1763" s="113">
        <v>7.6896787423103203E-4</v>
      </c>
      <c r="D1763" s="107"/>
      <c r="E1763" s="112">
        <v>95558</v>
      </c>
      <c r="F1763" s="112">
        <v>2</v>
      </c>
      <c r="G1763" s="107"/>
      <c r="H1763" s="107"/>
      <c r="K1763" s="103"/>
      <c r="P1763" s="103"/>
      <c r="U1763" s="103"/>
      <c r="Z1763" s="103"/>
      <c r="AE1763" s="103"/>
      <c r="AJ1763" s="103"/>
      <c r="AO1763" s="103"/>
      <c r="AT1763" s="103"/>
      <c r="AY1763" s="103"/>
      <c r="BD1763" s="103"/>
    </row>
    <row r="1764" spans="2:56" x14ac:dyDescent="0.25">
      <c r="B1764" s="112">
        <v>95536</v>
      </c>
      <c r="C1764" s="113">
        <v>7.6569678407350703E-4</v>
      </c>
      <c r="D1764" s="107"/>
      <c r="E1764" s="112">
        <v>95612</v>
      </c>
      <c r="F1764" s="112">
        <v>2</v>
      </c>
      <c r="G1764" s="107"/>
      <c r="H1764" s="107"/>
      <c r="K1764" s="103"/>
      <c r="P1764" s="103"/>
      <c r="U1764" s="103"/>
      <c r="Z1764" s="103"/>
      <c r="AE1764" s="103"/>
      <c r="AJ1764" s="103"/>
      <c r="AO1764" s="103"/>
      <c r="AT1764" s="103"/>
      <c r="AY1764" s="103"/>
      <c r="BD1764" s="103"/>
    </row>
    <row r="1765" spans="2:56" x14ac:dyDescent="0.25">
      <c r="B1765" s="112">
        <v>95677</v>
      </c>
      <c r="C1765" s="113">
        <v>7.6089024158265196E-4</v>
      </c>
      <c r="D1765" s="107"/>
      <c r="E1765" s="112">
        <v>95528</v>
      </c>
      <c r="F1765" s="112">
        <v>2</v>
      </c>
      <c r="G1765" s="107"/>
      <c r="H1765" s="107"/>
      <c r="K1765" s="103"/>
      <c r="P1765" s="103"/>
      <c r="U1765" s="103"/>
      <c r="Z1765" s="103"/>
      <c r="AE1765" s="103"/>
      <c r="AJ1765" s="103"/>
      <c r="AO1765" s="103"/>
      <c r="AT1765" s="103"/>
      <c r="AY1765" s="103"/>
      <c r="BD1765" s="103"/>
    </row>
    <row r="1766" spans="2:56" x14ac:dyDescent="0.25">
      <c r="B1766" s="112">
        <v>95131</v>
      </c>
      <c r="C1766" s="113">
        <v>7.5204125483455098E-4</v>
      </c>
      <c r="D1766" s="107"/>
      <c r="E1766" s="112">
        <v>95547</v>
      </c>
      <c r="F1766" s="112">
        <v>2</v>
      </c>
      <c r="G1766" s="107"/>
      <c r="H1766" s="107"/>
      <c r="K1766" s="103"/>
      <c r="P1766" s="103"/>
      <c r="U1766" s="103"/>
      <c r="Z1766" s="103"/>
      <c r="AE1766" s="103"/>
      <c r="AJ1766" s="103"/>
      <c r="AO1766" s="103"/>
      <c r="AT1766" s="103"/>
      <c r="AY1766" s="103"/>
      <c r="BD1766" s="103"/>
    </row>
    <row r="1767" spans="2:56" x14ac:dyDescent="0.25">
      <c r="B1767" s="112">
        <v>95380</v>
      </c>
      <c r="C1767" s="113">
        <v>7.5137752546334895E-4</v>
      </c>
      <c r="D1767" s="107"/>
      <c r="E1767" s="112">
        <v>93206</v>
      </c>
      <c r="F1767" s="112">
        <v>2</v>
      </c>
      <c r="G1767" s="107"/>
      <c r="H1767" s="107"/>
      <c r="K1767" s="103"/>
      <c r="P1767" s="103"/>
      <c r="U1767" s="103"/>
      <c r="Z1767" s="103"/>
      <c r="AE1767" s="103"/>
      <c r="AJ1767" s="103"/>
      <c r="AO1767" s="103"/>
      <c r="AT1767" s="103"/>
      <c r="AY1767" s="103"/>
      <c r="BD1767" s="103"/>
    </row>
    <row r="1768" spans="2:56" x14ac:dyDescent="0.25">
      <c r="B1768" s="112">
        <v>95490</v>
      </c>
      <c r="C1768" s="113">
        <v>7.3260073260073303E-4</v>
      </c>
      <c r="D1768" s="107"/>
      <c r="E1768" s="112">
        <v>95415</v>
      </c>
      <c r="F1768" s="112">
        <v>2</v>
      </c>
      <c r="G1768" s="107"/>
      <c r="H1768" s="107"/>
      <c r="K1768" s="103"/>
      <c r="P1768" s="103"/>
      <c r="U1768" s="103"/>
      <c r="Z1768" s="103"/>
      <c r="AE1768" s="103"/>
      <c r="AJ1768" s="103"/>
      <c r="AO1768" s="103"/>
      <c r="AT1768" s="103"/>
      <c r="AY1768" s="103"/>
      <c r="BD1768" s="103"/>
    </row>
    <row r="1769" spans="2:56" x14ac:dyDescent="0.25">
      <c r="B1769" s="112">
        <v>95066</v>
      </c>
      <c r="C1769" s="113">
        <v>7.2163088580191198E-4</v>
      </c>
      <c r="D1769" s="107"/>
      <c r="E1769" s="112">
        <v>94020</v>
      </c>
      <c r="F1769" s="112">
        <v>2</v>
      </c>
      <c r="G1769" s="107"/>
      <c r="H1769" s="107"/>
      <c r="K1769" s="103"/>
      <c r="P1769" s="103"/>
      <c r="U1769" s="103"/>
      <c r="Z1769" s="103"/>
      <c r="AE1769" s="103"/>
      <c r="AJ1769" s="103"/>
      <c r="AO1769" s="103"/>
      <c r="AT1769" s="103"/>
      <c r="AY1769" s="103"/>
      <c r="BD1769" s="103"/>
    </row>
    <row r="1770" spans="2:56" x14ac:dyDescent="0.25">
      <c r="B1770" s="112">
        <v>95949</v>
      </c>
      <c r="C1770" s="113">
        <v>7.1839080459770103E-4</v>
      </c>
      <c r="D1770" s="107"/>
      <c r="E1770" s="112">
        <v>93440</v>
      </c>
      <c r="F1770" s="112">
        <v>2</v>
      </c>
      <c r="G1770" s="107"/>
      <c r="H1770" s="107"/>
      <c r="K1770" s="103"/>
      <c r="P1770" s="103"/>
      <c r="U1770" s="103"/>
      <c r="Z1770" s="103"/>
      <c r="AE1770" s="103"/>
      <c r="AJ1770" s="103"/>
      <c r="AO1770" s="103"/>
      <c r="AT1770" s="103"/>
      <c r="AY1770" s="103"/>
      <c r="BD1770" s="103"/>
    </row>
    <row r="1771" spans="2:56" x14ac:dyDescent="0.25">
      <c r="B1771" s="112">
        <v>95258</v>
      </c>
      <c r="C1771" s="113">
        <v>7.1736011477761797E-4</v>
      </c>
      <c r="D1771" s="107"/>
      <c r="E1771" s="112">
        <v>95551</v>
      </c>
      <c r="F1771" s="112">
        <v>2</v>
      </c>
      <c r="G1771" s="107"/>
      <c r="H1771" s="107"/>
      <c r="K1771" s="103"/>
      <c r="P1771" s="103"/>
      <c r="U1771" s="103"/>
      <c r="Z1771" s="103"/>
      <c r="AE1771" s="103"/>
      <c r="AJ1771" s="103"/>
      <c r="AO1771" s="103"/>
      <c r="AT1771" s="103"/>
      <c r="AY1771" s="103"/>
      <c r="BD1771" s="103"/>
    </row>
    <row r="1772" spans="2:56" x14ac:dyDescent="0.25">
      <c r="B1772" s="112">
        <v>94945</v>
      </c>
      <c r="C1772" s="113">
        <v>7.1643501934374597E-4</v>
      </c>
      <c r="D1772" s="107"/>
      <c r="E1772" s="112">
        <v>95975</v>
      </c>
      <c r="F1772" s="112">
        <v>2</v>
      </c>
      <c r="G1772" s="107"/>
      <c r="H1772" s="107"/>
      <c r="K1772" s="103"/>
      <c r="P1772" s="103"/>
      <c r="U1772" s="103"/>
      <c r="Z1772" s="103"/>
      <c r="AE1772" s="103"/>
      <c r="AJ1772" s="103"/>
      <c r="AO1772" s="103"/>
      <c r="AT1772" s="103"/>
      <c r="AY1772" s="103"/>
      <c r="BD1772" s="103"/>
    </row>
    <row r="1773" spans="2:56" x14ac:dyDescent="0.25">
      <c r="B1773" s="112">
        <v>94505</v>
      </c>
      <c r="C1773" s="113">
        <v>7.1607590404582902E-4</v>
      </c>
      <c r="D1773" s="107"/>
      <c r="E1773" s="112">
        <v>95951</v>
      </c>
      <c r="F1773" s="112">
        <v>2</v>
      </c>
      <c r="G1773" s="107"/>
      <c r="H1773" s="107"/>
      <c r="K1773" s="103"/>
      <c r="P1773" s="103"/>
      <c r="U1773" s="103"/>
      <c r="Z1773" s="103"/>
      <c r="AE1773" s="103"/>
      <c r="AJ1773" s="103"/>
      <c r="AO1773" s="103"/>
      <c r="AT1773" s="103"/>
      <c r="AY1773" s="103"/>
      <c r="BD1773" s="103"/>
    </row>
    <row r="1774" spans="2:56" x14ac:dyDescent="0.25">
      <c r="B1774" s="112">
        <v>95648</v>
      </c>
      <c r="C1774" s="113">
        <v>7.0711356243812796E-4</v>
      </c>
      <c r="D1774" s="107"/>
      <c r="E1774" s="112">
        <v>93626</v>
      </c>
      <c r="F1774" s="112">
        <v>2</v>
      </c>
      <c r="G1774" s="107"/>
      <c r="H1774" s="107"/>
      <c r="K1774" s="103"/>
      <c r="P1774" s="103"/>
      <c r="U1774" s="103"/>
      <c r="Z1774" s="103"/>
      <c r="AE1774" s="103"/>
      <c r="AJ1774" s="103"/>
      <c r="AO1774" s="103"/>
      <c r="AT1774" s="103"/>
      <c r="AY1774" s="103"/>
      <c r="BD1774" s="103"/>
    </row>
    <row r="1775" spans="2:56" x14ac:dyDescent="0.25">
      <c r="B1775" s="112">
        <v>95110</v>
      </c>
      <c r="C1775" s="113">
        <v>7.0601524992939895E-4</v>
      </c>
      <c r="D1775" s="107"/>
      <c r="E1775" s="112">
        <v>95641</v>
      </c>
      <c r="F1775" s="112">
        <v>2</v>
      </c>
      <c r="G1775" s="107"/>
      <c r="H1775" s="107"/>
      <c r="K1775" s="103"/>
      <c r="P1775" s="103"/>
      <c r="U1775" s="103"/>
      <c r="Z1775" s="103"/>
      <c r="AE1775" s="103"/>
      <c r="AJ1775" s="103"/>
      <c r="AO1775" s="103"/>
      <c r="AT1775" s="103"/>
      <c r="AY1775" s="103"/>
      <c r="BD1775" s="103"/>
    </row>
    <row r="1776" spans="2:56" x14ac:dyDescent="0.25">
      <c r="B1776" s="112">
        <v>94610</v>
      </c>
      <c r="C1776" s="113">
        <v>6.9770391982747703E-4</v>
      </c>
      <c r="D1776" s="107"/>
      <c r="E1776" s="112">
        <v>95542</v>
      </c>
      <c r="F1776" s="112">
        <v>2</v>
      </c>
      <c r="G1776" s="107"/>
      <c r="H1776" s="107"/>
      <c r="K1776" s="103"/>
      <c r="P1776" s="103"/>
      <c r="U1776" s="103"/>
      <c r="Z1776" s="103"/>
      <c r="AE1776" s="103"/>
      <c r="AJ1776" s="103"/>
      <c r="AO1776" s="103"/>
      <c r="AT1776" s="103"/>
      <c r="AY1776" s="103"/>
      <c r="BD1776" s="103"/>
    </row>
    <row r="1777" spans="2:56" x14ac:dyDescent="0.25">
      <c r="B1777" s="112">
        <v>95330</v>
      </c>
      <c r="C1777" s="113">
        <v>6.9367369589345203E-4</v>
      </c>
      <c r="D1777" s="107"/>
      <c r="E1777" s="112">
        <v>93667</v>
      </c>
      <c r="F1777" s="112">
        <v>2</v>
      </c>
      <c r="G1777" s="107"/>
      <c r="H1777" s="107"/>
      <c r="K1777" s="103"/>
      <c r="P1777" s="103"/>
      <c r="U1777" s="103"/>
      <c r="Z1777" s="103"/>
      <c r="AE1777" s="103"/>
      <c r="AJ1777" s="103"/>
      <c r="AO1777" s="103"/>
      <c r="AT1777" s="103"/>
      <c r="AY1777" s="103"/>
      <c r="BD1777" s="103"/>
    </row>
    <row r="1778" spans="2:56" x14ac:dyDescent="0.25">
      <c r="B1778" s="112">
        <v>95133</v>
      </c>
      <c r="C1778" s="113">
        <v>6.8783675341052401E-4</v>
      </c>
      <c r="D1778" s="107"/>
      <c r="E1778" s="112">
        <v>95669</v>
      </c>
      <c r="F1778" s="112">
        <v>2</v>
      </c>
      <c r="G1778" s="107"/>
      <c r="H1778" s="107"/>
      <c r="K1778" s="103"/>
      <c r="P1778" s="103"/>
      <c r="U1778" s="103"/>
      <c r="Z1778" s="103"/>
      <c r="AE1778" s="103"/>
      <c r="AJ1778" s="103"/>
      <c r="AO1778" s="103"/>
      <c r="AT1778" s="103"/>
      <c r="AY1778" s="103"/>
      <c r="BD1778" s="103"/>
    </row>
    <row r="1779" spans="2:56" x14ac:dyDescent="0.25">
      <c r="B1779" s="112">
        <v>95460</v>
      </c>
      <c r="C1779" s="113">
        <v>6.8634179821551098E-4</v>
      </c>
      <c r="D1779" s="107"/>
      <c r="E1779" s="112">
        <v>95634</v>
      </c>
      <c r="F1779" s="112">
        <v>2</v>
      </c>
      <c r="G1779" s="107"/>
      <c r="H1779" s="107"/>
      <c r="K1779" s="103"/>
      <c r="P1779" s="103"/>
      <c r="U1779" s="103"/>
      <c r="Z1779" s="103"/>
      <c r="AE1779" s="103"/>
      <c r="AJ1779" s="103"/>
      <c r="AO1779" s="103"/>
      <c r="AT1779" s="103"/>
      <c r="AY1779" s="103"/>
      <c r="BD1779" s="103"/>
    </row>
    <row r="1780" spans="2:56" x14ac:dyDescent="0.25">
      <c r="B1780" s="112">
        <v>94531</v>
      </c>
      <c r="C1780" s="113">
        <v>6.7618332081141998E-4</v>
      </c>
      <c r="D1780" s="107"/>
      <c r="E1780" s="112">
        <v>95457</v>
      </c>
      <c r="F1780" s="112">
        <v>2</v>
      </c>
      <c r="G1780" s="107"/>
      <c r="H1780" s="107"/>
      <c r="K1780" s="103"/>
      <c r="P1780" s="103"/>
      <c r="U1780" s="103"/>
      <c r="Z1780" s="103"/>
      <c r="AE1780" s="103"/>
      <c r="AJ1780" s="103"/>
      <c r="AO1780" s="103"/>
      <c r="AT1780" s="103"/>
      <c r="AY1780" s="103"/>
      <c r="BD1780" s="103"/>
    </row>
    <row r="1781" spans="2:56" x14ac:dyDescent="0.25">
      <c r="B1781" s="112">
        <v>95932</v>
      </c>
      <c r="C1781" s="113">
        <v>6.6334991708126003E-4</v>
      </c>
      <c r="D1781" s="107"/>
      <c r="E1781" s="112">
        <v>95249</v>
      </c>
      <c r="F1781" s="112">
        <v>2</v>
      </c>
      <c r="G1781" s="107"/>
      <c r="H1781" s="107"/>
      <c r="K1781" s="103"/>
      <c r="P1781" s="103"/>
      <c r="U1781" s="103"/>
      <c r="Z1781" s="103"/>
      <c r="AE1781" s="103"/>
      <c r="AJ1781" s="103"/>
      <c r="AO1781" s="103"/>
      <c r="AT1781" s="103"/>
      <c r="AY1781" s="103"/>
      <c r="BD1781" s="103"/>
    </row>
    <row r="1782" spans="2:56" x14ac:dyDescent="0.25">
      <c r="B1782" s="112">
        <v>95346</v>
      </c>
      <c r="C1782" s="113">
        <v>6.5876152832674596E-4</v>
      </c>
      <c r="D1782" s="107"/>
      <c r="E1782" s="112">
        <v>95938</v>
      </c>
      <c r="F1782" s="112">
        <v>2</v>
      </c>
      <c r="G1782" s="107"/>
      <c r="H1782" s="107"/>
      <c r="K1782" s="103"/>
      <c r="P1782" s="103"/>
      <c r="U1782" s="103"/>
      <c r="Z1782" s="103"/>
      <c r="AE1782" s="103"/>
      <c r="AJ1782" s="103"/>
      <c r="AO1782" s="103"/>
      <c r="AT1782" s="103"/>
      <c r="AY1782" s="103"/>
      <c r="BD1782" s="103"/>
    </row>
    <row r="1783" spans="2:56" x14ac:dyDescent="0.25">
      <c r="B1783" s="112">
        <v>93436</v>
      </c>
      <c r="C1783" s="113">
        <v>6.4502257579015295E-4</v>
      </c>
      <c r="D1783" s="107"/>
      <c r="E1783" s="112">
        <v>93234</v>
      </c>
      <c r="F1783" s="112">
        <v>2</v>
      </c>
      <c r="G1783" s="107"/>
      <c r="H1783" s="107"/>
      <c r="K1783" s="103"/>
      <c r="P1783" s="103"/>
      <c r="U1783" s="103"/>
      <c r="Z1783" s="103"/>
      <c r="AE1783" s="103"/>
      <c r="AJ1783" s="103"/>
      <c r="AO1783" s="103"/>
      <c r="AT1783" s="103"/>
      <c r="AY1783" s="103"/>
      <c r="BD1783" s="103"/>
    </row>
    <row r="1784" spans="2:56" x14ac:dyDescent="0.25">
      <c r="B1784" s="112">
        <v>94513</v>
      </c>
      <c r="C1784" s="113">
        <v>6.3938618925831196E-4</v>
      </c>
      <c r="D1784" s="107"/>
      <c r="E1784" s="112">
        <v>95458</v>
      </c>
      <c r="F1784" s="112">
        <v>2</v>
      </c>
      <c r="G1784" s="107"/>
      <c r="H1784" s="107"/>
      <c r="K1784" s="103"/>
      <c r="P1784" s="103"/>
      <c r="U1784" s="103"/>
      <c r="Z1784" s="103"/>
      <c r="AE1784" s="103"/>
      <c r="AJ1784" s="103"/>
      <c r="AO1784" s="103"/>
      <c r="AT1784" s="103"/>
      <c r="AY1784" s="103"/>
      <c r="BD1784" s="103"/>
    </row>
    <row r="1785" spans="2:56" x14ac:dyDescent="0.25">
      <c r="B1785" s="112">
        <v>95366</v>
      </c>
      <c r="C1785" s="113">
        <v>6.3623349769365402E-4</v>
      </c>
      <c r="D1785" s="107"/>
      <c r="E1785" s="112">
        <v>95046</v>
      </c>
      <c r="F1785" s="112">
        <v>2</v>
      </c>
      <c r="G1785" s="107"/>
      <c r="H1785" s="107"/>
      <c r="K1785" s="103"/>
      <c r="P1785" s="103"/>
      <c r="U1785" s="103"/>
      <c r="Z1785" s="103"/>
      <c r="AE1785" s="103"/>
      <c r="AJ1785" s="103"/>
      <c r="AO1785" s="103"/>
      <c r="AT1785" s="103"/>
      <c r="AY1785" s="103"/>
      <c r="BD1785" s="103"/>
    </row>
    <row r="1786" spans="2:56" x14ac:dyDescent="0.25">
      <c r="B1786" s="112">
        <v>95045</v>
      </c>
      <c r="C1786" s="113">
        <v>6.3613231552162898E-4</v>
      </c>
      <c r="D1786" s="107"/>
      <c r="E1786" s="112">
        <v>95623</v>
      </c>
      <c r="F1786" s="112">
        <v>2</v>
      </c>
      <c r="G1786" s="107"/>
      <c r="H1786" s="107"/>
      <c r="K1786" s="103"/>
      <c r="P1786" s="103"/>
      <c r="U1786" s="103"/>
      <c r="Z1786" s="103"/>
      <c r="AE1786" s="103"/>
      <c r="AJ1786" s="103"/>
      <c r="AO1786" s="103"/>
      <c r="AT1786" s="103"/>
      <c r="AY1786" s="103"/>
      <c r="BD1786" s="103"/>
    </row>
    <row r="1787" spans="2:56" x14ac:dyDescent="0.25">
      <c r="B1787" s="112">
        <v>94085</v>
      </c>
      <c r="C1787" s="113">
        <v>6.3204466448962403E-4</v>
      </c>
      <c r="D1787" s="107"/>
      <c r="E1787" s="112">
        <v>95113</v>
      </c>
      <c r="F1787" s="112">
        <v>2</v>
      </c>
      <c r="G1787" s="107"/>
      <c r="H1787" s="107"/>
      <c r="K1787" s="103"/>
      <c r="P1787" s="103"/>
      <c r="U1787" s="103"/>
      <c r="Z1787" s="103"/>
      <c r="AE1787" s="103"/>
      <c r="AJ1787" s="103"/>
      <c r="AO1787" s="103"/>
      <c r="AT1787" s="103"/>
      <c r="AY1787" s="103"/>
      <c r="BD1787" s="103"/>
    </row>
    <row r="1788" spans="2:56" x14ac:dyDescent="0.25">
      <c r="B1788" s="112">
        <v>95121</v>
      </c>
      <c r="C1788" s="113">
        <v>6.31978091426164E-4</v>
      </c>
      <c r="D1788" s="107"/>
      <c r="E1788" s="112">
        <v>95969</v>
      </c>
      <c r="F1788" s="112">
        <v>2</v>
      </c>
      <c r="G1788" s="107"/>
      <c r="H1788" s="107"/>
      <c r="K1788" s="103"/>
      <c r="P1788" s="103"/>
      <c r="U1788" s="103"/>
      <c r="Z1788" s="103"/>
      <c r="AE1788" s="103"/>
      <c r="AJ1788" s="103"/>
      <c r="AO1788" s="103"/>
      <c r="AT1788" s="103"/>
      <c r="AY1788" s="103"/>
      <c r="BD1788" s="103"/>
    </row>
    <row r="1789" spans="2:56" x14ac:dyDescent="0.25">
      <c r="B1789" s="112">
        <v>95070</v>
      </c>
      <c r="C1789" s="113">
        <v>6.2673471214969999E-4</v>
      </c>
      <c r="D1789" s="107"/>
      <c r="E1789" s="112">
        <v>95932</v>
      </c>
      <c r="F1789" s="112">
        <v>2</v>
      </c>
      <c r="G1789" s="107"/>
      <c r="H1789" s="107"/>
      <c r="K1789" s="103"/>
      <c r="P1789" s="103"/>
      <c r="U1789" s="103"/>
      <c r="Z1789" s="103"/>
      <c r="AE1789" s="103"/>
      <c r="AJ1789" s="103"/>
      <c r="AO1789" s="103"/>
      <c r="AT1789" s="103"/>
      <c r="AY1789" s="103"/>
      <c r="BD1789" s="103"/>
    </row>
    <row r="1790" spans="2:56" x14ac:dyDescent="0.25">
      <c r="B1790" s="112">
        <v>95119</v>
      </c>
      <c r="C1790" s="113">
        <v>6.0661207158022403E-4</v>
      </c>
      <c r="D1790" s="107"/>
      <c r="E1790" s="112">
        <v>95119</v>
      </c>
      <c r="F1790" s="112">
        <v>2</v>
      </c>
      <c r="G1790" s="107"/>
      <c r="H1790" s="107"/>
      <c r="K1790" s="103"/>
      <c r="P1790" s="103"/>
      <c r="U1790" s="103"/>
      <c r="Z1790" s="103"/>
      <c r="AE1790" s="103"/>
      <c r="AJ1790" s="103"/>
      <c r="AO1790" s="103"/>
      <c r="AT1790" s="103"/>
      <c r="AY1790" s="103"/>
      <c r="BD1790" s="103"/>
    </row>
    <row r="1791" spans="2:56" x14ac:dyDescent="0.25">
      <c r="B1791" s="112">
        <v>94587</v>
      </c>
      <c r="C1791" s="113">
        <v>6.0628672698442301E-4</v>
      </c>
      <c r="D1791" s="107"/>
      <c r="E1791" s="112">
        <v>93723</v>
      </c>
      <c r="F1791" s="112">
        <v>2</v>
      </c>
      <c r="G1791" s="107"/>
      <c r="H1791" s="107"/>
      <c r="K1791" s="103"/>
      <c r="P1791" s="103"/>
      <c r="U1791" s="103"/>
      <c r="Z1791" s="103"/>
      <c r="AE1791" s="103"/>
      <c r="AJ1791" s="103"/>
      <c r="AO1791" s="103"/>
      <c r="AT1791" s="103"/>
      <c r="AY1791" s="103"/>
      <c r="BD1791" s="103"/>
    </row>
    <row r="1792" spans="2:56" x14ac:dyDescent="0.25">
      <c r="B1792" s="112">
        <v>93451</v>
      </c>
      <c r="C1792" s="113">
        <v>6.0096153846153795E-4</v>
      </c>
      <c r="D1792" s="107"/>
      <c r="E1792" s="112">
        <v>95073</v>
      </c>
      <c r="F1792" s="112">
        <v>2</v>
      </c>
      <c r="G1792" s="107"/>
      <c r="H1792" s="107"/>
      <c r="K1792" s="103"/>
      <c r="P1792" s="103"/>
      <c r="U1792" s="103"/>
      <c r="Z1792" s="103"/>
      <c r="AE1792" s="103"/>
      <c r="AJ1792" s="103"/>
      <c r="AO1792" s="103"/>
      <c r="AT1792" s="103"/>
      <c r="AY1792" s="103"/>
      <c r="BD1792" s="103"/>
    </row>
    <row r="1793" spans="2:56" x14ac:dyDescent="0.25">
      <c r="B1793" s="112">
        <v>95019</v>
      </c>
      <c r="C1793" s="113">
        <v>6.0096153846153795E-4</v>
      </c>
      <c r="D1793" s="107"/>
      <c r="E1793" s="112">
        <v>94930</v>
      </c>
      <c r="F1793" s="112">
        <v>2</v>
      </c>
      <c r="G1793" s="107"/>
      <c r="H1793" s="107"/>
      <c r="K1793" s="103"/>
      <c r="P1793" s="103"/>
      <c r="U1793" s="103"/>
      <c r="Z1793" s="103"/>
      <c r="AE1793" s="103"/>
      <c r="AJ1793" s="103"/>
      <c r="AO1793" s="103"/>
      <c r="AT1793" s="103"/>
      <c r="AY1793" s="103"/>
      <c r="BD1793" s="103"/>
    </row>
    <row r="1794" spans="2:56" x14ac:dyDescent="0.25">
      <c r="B1794" s="112">
        <v>95614</v>
      </c>
      <c r="C1794" s="113">
        <v>5.9630292188431698E-4</v>
      </c>
      <c r="D1794" s="107"/>
      <c r="E1794" s="112">
        <v>95713</v>
      </c>
      <c r="F1794" s="112">
        <v>2</v>
      </c>
      <c r="G1794" s="107"/>
      <c r="H1794" s="107"/>
      <c r="K1794" s="103"/>
      <c r="P1794" s="103"/>
      <c r="U1794" s="103"/>
      <c r="Z1794" s="103"/>
      <c r="AE1794" s="103"/>
      <c r="AJ1794" s="103"/>
      <c r="AO1794" s="103"/>
      <c r="AT1794" s="103"/>
      <c r="AY1794" s="103"/>
      <c r="BD1794" s="103"/>
    </row>
    <row r="1795" spans="2:56" x14ac:dyDescent="0.25">
      <c r="B1795" s="112">
        <v>93723</v>
      </c>
      <c r="C1795" s="113">
        <v>5.9541530217326597E-4</v>
      </c>
      <c r="D1795" s="107"/>
      <c r="E1795" s="112">
        <v>95368</v>
      </c>
      <c r="F1795" s="112">
        <v>2</v>
      </c>
      <c r="G1795" s="107"/>
      <c r="H1795" s="107"/>
      <c r="K1795" s="103"/>
      <c r="P1795" s="103"/>
      <c r="U1795" s="103"/>
      <c r="Z1795" s="103"/>
      <c r="AE1795" s="103"/>
      <c r="AJ1795" s="103"/>
      <c r="AO1795" s="103"/>
      <c r="AT1795" s="103"/>
      <c r="AY1795" s="103"/>
      <c r="BD1795" s="103"/>
    </row>
    <row r="1796" spans="2:56" x14ac:dyDescent="0.25">
      <c r="B1796" s="112">
        <v>94518</v>
      </c>
      <c r="C1796" s="113">
        <v>5.9541530217326597E-4</v>
      </c>
      <c r="D1796" s="107"/>
      <c r="E1796" s="112">
        <v>93927</v>
      </c>
      <c r="F1796" s="112">
        <v>2</v>
      </c>
      <c r="G1796" s="107"/>
      <c r="H1796" s="107"/>
      <c r="K1796" s="103"/>
      <c r="P1796" s="103"/>
      <c r="U1796" s="103"/>
      <c r="Z1796" s="103"/>
      <c r="AE1796" s="103"/>
      <c r="AJ1796" s="103"/>
      <c r="AO1796" s="103"/>
      <c r="AT1796" s="103"/>
      <c r="AY1796" s="103"/>
      <c r="BD1796" s="103"/>
    </row>
    <row r="1797" spans="2:56" x14ac:dyDescent="0.25">
      <c r="B1797" s="112">
        <v>93656</v>
      </c>
      <c r="C1797" s="113">
        <v>5.9347181008902097E-4</v>
      </c>
      <c r="D1797" s="107"/>
      <c r="E1797" s="112">
        <v>94939</v>
      </c>
      <c r="F1797" s="112">
        <v>2</v>
      </c>
      <c r="G1797" s="107"/>
      <c r="H1797" s="107"/>
      <c r="K1797" s="103"/>
      <c r="P1797" s="103"/>
      <c r="U1797" s="103"/>
      <c r="Z1797" s="103"/>
      <c r="AE1797" s="103"/>
      <c r="AJ1797" s="103"/>
      <c r="AO1797" s="103"/>
      <c r="AT1797" s="103"/>
      <c r="AY1797" s="103"/>
      <c r="BD1797" s="103"/>
    </row>
    <row r="1798" spans="2:56" x14ac:dyDescent="0.25">
      <c r="B1798" s="112">
        <v>96073</v>
      </c>
      <c r="C1798" s="113">
        <v>5.7703404500865504E-4</v>
      </c>
      <c r="D1798" s="107"/>
      <c r="E1798" s="112">
        <v>95010</v>
      </c>
      <c r="F1798" s="112">
        <v>2</v>
      </c>
      <c r="G1798" s="107"/>
      <c r="H1798" s="107"/>
      <c r="K1798" s="103"/>
      <c r="P1798" s="103"/>
      <c r="U1798" s="103"/>
      <c r="Z1798" s="103"/>
      <c r="AE1798" s="103"/>
      <c r="AJ1798" s="103"/>
      <c r="AO1798" s="103"/>
      <c r="AT1798" s="103"/>
      <c r="AY1798" s="103"/>
      <c r="BD1798" s="103"/>
    </row>
    <row r="1799" spans="2:56" x14ac:dyDescent="0.25">
      <c r="B1799" s="112">
        <v>94063</v>
      </c>
      <c r="C1799" s="113">
        <v>5.7110222729868604E-4</v>
      </c>
      <c r="D1799" s="107"/>
      <c r="E1799" s="112">
        <v>95453</v>
      </c>
      <c r="F1799" s="112">
        <v>2</v>
      </c>
      <c r="G1799" s="107"/>
      <c r="H1799" s="107"/>
      <c r="K1799" s="103"/>
      <c r="P1799" s="103"/>
      <c r="U1799" s="103"/>
      <c r="Z1799" s="103"/>
      <c r="AE1799" s="103"/>
      <c r="AJ1799" s="103"/>
      <c r="AO1799" s="103"/>
      <c r="AT1799" s="103"/>
      <c r="AY1799" s="103"/>
      <c r="BD1799" s="103"/>
    </row>
    <row r="1800" spans="2:56" x14ac:dyDescent="0.25">
      <c r="B1800" s="112">
        <v>95324</v>
      </c>
      <c r="C1800" s="113">
        <v>5.6338028169014098E-4</v>
      </c>
      <c r="D1800" s="107"/>
      <c r="E1800" s="112">
        <v>94805</v>
      </c>
      <c r="F1800" s="112">
        <v>2</v>
      </c>
      <c r="G1800" s="107"/>
      <c r="H1800" s="107"/>
      <c r="K1800" s="103"/>
      <c r="P1800" s="103"/>
      <c r="U1800" s="103"/>
      <c r="Z1800" s="103"/>
      <c r="AE1800" s="103"/>
      <c r="AJ1800" s="103"/>
      <c r="AO1800" s="103"/>
      <c r="AT1800" s="103"/>
      <c r="AY1800" s="103"/>
      <c r="BD1800" s="103"/>
    </row>
    <row r="1801" spans="2:56" x14ac:dyDescent="0.25">
      <c r="B1801" s="112">
        <v>94014</v>
      </c>
      <c r="C1801" s="113">
        <v>5.5509297807382698E-4</v>
      </c>
      <c r="D1801" s="107"/>
      <c r="E1801" s="112">
        <v>95391</v>
      </c>
      <c r="F1801" s="112">
        <v>2</v>
      </c>
      <c r="G1801" s="107"/>
      <c r="H1801" s="107"/>
      <c r="K1801" s="103"/>
      <c r="P1801" s="103"/>
      <c r="U1801" s="103"/>
      <c r="Z1801" s="103"/>
      <c r="AE1801" s="103"/>
      <c r="AJ1801" s="103"/>
      <c r="AO1801" s="103"/>
      <c r="AT1801" s="103"/>
      <c r="AY1801" s="103"/>
      <c r="BD1801" s="103"/>
    </row>
    <row r="1802" spans="2:56" x14ac:dyDescent="0.25">
      <c r="B1802" s="112">
        <v>94549</v>
      </c>
      <c r="C1802" s="113">
        <v>5.4914881933003801E-4</v>
      </c>
      <c r="D1802" s="107"/>
      <c r="E1802" s="112">
        <v>94579</v>
      </c>
      <c r="F1802" s="112">
        <v>2</v>
      </c>
      <c r="G1802" s="107"/>
      <c r="H1802" s="107"/>
      <c r="K1802" s="103"/>
      <c r="P1802" s="103"/>
      <c r="U1802" s="103"/>
      <c r="Z1802" s="103"/>
      <c r="AE1802" s="103"/>
      <c r="AJ1802" s="103"/>
      <c r="AO1802" s="103"/>
      <c r="AT1802" s="103"/>
      <c r="AY1802" s="103"/>
      <c r="BD1802" s="103"/>
    </row>
    <row r="1803" spans="2:56" x14ac:dyDescent="0.25">
      <c r="B1803" s="112">
        <v>93602</v>
      </c>
      <c r="C1803" s="113">
        <v>5.4824561403508801E-4</v>
      </c>
      <c r="D1803" s="107"/>
      <c r="E1803" s="112">
        <v>95367</v>
      </c>
      <c r="F1803" s="112">
        <v>2</v>
      </c>
      <c r="G1803" s="107"/>
      <c r="H1803" s="107"/>
      <c r="K1803" s="103"/>
      <c r="P1803" s="103"/>
      <c r="U1803" s="103"/>
      <c r="Z1803" s="103"/>
      <c r="AE1803" s="103"/>
      <c r="AJ1803" s="103"/>
      <c r="AO1803" s="103"/>
      <c r="AT1803" s="103"/>
      <c r="AY1803" s="103"/>
      <c r="BD1803" s="103"/>
    </row>
    <row r="1804" spans="2:56" x14ac:dyDescent="0.25">
      <c r="B1804" s="112">
        <v>95451</v>
      </c>
      <c r="C1804" s="113">
        <v>5.4515718698891502E-4</v>
      </c>
      <c r="D1804" s="107"/>
      <c r="E1804" s="112">
        <v>95354</v>
      </c>
      <c r="F1804" s="112">
        <v>2</v>
      </c>
      <c r="G1804" s="107"/>
      <c r="H1804" s="107"/>
      <c r="K1804" s="103"/>
      <c r="P1804" s="103"/>
      <c r="U1804" s="103"/>
      <c r="Z1804" s="103"/>
      <c r="AE1804" s="103"/>
      <c r="AJ1804" s="103"/>
      <c r="AO1804" s="103"/>
      <c r="AT1804" s="103"/>
      <c r="AY1804" s="103"/>
      <c r="BD1804" s="103"/>
    </row>
    <row r="1805" spans="2:56" x14ac:dyDescent="0.25">
      <c r="B1805" s="112">
        <v>95073</v>
      </c>
      <c r="C1805" s="113">
        <v>5.3879310344827596E-4</v>
      </c>
      <c r="D1805" s="107"/>
      <c r="E1805" s="112">
        <v>93933</v>
      </c>
      <c r="F1805" s="112">
        <v>2</v>
      </c>
      <c r="G1805" s="107"/>
      <c r="H1805" s="107"/>
      <c r="K1805" s="103"/>
      <c r="P1805" s="103"/>
      <c r="U1805" s="103"/>
      <c r="Z1805" s="103"/>
      <c r="AE1805" s="103"/>
      <c r="AJ1805" s="103"/>
      <c r="AO1805" s="103"/>
      <c r="AT1805" s="103"/>
      <c r="AY1805" s="103"/>
      <c r="BD1805" s="103"/>
    </row>
    <row r="1806" spans="2:56" x14ac:dyDescent="0.25">
      <c r="B1806" s="112">
        <v>94930</v>
      </c>
      <c r="C1806" s="113">
        <v>5.2812252442566696E-4</v>
      </c>
      <c r="D1806" s="107"/>
      <c r="E1806" s="112">
        <v>94598</v>
      </c>
      <c r="F1806" s="112">
        <v>2</v>
      </c>
      <c r="G1806" s="107"/>
      <c r="H1806" s="107"/>
      <c r="K1806" s="103"/>
      <c r="P1806" s="103"/>
      <c r="U1806" s="103"/>
      <c r="Z1806" s="103"/>
      <c r="AE1806" s="103"/>
      <c r="AJ1806" s="103"/>
      <c r="AO1806" s="103"/>
      <c r="AT1806" s="103"/>
      <c r="AY1806" s="103"/>
      <c r="BD1806" s="103"/>
    </row>
    <row r="1807" spans="2:56" x14ac:dyDescent="0.25">
      <c r="B1807" s="112">
        <v>94040</v>
      </c>
      <c r="C1807" s="113">
        <v>5.2205690420255801E-4</v>
      </c>
      <c r="D1807" s="107"/>
      <c r="E1807" s="112">
        <v>95003</v>
      </c>
      <c r="F1807" s="112">
        <v>2</v>
      </c>
      <c r="G1807" s="107"/>
      <c r="H1807" s="107"/>
      <c r="K1807" s="103"/>
      <c r="P1807" s="103"/>
      <c r="U1807" s="103"/>
      <c r="Z1807" s="103"/>
      <c r="AE1807" s="103"/>
      <c r="AJ1807" s="103"/>
      <c r="AO1807" s="103"/>
      <c r="AT1807" s="103"/>
      <c r="AY1807" s="103"/>
      <c r="BD1807" s="103"/>
    </row>
    <row r="1808" spans="2:56" x14ac:dyDescent="0.25">
      <c r="B1808" s="112">
        <v>95076</v>
      </c>
      <c r="C1808" s="113">
        <v>5.1898624686445795E-4</v>
      </c>
      <c r="D1808" s="107"/>
      <c r="E1808" s="112">
        <v>95148</v>
      </c>
      <c r="F1808" s="112">
        <v>2</v>
      </c>
      <c r="G1808" s="107"/>
      <c r="H1808" s="107"/>
      <c r="K1808" s="103"/>
      <c r="P1808" s="103"/>
      <c r="U1808" s="103"/>
      <c r="Z1808" s="103"/>
      <c r="AE1808" s="103"/>
      <c r="AJ1808" s="103"/>
      <c r="AO1808" s="103"/>
      <c r="AT1808" s="103"/>
      <c r="AY1808" s="103"/>
      <c r="BD1808" s="103"/>
    </row>
    <row r="1809" spans="2:56" x14ac:dyDescent="0.25">
      <c r="B1809" s="112">
        <v>95713</v>
      </c>
      <c r="C1809" s="113">
        <v>5.1894135962636198E-4</v>
      </c>
      <c r="D1809" s="107"/>
      <c r="E1809" s="112">
        <v>95820</v>
      </c>
      <c r="F1809" s="112">
        <v>2</v>
      </c>
      <c r="G1809" s="107"/>
      <c r="H1809" s="107"/>
      <c r="K1809" s="103"/>
      <c r="P1809" s="103"/>
      <c r="U1809" s="103"/>
      <c r="Z1809" s="103"/>
      <c r="AE1809" s="103"/>
      <c r="AJ1809" s="103"/>
      <c r="AO1809" s="103"/>
      <c r="AT1809" s="103"/>
      <c r="AY1809" s="103"/>
      <c r="BD1809" s="103"/>
    </row>
    <row r="1810" spans="2:56" x14ac:dyDescent="0.25">
      <c r="B1810" s="112">
        <v>94503</v>
      </c>
      <c r="C1810" s="113">
        <v>5.1510989010989001E-4</v>
      </c>
      <c r="D1810" s="107"/>
      <c r="E1810" s="112">
        <v>95831</v>
      </c>
      <c r="F1810" s="112">
        <v>2</v>
      </c>
      <c r="G1810" s="107"/>
      <c r="H1810" s="107"/>
      <c r="K1810" s="103"/>
      <c r="P1810" s="103"/>
      <c r="U1810" s="103"/>
      <c r="Z1810" s="103"/>
      <c r="AE1810" s="103"/>
      <c r="AJ1810" s="103"/>
      <c r="AO1810" s="103"/>
      <c r="AT1810" s="103"/>
      <c r="AY1810" s="103"/>
      <c r="BD1810" s="103"/>
    </row>
    <row r="1811" spans="2:56" x14ac:dyDescent="0.25">
      <c r="B1811" s="112">
        <v>94005</v>
      </c>
      <c r="C1811" s="113">
        <v>5.0735667174023303E-4</v>
      </c>
      <c r="D1811" s="107"/>
      <c r="E1811" s="112">
        <v>95822</v>
      </c>
      <c r="F1811" s="112">
        <v>2</v>
      </c>
      <c r="G1811" s="107"/>
      <c r="H1811" s="107"/>
      <c r="K1811" s="103"/>
      <c r="P1811" s="103"/>
      <c r="U1811" s="103"/>
      <c r="Z1811" s="103"/>
      <c r="AE1811" s="103"/>
      <c r="AJ1811" s="103"/>
      <c r="AO1811" s="103"/>
      <c r="AT1811" s="103"/>
      <c r="AY1811" s="103"/>
      <c r="BD1811" s="103"/>
    </row>
    <row r="1812" spans="2:56" x14ac:dyDescent="0.25">
      <c r="B1812" s="112">
        <v>93427</v>
      </c>
      <c r="C1812" s="113">
        <v>5.0428643469490697E-4</v>
      </c>
      <c r="D1812" s="107"/>
      <c r="E1812" s="112">
        <v>94539</v>
      </c>
      <c r="F1812" s="112">
        <v>2</v>
      </c>
      <c r="G1812" s="107"/>
      <c r="H1812" s="107"/>
      <c r="K1812" s="103"/>
      <c r="P1812" s="103"/>
      <c r="U1812" s="103"/>
      <c r="Z1812" s="103"/>
      <c r="AE1812" s="103"/>
      <c r="AJ1812" s="103"/>
      <c r="AO1812" s="103"/>
      <c r="AT1812" s="103"/>
      <c r="AY1812" s="103"/>
      <c r="BD1812" s="103"/>
    </row>
    <row r="1813" spans="2:56" x14ac:dyDescent="0.25">
      <c r="B1813" s="112">
        <v>94965</v>
      </c>
      <c r="C1813" s="113">
        <v>4.9521294156487303E-4</v>
      </c>
      <c r="D1813" s="107"/>
      <c r="E1813" s="112">
        <v>95124</v>
      </c>
      <c r="F1813" s="112">
        <v>2</v>
      </c>
      <c r="G1813" s="107"/>
      <c r="H1813" s="107"/>
      <c r="K1813" s="103"/>
      <c r="P1813" s="103"/>
      <c r="U1813" s="103"/>
      <c r="Z1813" s="103"/>
      <c r="AE1813" s="103"/>
      <c r="AJ1813" s="103"/>
      <c r="AO1813" s="103"/>
      <c r="AT1813" s="103"/>
      <c r="AY1813" s="103"/>
      <c r="BD1813" s="103"/>
    </row>
    <row r="1814" spans="2:56" x14ac:dyDescent="0.25">
      <c r="B1814" s="112">
        <v>94801</v>
      </c>
      <c r="C1814" s="113">
        <v>4.9411997232928198E-4</v>
      </c>
      <c r="D1814" s="107"/>
      <c r="E1814" s="112">
        <v>95823</v>
      </c>
      <c r="F1814" s="112">
        <v>2</v>
      </c>
      <c r="G1814" s="107"/>
      <c r="H1814" s="107"/>
      <c r="K1814" s="103"/>
      <c r="P1814" s="103"/>
      <c r="U1814" s="103"/>
      <c r="Z1814" s="103"/>
      <c r="AE1814" s="103"/>
      <c r="AJ1814" s="103"/>
      <c r="AO1814" s="103"/>
      <c r="AT1814" s="103"/>
      <c r="AY1814" s="103"/>
      <c r="BD1814" s="103"/>
    </row>
    <row r="1815" spans="2:56" x14ac:dyDescent="0.25">
      <c r="B1815" s="112">
        <v>95368</v>
      </c>
      <c r="C1815" s="113">
        <v>4.9224710804823997E-4</v>
      </c>
      <c r="D1815" s="107"/>
      <c r="E1815" s="112">
        <v>95758</v>
      </c>
      <c r="F1815" s="112">
        <v>2</v>
      </c>
      <c r="G1815" s="107"/>
      <c r="H1815" s="107"/>
      <c r="K1815" s="103"/>
      <c r="P1815" s="103"/>
      <c r="U1815" s="103"/>
      <c r="Z1815" s="103"/>
      <c r="AE1815" s="103"/>
      <c r="AJ1815" s="103"/>
      <c r="AO1815" s="103"/>
      <c r="AT1815" s="103"/>
      <c r="AY1815" s="103"/>
      <c r="BD1815" s="103"/>
    </row>
    <row r="1816" spans="2:56" x14ac:dyDescent="0.25">
      <c r="B1816" s="112">
        <v>95125</v>
      </c>
      <c r="C1816" s="113">
        <v>4.9101443582441303E-4</v>
      </c>
      <c r="D1816" s="107"/>
      <c r="E1816" s="112">
        <v>94109</v>
      </c>
      <c r="F1816" s="112">
        <v>2</v>
      </c>
      <c r="G1816" s="107"/>
      <c r="H1816" s="107"/>
      <c r="K1816" s="103"/>
      <c r="P1816" s="103"/>
      <c r="U1816" s="103"/>
      <c r="Z1816" s="103"/>
      <c r="AE1816" s="103"/>
      <c r="AJ1816" s="103"/>
      <c r="AO1816" s="103"/>
      <c r="AT1816" s="103"/>
      <c r="AY1816" s="103"/>
      <c r="BD1816" s="103"/>
    </row>
    <row r="1817" spans="2:56" x14ac:dyDescent="0.25">
      <c r="B1817" s="112">
        <v>94609</v>
      </c>
      <c r="C1817" s="113">
        <v>4.8567265662943202E-4</v>
      </c>
      <c r="D1817" s="107"/>
      <c r="E1817" s="112"/>
      <c r="F1817" s="112">
        <v>1</v>
      </c>
      <c r="G1817" s="107"/>
      <c r="H1817" s="107"/>
      <c r="K1817" s="103"/>
      <c r="P1817" s="103"/>
      <c r="U1817" s="103"/>
      <c r="Z1817" s="103"/>
      <c r="AE1817" s="103"/>
      <c r="AJ1817" s="103"/>
      <c r="AO1817" s="103"/>
      <c r="AT1817" s="103"/>
      <c r="AY1817" s="103"/>
      <c r="BD1817" s="103"/>
    </row>
    <row r="1818" spans="2:56" x14ac:dyDescent="0.25">
      <c r="B1818" s="112">
        <v>94960</v>
      </c>
      <c r="C1818" s="113">
        <v>4.80923372875922E-4</v>
      </c>
      <c r="D1818" s="107"/>
      <c r="E1818" s="112"/>
      <c r="F1818" s="112">
        <v>1</v>
      </c>
      <c r="G1818" s="107"/>
      <c r="H1818" s="107"/>
      <c r="K1818" s="103"/>
      <c r="P1818" s="103"/>
      <c r="U1818" s="103"/>
      <c r="Z1818" s="103"/>
      <c r="AE1818" s="103"/>
      <c r="AJ1818" s="103"/>
      <c r="AO1818" s="103"/>
      <c r="AT1818" s="103"/>
      <c r="AY1818" s="103"/>
      <c r="BD1818" s="103"/>
    </row>
    <row r="1819" spans="2:56" x14ac:dyDescent="0.25">
      <c r="B1819" s="112">
        <v>95709</v>
      </c>
      <c r="C1819" s="113">
        <v>4.7961630695443597E-4</v>
      </c>
      <c r="D1819" s="107"/>
      <c r="E1819" s="112"/>
      <c r="F1819" s="112">
        <v>1</v>
      </c>
      <c r="G1819" s="107"/>
      <c r="H1819" s="107"/>
      <c r="K1819" s="103"/>
      <c r="P1819" s="103"/>
      <c r="U1819" s="103"/>
      <c r="Z1819" s="103"/>
      <c r="AE1819" s="103"/>
      <c r="AJ1819" s="103"/>
      <c r="AO1819" s="103"/>
      <c r="AT1819" s="103"/>
      <c r="AY1819" s="103"/>
      <c r="BD1819" s="103"/>
    </row>
    <row r="1820" spans="2:56" x14ac:dyDescent="0.25">
      <c r="B1820" s="112">
        <v>95521</v>
      </c>
      <c r="C1820" s="113">
        <v>4.6909815878972701E-4</v>
      </c>
      <c r="D1820" s="107"/>
      <c r="E1820" s="112"/>
      <c r="F1820" s="112">
        <v>1</v>
      </c>
      <c r="G1820" s="107"/>
      <c r="H1820" s="107"/>
      <c r="K1820" s="103"/>
      <c r="P1820" s="103"/>
      <c r="U1820" s="103"/>
      <c r="Z1820" s="103"/>
      <c r="AE1820" s="103"/>
      <c r="AJ1820" s="103"/>
      <c r="AO1820" s="103"/>
      <c r="AT1820" s="103"/>
      <c r="AY1820" s="103"/>
      <c r="BD1820" s="103"/>
    </row>
    <row r="1821" spans="2:56" x14ac:dyDescent="0.25">
      <c r="B1821" s="112">
        <v>93401</v>
      </c>
      <c r="C1821" s="113">
        <v>4.67362517526094E-4</v>
      </c>
      <c r="D1821" s="107"/>
      <c r="E1821" s="112"/>
      <c r="F1821" s="112">
        <v>1</v>
      </c>
      <c r="G1821" s="107"/>
      <c r="H1821" s="107"/>
      <c r="K1821" s="103"/>
      <c r="P1821" s="103"/>
      <c r="U1821" s="103"/>
      <c r="Z1821" s="103"/>
      <c r="AE1821" s="103"/>
      <c r="AJ1821" s="103"/>
      <c r="AO1821" s="103"/>
      <c r="AT1821" s="103"/>
      <c r="AY1821" s="103"/>
      <c r="BD1821" s="103"/>
    </row>
    <row r="1822" spans="2:56" x14ac:dyDescent="0.25">
      <c r="B1822" s="112">
        <v>94066</v>
      </c>
      <c r="C1822" s="113">
        <v>4.6428334549313498E-4</v>
      </c>
      <c r="D1822" s="107"/>
      <c r="E1822" s="112"/>
      <c r="F1822" s="112">
        <v>1</v>
      </c>
      <c r="G1822" s="107"/>
      <c r="H1822" s="107"/>
      <c r="K1822" s="103"/>
      <c r="P1822" s="103"/>
      <c r="U1822" s="103"/>
      <c r="Z1822" s="103"/>
      <c r="AE1822" s="103"/>
      <c r="AJ1822" s="103"/>
      <c r="AO1822" s="103"/>
      <c r="AT1822" s="103"/>
      <c r="AY1822" s="103"/>
      <c r="BD1822" s="103"/>
    </row>
    <row r="1823" spans="2:56" x14ac:dyDescent="0.25">
      <c r="B1823" s="112">
        <v>95247</v>
      </c>
      <c r="C1823" s="113">
        <v>4.5682960255824599E-4</v>
      </c>
      <c r="D1823" s="107"/>
      <c r="E1823" s="112">
        <v>95559</v>
      </c>
      <c r="F1823" s="112">
        <v>1</v>
      </c>
      <c r="G1823" s="107"/>
      <c r="H1823" s="107"/>
      <c r="K1823" s="103"/>
      <c r="P1823" s="103"/>
      <c r="U1823" s="103"/>
      <c r="Z1823" s="103"/>
      <c r="AE1823" s="103"/>
      <c r="AJ1823" s="103"/>
      <c r="AO1823" s="103"/>
      <c r="AT1823" s="103"/>
      <c r="AY1823" s="103"/>
      <c r="BD1823" s="103"/>
    </row>
    <row r="1824" spans="2:56" x14ac:dyDescent="0.25">
      <c r="B1824" s="112">
        <v>95136</v>
      </c>
      <c r="C1824" s="113">
        <v>4.56501891222121E-4</v>
      </c>
      <c r="D1824" s="107"/>
      <c r="E1824" s="112">
        <v>93652</v>
      </c>
      <c r="F1824" s="112">
        <v>1</v>
      </c>
      <c r="G1824" s="107"/>
      <c r="H1824" s="107"/>
      <c r="K1824" s="103"/>
      <c r="P1824" s="103"/>
      <c r="U1824" s="103"/>
      <c r="Z1824" s="103"/>
      <c r="AE1824" s="103"/>
      <c r="AJ1824" s="103"/>
      <c r="AO1824" s="103"/>
      <c r="AT1824" s="103"/>
      <c r="AY1824" s="103"/>
      <c r="BD1824" s="103"/>
    </row>
    <row r="1825" spans="2:56" x14ac:dyDescent="0.25">
      <c r="B1825" s="112">
        <v>94530</v>
      </c>
      <c r="C1825" s="113">
        <v>4.5462811420258201E-4</v>
      </c>
      <c r="D1825" s="107"/>
      <c r="E1825" s="112">
        <v>95140</v>
      </c>
      <c r="F1825" s="112">
        <v>1</v>
      </c>
      <c r="G1825" s="107"/>
      <c r="H1825" s="107"/>
      <c r="K1825" s="103"/>
      <c r="P1825" s="103"/>
      <c r="U1825" s="103"/>
      <c r="Z1825" s="103"/>
      <c r="AE1825" s="103"/>
      <c r="AJ1825" s="103"/>
      <c r="AO1825" s="103"/>
      <c r="AT1825" s="103"/>
      <c r="AY1825" s="103"/>
      <c r="BD1825" s="103"/>
    </row>
    <row r="1826" spans="2:56" x14ac:dyDescent="0.25">
      <c r="B1826" s="112">
        <v>95363</v>
      </c>
      <c r="C1826" s="113">
        <v>4.4776119402985102E-4</v>
      </c>
      <c r="D1826" s="107"/>
      <c r="E1826" s="112">
        <v>95950</v>
      </c>
      <c r="F1826" s="112">
        <v>1</v>
      </c>
      <c r="G1826" s="107"/>
      <c r="H1826" s="107"/>
      <c r="K1826" s="103"/>
      <c r="P1826" s="103"/>
      <c r="U1826" s="103"/>
      <c r="Z1826" s="103"/>
      <c r="AE1826" s="103"/>
      <c r="AJ1826" s="103"/>
      <c r="AO1826" s="103"/>
      <c r="AT1826" s="103"/>
      <c r="AY1826" s="103"/>
      <c r="BD1826" s="103"/>
    </row>
    <row r="1827" spans="2:56" x14ac:dyDescent="0.25">
      <c r="B1827" s="112">
        <v>95470</v>
      </c>
      <c r="C1827" s="113">
        <v>4.4662795891022797E-4</v>
      </c>
      <c r="D1827" s="107"/>
      <c r="E1827" s="112">
        <v>95229</v>
      </c>
      <c r="F1827" s="112">
        <v>1</v>
      </c>
      <c r="G1827" s="107"/>
      <c r="H1827" s="107"/>
      <c r="K1827" s="103"/>
      <c r="P1827" s="103"/>
      <c r="U1827" s="103"/>
      <c r="Z1827" s="103"/>
      <c r="AE1827" s="103"/>
      <c r="AJ1827" s="103"/>
      <c r="AO1827" s="103"/>
      <c r="AT1827" s="103"/>
      <c r="AY1827" s="103"/>
      <c r="BD1827" s="103"/>
    </row>
    <row r="1828" spans="2:56" x14ac:dyDescent="0.25">
      <c r="B1828" s="112">
        <v>93926</v>
      </c>
      <c r="C1828" s="113">
        <v>4.43852640923213E-4</v>
      </c>
      <c r="D1828" s="107"/>
      <c r="E1828" s="112">
        <v>95653</v>
      </c>
      <c r="F1828" s="112">
        <v>1</v>
      </c>
      <c r="G1828" s="107"/>
      <c r="H1828" s="107"/>
      <c r="K1828" s="103"/>
      <c r="P1828" s="103"/>
      <c r="U1828" s="103"/>
      <c r="Z1828" s="103"/>
      <c r="AE1828" s="103"/>
      <c r="AJ1828" s="103"/>
      <c r="AO1828" s="103"/>
      <c r="AT1828" s="103"/>
      <c r="AY1828" s="103"/>
      <c r="BD1828" s="103"/>
    </row>
    <row r="1829" spans="2:56" x14ac:dyDescent="0.25">
      <c r="B1829" s="112">
        <v>93927</v>
      </c>
      <c r="C1829" s="113">
        <v>4.4111160123511199E-4</v>
      </c>
      <c r="D1829" s="107"/>
      <c r="E1829" s="112">
        <v>95589</v>
      </c>
      <c r="F1829" s="112">
        <v>1</v>
      </c>
      <c r="G1829" s="107"/>
      <c r="H1829" s="107"/>
      <c r="K1829" s="103"/>
      <c r="P1829" s="103"/>
      <c r="U1829" s="103"/>
      <c r="Z1829" s="103"/>
      <c r="AE1829" s="103"/>
      <c r="AJ1829" s="103"/>
      <c r="AO1829" s="103"/>
      <c r="AT1829" s="103"/>
      <c r="AY1829" s="103"/>
      <c r="BD1829" s="103"/>
    </row>
    <row r="1830" spans="2:56" x14ac:dyDescent="0.25">
      <c r="B1830" s="112">
        <v>94102</v>
      </c>
      <c r="C1830" s="113">
        <v>4.3706293706293701E-4</v>
      </c>
      <c r="D1830" s="107"/>
      <c r="E1830" s="112">
        <v>95930</v>
      </c>
      <c r="F1830" s="112">
        <v>1</v>
      </c>
      <c r="G1830" s="107"/>
      <c r="H1830" s="107"/>
      <c r="K1830" s="103"/>
      <c r="P1830" s="103"/>
      <c r="U1830" s="103"/>
      <c r="Z1830" s="103"/>
      <c r="AE1830" s="103"/>
      <c r="AJ1830" s="103"/>
      <c r="AO1830" s="103"/>
      <c r="AT1830" s="103"/>
      <c r="AY1830" s="103"/>
      <c r="BD1830" s="103"/>
    </row>
    <row r="1831" spans="2:56" x14ac:dyDescent="0.25">
      <c r="B1831" s="112">
        <v>93430</v>
      </c>
      <c r="C1831" s="113">
        <v>4.33463372345037E-4</v>
      </c>
      <c r="D1831" s="107"/>
      <c r="E1831" s="112">
        <v>93673</v>
      </c>
      <c r="F1831" s="112">
        <v>1</v>
      </c>
      <c r="G1831" s="107"/>
      <c r="H1831" s="107"/>
      <c r="K1831" s="103"/>
      <c r="P1831" s="103"/>
      <c r="U1831" s="103"/>
      <c r="Z1831" s="103"/>
      <c r="AE1831" s="103"/>
      <c r="AJ1831" s="103"/>
      <c r="AO1831" s="103"/>
      <c r="AT1831" s="103"/>
      <c r="AY1831" s="103"/>
      <c r="BD1831" s="103"/>
    </row>
    <row r="1832" spans="2:56" x14ac:dyDescent="0.25">
      <c r="B1832" s="112">
        <v>94580</v>
      </c>
      <c r="C1832" s="113">
        <v>4.31732325957906E-4</v>
      </c>
      <c r="D1832" s="107"/>
      <c r="E1832" s="112">
        <v>95232</v>
      </c>
      <c r="F1832" s="112">
        <v>1</v>
      </c>
      <c r="G1832" s="107"/>
      <c r="H1832" s="107"/>
      <c r="K1832" s="103"/>
      <c r="P1832" s="103"/>
      <c r="U1832" s="103"/>
      <c r="Z1832" s="103"/>
      <c r="AE1832" s="103"/>
      <c r="AJ1832" s="103"/>
      <c r="AO1832" s="103"/>
      <c r="AT1832" s="103"/>
      <c r="AY1832" s="103"/>
      <c r="BD1832" s="103"/>
    </row>
    <row r="1833" spans="2:56" x14ac:dyDescent="0.25">
      <c r="B1833" s="112">
        <v>93955</v>
      </c>
      <c r="C1833" s="113">
        <v>4.2863266180882999E-4</v>
      </c>
      <c r="D1833" s="107"/>
      <c r="E1833" s="112">
        <v>96075</v>
      </c>
      <c r="F1833" s="112">
        <v>1</v>
      </c>
      <c r="G1833" s="107"/>
      <c r="H1833" s="107"/>
      <c r="K1833" s="103"/>
      <c r="P1833" s="103"/>
      <c r="U1833" s="103"/>
      <c r="Z1833" s="103"/>
      <c r="AE1833" s="103"/>
      <c r="AJ1833" s="103"/>
      <c r="AO1833" s="103"/>
      <c r="AT1833" s="103"/>
      <c r="AY1833" s="103"/>
      <c r="BD1833" s="103"/>
    </row>
    <row r="1834" spans="2:56" x14ac:dyDescent="0.25">
      <c r="B1834" s="112">
        <v>94939</v>
      </c>
      <c r="C1834" s="113">
        <v>4.2826552462526803E-4</v>
      </c>
      <c r="D1834" s="107"/>
      <c r="E1834" s="112">
        <v>93624</v>
      </c>
      <c r="F1834" s="112">
        <v>1</v>
      </c>
      <c r="G1834" s="107"/>
      <c r="H1834" s="107"/>
      <c r="K1834" s="103"/>
      <c r="P1834" s="103"/>
      <c r="U1834" s="103"/>
      <c r="Z1834" s="103"/>
      <c r="AE1834" s="103"/>
      <c r="AJ1834" s="103"/>
      <c r="AO1834" s="103"/>
      <c r="AT1834" s="103"/>
      <c r="AY1834" s="103"/>
      <c r="BD1834" s="103"/>
    </row>
    <row r="1835" spans="2:56" x14ac:dyDescent="0.25">
      <c r="B1835" s="112">
        <v>94555</v>
      </c>
      <c r="C1835" s="113">
        <v>4.2423213982691299E-4</v>
      </c>
      <c r="D1835" s="107"/>
      <c r="E1835" s="112">
        <v>93665</v>
      </c>
      <c r="F1835" s="112">
        <v>1</v>
      </c>
      <c r="G1835" s="107"/>
      <c r="H1835" s="107"/>
      <c r="K1835" s="103"/>
      <c r="P1835" s="103"/>
      <c r="U1835" s="103"/>
      <c r="Z1835" s="103"/>
      <c r="AE1835" s="103"/>
      <c r="AJ1835" s="103"/>
      <c r="AO1835" s="103"/>
      <c r="AT1835" s="103"/>
      <c r="AY1835" s="103"/>
      <c r="BD1835" s="103"/>
    </row>
    <row r="1836" spans="2:56" x14ac:dyDescent="0.25">
      <c r="B1836" s="112">
        <v>94303</v>
      </c>
      <c r="C1836" s="113">
        <v>4.1736227045075099E-4</v>
      </c>
      <c r="D1836" s="107"/>
      <c r="E1836" s="112">
        <v>93452</v>
      </c>
      <c r="F1836" s="112">
        <v>1</v>
      </c>
      <c r="G1836" s="107"/>
      <c r="H1836" s="107"/>
      <c r="K1836" s="103"/>
      <c r="P1836" s="103"/>
      <c r="U1836" s="103"/>
      <c r="Z1836" s="103"/>
      <c r="AE1836" s="103"/>
      <c r="AJ1836" s="103"/>
      <c r="AO1836" s="103"/>
      <c r="AT1836" s="103"/>
      <c r="AY1836" s="103"/>
      <c r="BD1836" s="103"/>
    </row>
    <row r="1837" spans="2:56" x14ac:dyDescent="0.25">
      <c r="B1837" s="112">
        <v>94706</v>
      </c>
      <c r="C1837" s="113">
        <v>4.1626196753156698E-4</v>
      </c>
      <c r="D1837" s="107"/>
      <c r="E1837" s="112">
        <v>95656</v>
      </c>
      <c r="F1837" s="112">
        <v>1</v>
      </c>
      <c r="G1837" s="107"/>
      <c r="H1837" s="107"/>
      <c r="K1837" s="103"/>
      <c r="P1837" s="103"/>
      <c r="U1837" s="103"/>
      <c r="Z1837" s="103"/>
      <c r="AE1837" s="103"/>
      <c r="AJ1837" s="103"/>
      <c r="AO1837" s="103"/>
      <c r="AT1837" s="103"/>
      <c r="AY1837" s="103"/>
      <c r="BD1837" s="103"/>
    </row>
    <row r="1838" spans="2:56" x14ac:dyDescent="0.25">
      <c r="B1838" s="112">
        <v>94523</v>
      </c>
      <c r="C1838" s="113">
        <v>4.1405010006210802E-4</v>
      </c>
      <c r="D1838" s="107"/>
      <c r="E1838" s="112">
        <v>95922</v>
      </c>
      <c r="F1838" s="112">
        <v>1</v>
      </c>
      <c r="G1838" s="107"/>
      <c r="H1838" s="107"/>
      <c r="K1838" s="103"/>
      <c r="P1838" s="103"/>
      <c r="U1838" s="103"/>
      <c r="Z1838" s="103"/>
      <c r="AE1838" s="103"/>
      <c r="AJ1838" s="103"/>
      <c r="AO1838" s="103"/>
      <c r="AT1838" s="103"/>
      <c r="AY1838" s="103"/>
      <c r="BD1838" s="103"/>
    </row>
    <row r="1839" spans="2:56" x14ac:dyDescent="0.25">
      <c r="B1839" s="112">
        <v>95631</v>
      </c>
      <c r="C1839" s="113">
        <v>4.1220115416323199E-4</v>
      </c>
      <c r="D1839" s="107"/>
      <c r="E1839" s="112">
        <v>95659</v>
      </c>
      <c r="F1839" s="112">
        <v>1</v>
      </c>
      <c r="G1839" s="107"/>
      <c r="H1839" s="107"/>
      <c r="K1839" s="103"/>
      <c r="P1839" s="103"/>
      <c r="U1839" s="103"/>
      <c r="Z1839" s="103"/>
      <c r="AE1839" s="103"/>
      <c r="AJ1839" s="103"/>
      <c r="AO1839" s="103"/>
      <c r="AT1839" s="103"/>
      <c r="AY1839" s="103"/>
      <c r="BD1839" s="103"/>
    </row>
    <row r="1840" spans="2:56" x14ac:dyDescent="0.25">
      <c r="B1840" s="112">
        <v>95695</v>
      </c>
      <c r="C1840" s="113">
        <v>4.0841331427404499E-4</v>
      </c>
      <c r="D1840" s="107"/>
      <c r="E1840" s="112">
        <v>93621</v>
      </c>
      <c r="F1840" s="112">
        <v>1</v>
      </c>
      <c r="G1840" s="107"/>
      <c r="H1840" s="107"/>
      <c r="K1840" s="103"/>
      <c r="P1840" s="103"/>
      <c r="U1840" s="103"/>
      <c r="Z1840" s="103"/>
      <c r="AE1840" s="103"/>
      <c r="AJ1840" s="103"/>
      <c r="AO1840" s="103"/>
      <c r="AT1840" s="103"/>
      <c r="AY1840" s="103"/>
      <c r="BD1840" s="103"/>
    </row>
    <row r="1841" spans="2:56" x14ac:dyDescent="0.25">
      <c r="B1841" s="112">
        <v>95010</v>
      </c>
      <c r="C1841" s="113">
        <v>4.0758100672508703E-4</v>
      </c>
      <c r="D1841" s="107"/>
      <c r="E1841" s="112">
        <v>96084</v>
      </c>
      <c r="F1841" s="112">
        <v>1</v>
      </c>
      <c r="G1841" s="107"/>
      <c r="H1841" s="107"/>
      <c r="K1841" s="103"/>
      <c r="P1841" s="103"/>
      <c r="U1841" s="103"/>
      <c r="Z1841" s="103"/>
      <c r="AE1841" s="103"/>
      <c r="AJ1841" s="103"/>
      <c r="AO1841" s="103"/>
      <c r="AT1841" s="103"/>
      <c r="AY1841" s="103"/>
      <c r="BD1841" s="103"/>
    </row>
    <row r="1842" spans="2:56" x14ac:dyDescent="0.25">
      <c r="B1842" s="112">
        <v>95658</v>
      </c>
      <c r="C1842" s="113">
        <v>4.0485829959514201E-4</v>
      </c>
      <c r="D1842" s="107"/>
      <c r="E1842" s="112">
        <v>93641</v>
      </c>
      <c r="F1842" s="112">
        <v>1</v>
      </c>
      <c r="G1842" s="107"/>
      <c r="H1842" s="107"/>
      <c r="K1842" s="103"/>
      <c r="P1842" s="103"/>
      <c r="U1842" s="103"/>
      <c r="Z1842" s="103"/>
      <c r="AE1842" s="103"/>
      <c r="AJ1842" s="103"/>
      <c r="AO1842" s="103"/>
      <c r="AT1842" s="103"/>
      <c r="AY1842" s="103"/>
      <c r="BD1842" s="103"/>
    </row>
    <row r="1843" spans="2:56" x14ac:dyDescent="0.25">
      <c r="B1843" s="112">
        <v>95503</v>
      </c>
      <c r="C1843" s="113">
        <v>4.0076144674882301E-4</v>
      </c>
      <c r="D1843" s="107"/>
      <c r="E1843" s="112">
        <v>93201</v>
      </c>
      <c r="F1843" s="112">
        <v>1</v>
      </c>
      <c r="G1843" s="107"/>
      <c r="H1843" s="107"/>
      <c r="K1843" s="103"/>
      <c r="P1843" s="103"/>
      <c r="U1843" s="103"/>
      <c r="Z1843" s="103"/>
      <c r="AE1843" s="103"/>
      <c r="AJ1843" s="103"/>
      <c r="AO1843" s="103"/>
      <c r="AT1843" s="103"/>
      <c r="AY1843" s="103"/>
      <c r="BD1843" s="103"/>
    </row>
    <row r="1844" spans="2:56" x14ac:dyDescent="0.25">
      <c r="B1844" s="112">
        <v>95134</v>
      </c>
      <c r="C1844" s="113">
        <v>3.9907414797669402E-4</v>
      </c>
      <c r="D1844" s="107"/>
      <c r="E1844" s="112">
        <v>95943</v>
      </c>
      <c r="F1844" s="112">
        <v>1</v>
      </c>
      <c r="G1844" s="107"/>
      <c r="H1844" s="107"/>
      <c r="K1844" s="103"/>
      <c r="P1844" s="103"/>
      <c r="U1844" s="103"/>
      <c r="Z1844" s="103"/>
      <c r="AE1844" s="103"/>
      <c r="AJ1844" s="103"/>
      <c r="AO1844" s="103"/>
      <c r="AT1844" s="103"/>
      <c r="AY1844" s="103"/>
      <c r="BD1844" s="103"/>
    </row>
    <row r="1845" spans="2:56" x14ac:dyDescent="0.25">
      <c r="B1845" s="112">
        <v>95467</v>
      </c>
      <c r="C1845" s="113">
        <v>3.98247710075667E-4</v>
      </c>
      <c r="D1845" s="107"/>
      <c r="E1845" s="112">
        <v>95518</v>
      </c>
      <c r="F1845" s="112">
        <v>1</v>
      </c>
      <c r="G1845" s="107"/>
      <c r="H1845" s="107"/>
      <c r="K1845" s="103"/>
      <c r="P1845" s="103"/>
      <c r="U1845" s="103"/>
      <c r="Z1845" s="103"/>
      <c r="AE1845" s="103"/>
      <c r="AJ1845" s="103"/>
      <c r="AO1845" s="103"/>
      <c r="AT1845" s="103"/>
      <c r="AY1845" s="103"/>
      <c r="BD1845" s="103"/>
    </row>
    <row r="1846" spans="2:56" x14ac:dyDescent="0.25">
      <c r="B1846" s="112">
        <v>94070</v>
      </c>
      <c r="C1846" s="113">
        <v>3.9736151951045098E-4</v>
      </c>
      <c r="D1846" s="107"/>
      <c r="E1846" s="112">
        <v>93266</v>
      </c>
      <c r="F1846" s="112">
        <v>1</v>
      </c>
      <c r="G1846" s="107"/>
      <c r="H1846" s="107"/>
      <c r="K1846" s="103"/>
      <c r="P1846" s="103"/>
      <c r="U1846" s="103"/>
      <c r="Z1846" s="103"/>
      <c r="AE1846" s="103"/>
      <c r="AJ1846" s="103"/>
      <c r="AO1846" s="103"/>
      <c r="AT1846" s="103"/>
      <c r="AY1846" s="103"/>
      <c r="BD1846" s="103"/>
    </row>
    <row r="1847" spans="2:56" x14ac:dyDescent="0.25">
      <c r="B1847" s="112">
        <v>94027</v>
      </c>
      <c r="C1847" s="113">
        <v>3.9339103068450001E-4</v>
      </c>
      <c r="D1847" s="107"/>
      <c r="E1847" s="112">
        <v>95935</v>
      </c>
      <c r="F1847" s="112">
        <v>1</v>
      </c>
      <c r="G1847" s="107"/>
      <c r="H1847" s="107"/>
      <c r="K1847" s="103"/>
      <c r="P1847" s="103"/>
      <c r="U1847" s="103"/>
      <c r="Z1847" s="103"/>
      <c r="AE1847" s="103"/>
      <c r="AJ1847" s="103"/>
      <c r="AO1847" s="103"/>
      <c r="AT1847" s="103"/>
      <c r="AY1847" s="103"/>
      <c r="BD1847" s="103"/>
    </row>
    <row r="1848" spans="2:56" x14ac:dyDescent="0.25">
      <c r="B1848" s="112">
        <v>94086</v>
      </c>
      <c r="C1848" s="113">
        <v>3.9041530427992799E-4</v>
      </c>
      <c r="D1848" s="107"/>
      <c r="E1848" s="112">
        <v>95629</v>
      </c>
      <c r="F1848" s="112">
        <v>1</v>
      </c>
      <c r="G1848" s="107"/>
      <c r="H1848" s="107"/>
      <c r="K1848" s="103"/>
      <c r="P1848" s="103"/>
      <c r="U1848" s="103"/>
      <c r="Z1848" s="103"/>
      <c r="AE1848" s="103"/>
      <c r="AJ1848" s="103"/>
      <c r="AO1848" s="103"/>
      <c r="AT1848" s="103"/>
      <c r="AY1848" s="103"/>
      <c r="BD1848" s="103"/>
    </row>
    <row r="1849" spans="2:56" x14ac:dyDescent="0.25">
      <c r="B1849" s="112">
        <v>95453</v>
      </c>
      <c r="C1849" s="113">
        <v>3.8476337052712601E-4</v>
      </c>
      <c r="D1849" s="107"/>
      <c r="E1849" s="112">
        <v>95254</v>
      </c>
      <c r="F1849" s="112">
        <v>1</v>
      </c>
      <c r="G1849" s="107"/>
      <c r="H1849" s="107"/>
      <c r="K1849" s="103"/>
      <c r="P1849" s="103"/>
      <c r="U1849" s="103"/>
      <c r="Z1849" s="103"/>
      <c r="AE1849" s="103"/>
      <c r="AJ1849" s="103"/>
      <c r="AO1849" s="103"/>
      <c r="AT1849" s="103"/>
      <c r="AY1849" s="103"/>
      <c r="BD1849" s="103"/>
    </row>
    <row r="1850" spans="2:56" x14ac:dyDescent="0.25">
      <c r="B1850" s="112">
        <v>95315</v>
      </c>
      <c r="C1850" s="113">
        <v>3.8343558282208601E-4</v>
      </c>
      <c r="D1850" s="107"/>
      <c r="E1850" s="112">
        <v>95526</v>
      </c>
      <c r="F1850" s="112">
        <v>1</v>
      </c>
      <c r="G1850" s="107"/>
      <c r="H1850" s="107"/>
      <c r="K1850" s="103"/>
      <c r="P1850" s="103"/>
      <c r="U1850" s="103"/>
      <c r="Z1850" s="103"/>
      <c r="AE1850" s="103"/>
      <c r="AJ1850" s="103"/>
      <c r="AO1850" s="103"/>
      <c r="AT1850" s="103"/>
      <c r="AY1850" s="103"/>
      <c r="BD1850" s="103"/>
    </row>
    <row r="1851" spans="2:56" x14ac:dyDescent="0.25">
      <c r="B1851" s="112">
        <v>94805</v>
      </c>
      <c r="C1851" s="113">
        <v>3.8197097020626399E-4</v>
      </c>
      <c r="D1851" s="107"/>
      <c r="E1851" s="112">
        <v>95690</v>
      </c>
      <c r="F1851" s="112">
        <v>1</v>
      </c>
      <c r="G1851" s="107"/>
      <c r="H1851" s="107"/>
      <c r="K1851" s="103"/>
      <c r="P1851" s="103"/>
      <c r="U1851" s="103"/>
      <c r="Z1851" s="103"/>
      <c r="AE1851" s="103"/>
      <c r="AJ1851" s="103"/>
      <c r="AO1851" s="103"/>
      <c r="AT1851" s="103"/>
      <c r="AY1851" s="103"/>
      <c r="BD1851" s="103"/>
    </row>
    <row r="1852" spans="2:56" x14ac:dyDescent="0.25">
      <c r="B1852" s="112">
        <v>95356</v>
      </c>
      <c r="C1852" s="113">
        <v>3.7932669511616898E-4</v>
      </c>
      <c r="D1852" s="107"/>
      <c r="E1852" s="112">
        <v>93651</v>
      </c>
      <c r="F1852" s="112">
        <v>1</v>
      </c>
      <c r="G1852" s="107"/>
      <c r="H1852" s="107"/>
      <c r="K1852" s="103"/>
      <c r="P1852" s="103"/>
      <c r="U1852" s="103"/>
      <c r="Z1852" s="103"/>
      <c r="AE1852" s="103"/>
      <c r="AJ1852" s="103"/>
      <c r="AO1852" s="103"/>
      <c r="AT1852" s="103"/>
      <c r="AY1852" s="103"/>
      <c r="BD1852" s="103"/>
    </row>
    <row r="1853" spans="2:56" x14ac:dyDescent="0.25">
      <c r="B1853" s="112">
        <v>95032</v>
      </c>
      <c r="C1853" s="113">
        <v>3.79110984740783E-4</v>
      </c>
      <c r="D1853" s="107"/>
      <c r="E1853" s="112">
        <v>93616</v>
      </c>
      <c r="F1853" s="112">
        <v>1</v>
      </c>
      <c r="G1853" s="107"/>
      <c r="H1853" s="107"/>
      <c r="K1853" s="103"/>
      <c r="P1853" s="103"/>
      <c r="U1853" s="103"/>
      <c r="Z1853" s="103"/>
      <c r="AE1853" s="103"/>
      <c r="AJ1853" s="103"/>
      <c r="AO1853" s="103"/>
      <c r="AT1853" s="103"/>
      <c r="AY1853" s="103"/>
      <c r="BD1853" s="103"/>
    </row>
    <row r="1854" spans="2:56" x14ac:dyDescent="0.25">
      <c r="B1854" s="112">
        <v>94002</v>
      </c>
      <c r="C1854" s="113">
        <v>3.6666972224768502E-4</v>
      </c>
      <c r="D1854" s="107"/>
      <c r="E1854" s="112">
        <v>95703</v>
      </c>
      <c r="F1854" s="112">
        <v>1</v>
      </c>
      <c r="G1854" s="107"/>
      <c r="H1854" s="107"/>
      <c r="K1854" s="103"/>
      <c r="P1854" s="103"/>
      <c r="U1854" s="103"/>
      <c r="Z1854" s="103"/>
      <c r="AE1854" s="103"/>
      <c r="AJ1854" s="103"/>
      <c r="AO1854" s="103"/>
      <c r="AT1854" s="103"/>
      <c r="AY1854" s="103"/>
      <c r="BD1854" s="103"/>
    </row>
    <row r="1855" spans="2:56" x14ac:dyDescent="0.25">
      <c r="B1855" s="112">
        <v>94534</v>
      </c>
      <c r="C1855" s="113">
        <v>3.6443148688046598E-4</v>
      </c>
      <c r="D1855" s="107"/>
      <c r="E1855" s="112">
        <v>95452</v>
      </c>
      <c r="F1855" s="112">
        <v>1</v>
      </c>
      <c r="G1855" s="107"/>
      <c r="H1855" s="107"/>
      <c r="K1855" s="103"/>
      <c r="P1855" s="103"/>
      <c r="U1855" s="103"/>
      <c r="Z1855" s="103"/>
      <c r="AE1855" s="103"/>
      <c r="AJ1855" s="103"/>
      <c r="AO1855" s="103"/>
      <c r="AT1855" s="103"/>
      <c r="AY1855" s="103"/>
      <c r="BD1855" s="103"/>
    </row>
    <row r="1856" spans="2:56" x14ac:dyDescent="0.25">
      <c r="B1856" s="112">
        <v>95228</v>
      </c>
      <c r="C1856" s="113">
        <v>3.6127167630057802E-4</v>
      </c>
      <c r="D1856" s="107"/>
      <c r="E1856" s="112">
        <v>95689</v>
      </c>
      <c r="F1856" s="112">
        <v>1</v>
      </c>
      <c r="G1856" s="107"/>
      <c r="H1856" s="107"/>
      <c r="K1856" s="103"/>
      <c r="P1856" s="103"/>
      <c r="U1856" s="103"/>
      <c r="Z1856" s="103"/>
      <c r="AE1856" s="103"/>
      <c r="AJ1856" s="103"/>
      <c r="AO1856" s="103"/>
      <c r="AT1856" s="103"/>
      <c r="AY1856" s="103"/>
      <c r="BD1856" s="103"/>
    </row>
    <row r="1857" spans="2:56" x14ac:dyDescent="0.25">
      <c r="B1857" s="112">
        <v>95762</v>
      </c>
      <c r="C1857" s="113">
        <v>3.5302424099788198E-4</v>
      </c>
      <c r="D1857" s="107"/>
      <c r="E1857" s="112">
        <v>95525</v>
      </c>
      <c r="F1857" s="112">
        <v>1</v>
      </c>
      <c r="G1857" s="107"/>
      <c r="H1857" s="107"/>
      <c r="K1857" s="103"/>
      <c r="P1857" s="103"/>
      <c r="U1857" s="103"/>
      <c r="Z1857" s="103"/>
      <c r="AE1857" s="103"/>
      <c r="AJ1857" s="103"/>
      <c r="AO1857" s="103"/>
      <c r="AT1857" s="103"/>
      <c r="AY1857" s="103"/>
      <c r="BD1857" s="103"/>
    </row>
    <row r="1858" spans="2:56" x14ac:dyDescent="0.25">
      <c r="B1858" s="112">
        <v>95832</v>
      </c>
      <c r="C1858" s="113">
        <v>3.4662045060658602E-4</v>
      </c>
      <c r="D1858" s="107"/>
      <c r="E1858" s="112">
        <v>95333</v>
      </c>
      <c r="F1858" s="112">
        <v>1</v>
      </c>
      <c r="G1858" s="107"/>
      <c r="H1858" s="107"/>
      <c r="K1858" s="103"/>
      <c r="P1858" s="103"/>
      <c r="U1858" s="103"/>
      <c r="Z1858" s="103"/>
      <c r="AE1858" s="103"/>
      <c r="AJ1858" s="103"/>
      <c r="AO1858" s="103"/>
      <c r="AT1858" s="103"/>
      <c r="AY1858" s="103"/>
      <c r="BD1858" s="103"/>
    </row>
    <row r="1859" spans="2:56" x14ac:dyDescent="0.25">
      <c r="B1859" s="112">
        <v>95961</v>
      </c>
      <c r="C1859" s="113">
        <v>3.3990482664853801E-4</v>
      </c>
      <c r="D1859" s="107"/>
      <c r="E1859" s="112">
        <v>93601</v>
      </c>
      <c r="F1859" s="112">
        <v>1</v>
      </c>
      <c r="G1859" s="107"/>
      <c r="H1859" s="107"/>
      <c r="K1859" s="103"/>
      <c r="P1859" s="103"/>
      <c r="U1859" s="103"/>
      <c r="Z1859" s="103"/>
      <c r="AE1859" s="103"/>
      <c r="AJ1859" s="103"/>
      <c r="AO1859" s="103"/>
      <c r="AT1859" s="103"/>
      <c r="AY1859" s="103"/>
      <c r="BD1859" s="103"/>
    </row>
    <row r="1860" spans="2:56" x14ac:dyDescent="0.25">
      <c r="B1860" s="112">
        <v>94547</v>
      </c>
      <c r="C1860" s="113">
        <v>3.3783783783783802E-4</v>
      </c>
      <c r="D1860" s="107"/>
      <c r="E1860" s="112">
        <v>94111</v>
      </c>
      <c r="F1860" s="112">
        <v>1</v>
      </c>
      <c r="G1860" s="107"/>
      <c r="H1860" s="107"/>
      <c r="K1860" s="103"/>
      <c r="P1860" s="103"/>
      <c r="U1860" s="103"/>
      <c r="Z1860" s="103"/>
      <c r="AE1860" s="103"/>
      <c r="AJ1860" s="103"/>
      <c r="AO1860" s="103"/>
      <c r="AT1860" s="103"/>
      <c r="AY1860" s="103"/>
      <c r="BD1860" s="103"/>
    </row>
    <row r="1861" spans="2:56" x14ac:dyDescent="0.25">
      <c r="B1861" s="112">
        <v>95391</v>
      </c>
      <c r="C1861" s="113">
        <v>3.2867707477403498E-4</v>
      </c>
      <c r="D1861" s="107"/>
      <c r="E1861" s="112">
        <v>93660</v>
      </c>
      <c r="F1861" s="112">
        <v>1</v>
      </c>
      <c r="G1861" s="107"/>
      <c r="H1861" s="107"/>
      <c r="K1861" s="103"/>
      <c r="P1861" s="103"/>
      <c r="U1861" s="103"/>
      <c r="Z1861" s="103"/>
      <c r="AE1861" s="103"/>
      <c r="AJ1861" s="103"/>
      <c r="AO1861" s="103"/>
      <c r="AT1861" s="103"/>
      <c r="AY1861" s="103"/>
      <c r="BD1861" s="103"/>
    </row>
    <row r="1862" spans="2:56" x14ac:dyDescent="0.25">
      <c r="B1862" s="112">
        <v>94550</v>
      </c>
      <c r="C1862" s="113">
        <v>3.2826348615822302E-4</v>
      </c>
      <c r="D1862" s="107"/>
      <c r="E1862" s="112">
        <v>94038</v>
      </c>
      <c r="F1862" s="112">
        <v>1</v>
      </c>
      <c r="G1862" s="107"/>
      <c r="H1862" s="107"/>
      <c r="K1862" s="103"/>
      <c r="P1862" s="103"/>
      <c r="U1862" s="103"/>
      <c r="Z1862" s="103"/>
      <c r="AE1862" s="103"/>
      <c r="AJ1862" s="103"/>
      <c r="AO1862" s="103"/>
      <c r="AT1862" s="103"/>
      <c r="AY1862" s="103"/>
      <c r="BD1862" s="103"/>
    </row>
    <row r="1863" spans="2:56" x14ac:dyDescent="0.25">
      <c r="B1863" s="112">
        <v>94572</v>
      </c>
      <c r="C1863" s="113">
        <v>3.2061558191728102E-4</v>
      </c>
      <c r="D1863" s="107"/>
      <c r="E1863" s="112">
        <v>95255</v>
      </c>
      <c r="F1863" s="112">
        <v>1</v>
      </c>
      <c r="G1863" s="107"/>
      <c r="H1863" s="107"/>
      <c r="K1863" s="103"/>
      <c r="P1863" s="103"/>
      <c r="U1863" s="103"/>
      <c r="Z1863" s="103"/>
      <c r="AE1863" s="103"/>
      <c r="AJ1863" s="103"/>
      <c r="AO1863" s="103"/>
      <c r="AT1863" s="103"/>
      <c r="AY1863" s="103"/>
      <c r="BD1863" s="103"/>
    </row>
    <row r="1864" spans="2:56" x14ac:dyDescent="0.25">
      <c r="B1864" s="112">
        <v>95065</v>
      </c>
      <c r="C1864" s="113">
        <v>3.1918289179700001E-4</v>
      </c>
      <c r="D1864" s="107"/>
      <c r="E1864" s="112">
        <v>95461</v>
      </c>
      <c r="F1864" s="112">
        <v>1</v>
      </c>
      <c r="G1864" s="107"/>
      <c r="H1864" s="107"/>
      <c r="K1864" s="103"/>
      <c r="P1864" s="103"/>
      <c r="U1864" s="103"/>
      <c r="Z1864" s="103"/>
      <c r="AE1864" s="103"/>
      <c r="AJ1864" s="103"/>
      <c r="AO1864" s="103"/>
      <c r="AT1864" s="103"/>
      <c r="AY1864" s="103"/>
      <c r="BD1864" s="103"/>
    </row>
    <row r="1865" spans="2:56" x14ac:dyDescent="0.25">
      <c r="B1865" s="112">
        <v>94579</v>
      </c>
      <c r="C1865" s="113">
        <v>3.0413625304136303E-4</v>
      </c>
      <c r="D1865" s="107"/>
      <c r="E1865" s="112">
        <v>95426</v>
      </c>
      <c r="F1865" s="112">
        <v>1</v>
      </c>
      <c r="G1865" s="107"/>
      <c r="H1865" s="107"/>
      <c r="K1865" s="103"/>
      <c r="P1865" s="103"/>
      <c r="U1865" s="103"/>
      <c r="Z1865" s="103"/>
      <c r="AE1865" s="103"/>
      <c r="AJ1865" s="103"/>
      <c r="AO1865" s="103"/>
      <c r="AT1865" s="103"/>
      <c r="AY1865" s="103"/>
      <c r="BD1865" s="103"/>
    </row>
    <row r="1866" spans="2:56" x14ac:dyDescent="0.25">
      <c r="B1866" s="112">
        <v>93463</v>
      </c>
      <c r="C1866" s="113">
        <v>2.9976019184652298E-4</v>
      </c>
      <c r="D1866" s="107"/>
      <c r="E1866" s="112">
        <v>95365</v>
      </c>
      <c r="F1866" s="112">
        <v>1</v>
      </c>
      <c r="G1866" s="107"/>
      <c r="H1866" s="107"/>
      <c r="K1866" s="103"/>
      <c r="P1866" s="103"/>
      <c r="U1866" s="103"/>
      <c r="Z1866" s="103"/>
      <c r="AE1866" s="103"/>
      <c r="AJ1866" s="103"/>
      <c r="AO1866" s="103"/>
      <c r="AT1866" s="103"/>
      <c r="AY1866" s="103"/>
      <c r="BD1866" s="103"/>
    </row>
    <row r="1867" spans="2:56" x14ac:dyDescent="0.25">
      <c r="B1867" s="112">
        <v>95694</v>
      </c>
      <c r="C1867" s="113">
        <v>2.9904306220095698E-4</v>
      </c>
      <c r="D1867" s="107"/>
      <c r="E1867" s="112">
        <v>95633</v>
      </c>
      <c r="F1867" s="112">
        <v>1</v>
      </c>
      <c r="G1867" s="107"/>
      <c r="H1867" s="107"/>
      <c r="K1867" s="103"/>
      <c r="P1867" s="103"/>
      <c r="U1867" s="103"/>
      <c r="Z1867" s="103"/>
      <c r="AE1867" s="103"/>
      <c r="AJ1867" s="103"/>
      <c r="AO1867" s="103"/>
      <c r="AT1867" s="103"/>
      <c r="AY1867" s="103"/>
      <c r="BD1867" s="103"/>
    </row>
    <row r="1868" spans="2:56" x14ac:dyDescent="0.25">
      <c r="B1868" s="112">
        <v>96001</v>
      </c>
      <c r="C1868" s="113">
        <v>2.95188428613598E-4</v>
      </c>
      <c r="D1868" s="107"/>
      <c r="E1868" s="112">
        <v>95536</v>
      </c>
      <c r="F1868" s="112">
        <v>1</v>
      </c>
      <c r="G1868" s="107"/>
      <c r="H1868" s="107"/>
      <c r="K1868" s="103"/>
      <c r="P1868" s="103"/>
      <c r="U1868" s="103"/>
      <c r="Z1868" s="103"/>
      <c r="AE1868" s="103"/>
      <c r="AJ1868" s="103"/>
      <c r="AO1868" s="103"/>
      <c r="AT1868" s="103"/>
      <c r="AY1868" s="103"/>
      <c r="BD1868" s="103"/>
    </row>
    <row r="1869" spans="2:56" x14ac:dyDescent="0.25">
      <c r="B1869" s="112">
        <v>94062</v>
      </c>
      <c r="C1869" s="113">
        <v>2.9236916479875299E-4</v>
      </c>
      <c r="D1869" s="107"/>
      <c r="E1869" s="112">
        <v>95258</v>
      </c>
      <c r="F1869" s="112">
        <v>1</v>
      </c>
      <c r="G1869" s="107"/>
      <c r="H1869" s="107"/>
      <c r="K1869" s="103"/>
      <c r="P1869" s="103"/>
      <c r="U1869" s="103"/>
      <c r="Z1869" s="103"/>
      <c r="AE1869" s="103"/>
      <c r="AJ1869" s="103"/>
      <c r="AO1869" s="103"/>
      <c r="AT1869" s="103"/>
      <c r="AY1869" s="103"/>
      <c r="BD1869" s="103"/>
    </row>
    <row r="1870" spans="2:56" x14ac:dyDescent="0.25">
      <c r="B1870" s="112">
        <v>95640</v>
      </c>
      <c r="C1870" s="113">
        <v>2.9002320185614799E-4</v>
      </c>
      <c r="D1870" s="107"/>
      <c r="E1870" s="112">
        <v>95460</v>
      </c>
      <c r="F1870" s="112">
        <v>1</v>
      </c>
      <c r="G1870" s="107"/>
      <c r="H1870" s="107"/>
      <c r="K1870" s="103"/>
      <c r="P1870" s="103"/>
      <c r="U1870" s="103"/>
      <c r="Z1870" s="103"/>
      <c r="AE1870" s="103"/>
      <c r="AJ1870" s="103"/>
      <c r="AO1870" s="103"/>
      <c r="AT1870" s="103"/>
      <c r="AY1870" s="103"/>
      <c r="BD1870" s="103"/>
    </row>
    <row r="1871" spans="2:56" x14ac:dyDescent="0.25">
      <c r="B1871" s="112">
        <v>94061</v>
      </c>
      <c r="C1871" s="113">
        <v>2.9002320185614799E-4</v>
      </c>
      <c r="D1871" s="107"/>
      <c r="E1871" s="112">
        <v>95346</v>
      </c>
      <c r="F1871" s="112">
        <v>1</v>
      </c>
      <c r="G1871" s="107"/>
      <c r="H1871" s="107"/>
      <c r="K1871" s="103"/>
      <c r="P1871" s="103"/>
      <c r="U1871" s="103"/>
      <c r="Z1871" s="103"/>
      <c r="AE1871" s="103"/>
      <c r="AJ1871" s="103"/>
      <c r="AO1871" s="103"/>
      <c r="AT1871" s="103"/>
      <c r="AY1871" s="103"/>
      <c r="BD1871" s="103"/>
    </row>
    <row r="1872" spans="2:56" x14ac:dyDescent="0.25">
      <c r="B1872" s="112">
        <v>94595</v>
      </c>
      <c r="C1872" s="113">
        <v>2.8949146000193E-4</v>
      </c>
      <c r="D1872" s="107"/>
      <c r="E1872" s="112">
        <v>95045</v>
      </c>
      <c r="F1872" s="112">
        <v>1</v>
      </c>
      <c r="G1872" s="107"/>
      <c r="H1872" s="107"/>
      <c r="K1872" s="103"/>
      <c r="P1872" s="103"/>
      <c r="U1872" s="103"/>
      <c r="Z1872" s="103"/>
      <c r="AE1872" s="103"/>
      <c r="AJ1872" s="103"/>
      <c r="AO1872" s="103"/>
      <c r="AT1872" s="103"/>
      <c r="AY1872" s="103"/>
      <c r="BD1872" s="103"/>
    </row>
    <row r="1873" spans="2:56" x14ac:dyDescent="0.25">
      <c r="B1873" s="112">
        <v>93241</v>
      </c>
      <c r="C1873" s="113">
        <v>2.84738041002278E-4</v>
      </c>
      <c r="D1873" s="107"/>
      <c r="E1873" s="112">
        <v>93451</v>
      </c>
      <c r="F1873" s="112">
        <v>1</v>
      </c>
      <c r="G1873" s="107"/>
      <c r="H1873" s="107"/>
      <c r="K1873" s="103"/>
      <c r="P1873" s="103"/>
      <c r="U1873" s="103"/>
      <c r="Z1873" s="103"/>
      <c r="AE1873" s="103"/>
      <c r="AJ1873" s="103"/>
      <c r="AO1873" s="103"/>
      <c r="AT1873" s="103"/>
      <c r="AY1873" s="103"/>
      <c r="BD1873" s="103"/>
    </row>
    <row r="1874" spans="2:56" x14ac:dyDescent="0.25">
      <c r="B1874" s="112">
        <v>93940</v>
      </c>
      <c r="C1874" s="113">
        <v>2.8226660080445999E-4</v>
      </c>
      <c r="D1874" s="107"/>
      <c r="E1874" s="112">
        <v>95019</v>
      </c>
      <c r="F1874" s="112">
        <v>1</v>
      </c>
      <c r="G1874" s="107"/>
      <c r="H1874" s="107"/>
      <c r="K1874" s="103"/>
      <c r="P1874" s="103"/>
      <c r="U1874" s="103"/>
      <c r="Z1874" s="103"/>
      <c r="AE1874" s="103"/>
      <c r="AJ1874" s="103"/>
      <c r="AO1874" s="103"/>
      <c r="AT1874" s="103"/>
      <c r="AY1874" s="103"/>
      <c r="BD1874" s="103"/>
    </row>
    <row r="1875" spans="2:56" x14ac:dyDescent="0.25">
      <c r="B1875" s="112">
        <v>95666</v>
      </c>
      <c r="C1875" s="113">
        <v>2.80583613916947E-4</v>
      </c>
      <c r="D1875" s="107"/>
      <c r="E1875" s="112">
        <v>95614</v>
      </c>
      <c r="F1875" s="112">
        <v>1</v>
      </c>
      <c r="G1875" s="107"/>
      <c r="H1875" s="107"/>
      <c r="K1875" s="103"/>
      <c r="P1875" s="103"/>
      <c r="U1875" s="103"/>
      <c r="Z1875" s="103"/>
      <c r="AE1875" s="103"/>
      <c r="AJ1875" s="103"/>
      <c r="AO1875" s="103"/>
      <c r="AT1875" s="103"/>
      <c r="AY1875" s="103"/>
      <c r="BD1875" s="103"/>
    </row>
    <row r="1876" spans="2:56" x14ac:dyDescent="0.25">
      <c r="B1876" s="112">
        <v>94551</v>
      </c>
      <c r="C1876" s="113">
        <v>2.7894002789400301E-4</v>
      </c>
      <c r="D1876" s="107"/>
      <c r="E1876" s="112">
        <v>93656</v>
      </c>
      <c r="F1876" s="112">
        <v>1</v>
      </c>
      <c r="G1876" s="107"/>
      <c r="H1876" s="107"/>
      <c r="K1876" s="103"/>
      <c r="P1876" s="103"/>
      <c r="U1876" s="103"/>
      <c r="Z1876" s="103"/>
      <c r="AE1876" s="103"/>
      <c r="AJ1876" s="103"/>
      <c r="AO1876" s="103"/>
      <c r="AT1876" s="103"/>
      <c r="AY1876" s="103"/>
      <c r="BD1876" s="103"/>
    </row>
    <row r="1877" spans="2:56" x14ac:dyDescent="0.25">
      <c r="B1877" s="112">
        <v>96002</v>
      </c>
      <c r="C1877" s="113">
        <v>2.7598896044158202E-4</v>
      </c>
      <c r="D1877" s="107"/>
      <c r="E1877" s="112">
        <v>96073</v>
      </c>
      <c r="F1877" s="112">
        <v>1</v>
      </c>
      <c r="G1877" s="107"/>
      <c r="H1877" s="107"/>
      <c r="K1877" s="103"/>
      <c r="P1877" s="103"/>
      <c r="U1877" s="103"/>
      <c r="Z1877" s="103"/>
      <c r="AE1877" s="103"/>
      <c r="AJ1877" s="103"/>
      <c r="AO1877" s="103"/>
      <c r="AT1877" s="103"/>
      <c r="AY1877" s="103"/>
      <c r="BD1877" s="103"/>
    </row>
    <row r="1878" spans="2:56" x14ac:dyDescent="0.25">
      <c r="B1878" s="112">
        <v>95240</v>
      </c>
      <c r="C1878" s="113">
        <v>2.6640026640026602E-4</v>
      </c>
      <c r="D1878" s="107"/>
      <c r="E1878" s="112">
        <v>95324</v>
      </c>
      <c r="F1878" s="112">
        <v>1</v>
      </c>
      <c r="G1878" s="107"/>
      <c r="H1878" s="107"/>
      <c r="K1878" s="103"/>
      <c r="P1878" s="103"/>
      <c r="U1878" s="103"/>
      <c r="Z1878" s="103"/>
      <c r="AE1878" s="103"/>
      <c r="AJ1878" s="103"/>
      <c r="AO1878" s="103"/>
      <c r="AT1878" s="103"/>
      <c r="AY1878" s="103"/>
      <c r="BD1878" s="103"/>
    </row>
    <row r="1879" spans="2:56" x14ac:dyDescent="0.25">
      <c r="B1879" s="112">
        <v>95367</v>
      </c>
      <c r="C1879" s="113">
        <v>2.5274864147605198E-4</v>
      </c>
      <c r="D1879" s="107"/>
      <c r="E1879" s="112">
        <v>93602</v>
      </c>
      <c r="F1879" s="112">
        <v>1</v>
      </c>
      <c r="G1879" s="107"/>
      <c r="H1879" s="107"/>
      <c r="K1879" s="103"/>
      <c r="P1879" s="103"/>
      <c r="U1879" s="103"/>
      <c r="Z1879" s="103"/>
      <c r="AE1879" s="103"/>
      <c r="AJ1879" s="103"/>
      <c r="AO1879" s="103"/>
      <c r="AT1879" s="103"/>
      <c r="AY1879" s="103"/>
      <c r="BD1879" s="103"/>
    </row>
    <row r="1880" spans="2:56" x14ac:dyDescent="0.25">
      <c r="B1880" s="112">
        <v>93428</v>
      </c>
      <c r="C1880" s="113">
        <v>2.5025025025024998E-4</v>
      </c>
      <c r="D1880" s="107"/>
      <c r="E1880" s="112">
        <v>94005</v>
      </c>
      <c r="F1880" s="112">
        <v>1</v>
      </c>
      <c r="G1880" s="107"/>
      <c r="H1880" s="107"/>
      <c r="K1880" s="103"/>
      <c r="P1880" s="103"/>
      <c r="U1880" s="103"/>
      <c r="Z1880" s="103"/>
      <c r="AE1880" s="103"/>
      <c r="AJ1880" s="103"/>
      <c r="AO1880" s="103"/>
      <c r="AT1880" s="103"/>
      <c r="AY1880" s="103"/>
      <c r="BD1880" s="103"/>
    </row>
    <row r="1881" spans="2:56" x14ac:dyDescent="0.25">
      <c r="B1881" s="112">
        <v>96080</v>
      </c>
      <c r="C1881" s="113">
        <v>2.4935583077050999E-4</v>
      </c>
      <c r="D1881" s="107"/>
      <c r="E1881" s="112">
        <v>93427</v>
      </c>
      <c r="F1881" s="112">
        <v>1</v>
      </c>
      <c r="G1881" s="107"/>
      <c r="H1881" s="107"/>
      <c r="K1881" s="103"/>
      <c r="P1881" s="103"/>
      <c r="U1881" s="103"/>
      <c r="Z1881" s="103"/>
      <c r="AE1881" s="103"/>
      <c r="AJ1881" s="103"/>
      <c r="AO1881" s="103"/>
      <c r="AT1881" s="103"/>
      <c r="AY1881" s="103"/>
      <c r="BD1881" s="103"/>
    </row>
    <row r="1882" spans="2:56" x14ac:dyDescent="0.25">
      <c r="B1882" s="112">
        <v>94904</v>
      </c>
      <c r="C1882" s="113">
        <v>2.43724104313917E-4</v>
      </c>
      <c r="D1882" s="107"/>
      <c r="E1882" s="112">
        <v>95709</v>
      </c>
      <c r="F1882" s="112">
        <v>1</v>
      </c>
      <c r="G1882" s="107"/>
      <c r="H1882" s="107"/>
      <c r="K1882" s="103"/>
      <c r="P1882" s="103"/>
      <c r="U1882" s="103"/>
      <c r="Z1882" s="103"/>
      <c r="AE1882" s="103"/>
      <c r="AJ1882" s="103"/>
      <c r="AO1882" s="103"/>
      <c r="AT1882" s="103"/>
      <c r="AY1882" s="103"/>
      <c r="BD1882" s="103"/>
    </row>
    <row r="1883" spans="2:56" x14ac:dyDescent="0.25">
      <c r="B1883" s="112">
        <v>94925</v>
      </c>
      <c r="C1883" s="113">
        <v>2.4319066147859901E-4</v>
      </c>
      <c r="D1883" s="107"/>
      <c r="E1883" s="112">
        <v>95247</v>
      </c>
      <c r="F1883" s="112">
        <v>1</v>
      </c>
      <c r="G1883" s="107"/>
      <c r="H1883" s="107"/>
      <c r="K1883" s="103"/>
      <c r="P1883" s="103"/>
      <c r="U1883" s="103"/>
      <c r="Z1883" s="103"/>
      <c r="AE1883" s="103"/>
      <c r="AJ1883" s="103"/>
      <c r="AO1883" s="103"/>
      <c r="AT1883" s="103"/>
      <c r="AY1883" s="103"/>
      <c r="BD1883" s="103"/>
    </row>
    <row r="1884" spans="2:56" x14ac:dyDescent="0.25">
      <c r="B1884" s="112">
        <v>95354</v>
      </c>
      <c r="C1884" s="113">
        <v>2.36099634045567E-4</v>
      </c>
      <c r="D1884" s="107"/>
      <c r="E1884" s="112">
        <v>95470</v>
      </c>
      <c r="F1884" s="112">
        <v>1</v>
      </c>
      <c r="G1884" s="107"/>
      <c r="H1884" s="107"/>
      <c r="K1884" s="103"/>
      <c r="P1884" s="103"/>
      <c r="U1884" s="103"/>
      <c r="Z1884" s="103"/>
      <c r="AE1884" s="103"/>
      <c r="AJ1884" s="103"/>
      <c r="AO1884" s="103"/>
      <c r="AT1884" s="103"/>
      <c r="AY1884" s="103"/>
      <c r="BD1884" s="103"/>
    </row>
    <row r="1885" spans="2:56" x14ac:dyDescent="0.25">
      <c r="B1885" s="112">
        <v>93905</v>
      </c>
      <c r="C1885" s="113">
        <v>2.22932302890689E-4</v>
      </c>
      <c r="D1885" s="107"/>
      <c r="E1885" s="112">
        <v>93926</v>
      </c>
      <c r="F1885" s="112">
        <v>1</v>
      </c>
      <c r="G1885" s="107"/>
      <c r="H1885" s="107"/>
      <c r="K1885" s="103"/>
      <c r="P1885" s="103"/>
      <c r="U1885" s="103"/>
      <c r="Z1885" s="103"/>
      <c r="AE1885" s="103"/>
      <c r="AJ1885" s="103"/>
      <c r="AO1885" s="103"/>
      <c r="AT1885" s="103"/>
      <c r="AY1885" s="103"/>
      <c r="BD1885" s="103"/>
    </row>
    <row r="1886" spans="2:56" x14ac:dyDescent="0.25">
      <c r="B1886" s="112">
        <v>94517</v>
      </c>
      <c r="C1886" s="113">
        <v>2.2286605749944301E-4</v>
      </c>
      <c r="D1886" s="107"/>
      <c r="E1886" s="112">
        <v>93430</v>
      </c>
      <c r="F1886" s="112">
        <v>1</v>
      </c>
      <c r="G1886" s="107"/>
      <c r="H1886" s="107"/>
      <c r="K1886" s="103"/>
      <c r="P1886" s="103"/>
      <c r="U1886" s="103"/>
      <c r="Z1886" s="103"/>
      <c r="AE1886" s="103"/>
      <c r="AJ1886" s="103"/>
      <c r="AO1886" s="103"/>
      <c r="AT1886" s="103"/>
      <c r="AY1886" s="103"/>
      <c r="BD1886" s="103"/>
    </row>
    <row r="1887" spans="2:56" x14ac:dyDescent="0.25">
      <c r="B1887" s="112">
        <v>95334</v>
      </c>
      <c r="C1887" s="113">
        <v>2.2217285047767201E-4</v>
      </c>
      <c r="D1887" s="107"/>
      <c r="E1887" s="112">
        <v>95631</v>
      </c>
      <c r="F1887" s="112">
        <v>1</v>
      </c>
      <c r="G1887" s="107"/>
      <c r="H1887" s="107"/>
      <c r="K1887" s="103"/>
      <c r="P1887" s="103"/>
      <c r="U1887" s="103"/>
      <c r="Z1887" s="103"/>
      <c r="AE1887" s="103"/>
      <c r="AJ1887" s="103"/>
      <c r="AO1887" s="103"/>
      <c r="AT1887" s="103"/>
      <c r="AY1887" s="103"/>
      <c r="BD1887" s="103"/>
    </row>
    <row r="1888" spans="2:56" x14ac:dyDescent="0.25">
      <c r="B1888" s="112">
        <v>95350</v>
      </c>
      <c r="C1888" s="113">
        <v>2.1742675436212401E-4</v>
      </c>
      <c r="D1888" s="107"/>
      <c r="E1888" s="112">
        <v>95658</v>
      </c>
      <c r="F1888" s="112">
        <v>1</v>
      </c>
      <c r="G1888" s="107"/>
      <c r="H1888" s="107"/>
      <c r="K1888" s="103"/>
      <c r="P1888" s="103"/>
      <c r="U1888" s="103"/>
      <c r="Z1888" s="103"/>
      <c r="AE1888" s="103"/>
      <c r="AJ1888" s="103"/>
      <c r="AO1888" s="103"/>
      <c r="AT1888" s="103"/>
      <c r="AY1888" s="103"/>
      <c r="BD1888" s="103"/>
    </row>
    <row r="1889" spans="2:56" x14ac:dyDescent="0.25">
      <c r="B1889" s="112">
        <v>93960</v>
      </c>
      <c r="C1889" s="113">
        <v>2.08550573514077E-4</v>
      </c>
      <c r="D1889" s="107"/>
      <c r="E1889" s="112">
        <v>95467</v>
      </c>
      <c r="F1889" s="112">
        <v>1</v>
      </c>
      <c r="G1889" s="107"/>
      <c r="H1889" s="107"/>
      <c r="K1889" s="103"/>
      <c r="P1889" s="103"/>
      <c r="U1889" s="103"/>
      <c r="Z1889" s="103"/>
      <c r="AE1889" s="103"/>
      <c r="AJ1889" s="103"/>
      <c r="AO1889" s="103"/>
      <c r="AT1889" s="103"/>
      <c r="AY1889" s="103"/>
      <c r="BD1889" s="103"/>
    </row>
    <row r="1890" spans="2:56" x14ac:dyDescent="0.25">
      <c r="B1890" s="112">
        <v>93933</v>
      </c>
      <c r="C1890" s="113">
        <v>2.0796506186960599E-4</v>
      </c>
      <c r="D1890" s="107"/>
      <c r="E1890" s="112">
        <v>94027</v>
      </c>
      <c r="F1890" s="112">
        <v>1</v>
      </c>
      <c r="G1890" s="107"/>
      <c r="H1890" s="107"/>
      <c r="K1890" s="103"/>
      <c r="P1890" s="103"/>
      <c r="U1890" s="103"/>
      <c r="Z1890" s="103"/>
      <c r="AE1890" s="103"/>
      <c r="AJ1890" s="103"/>
      <c r="AO1890" s="103"/>
      <c r="AT1890" s="103"/>
      <c r="AY1890" s="103"/>
      <c r="BD1890" s="103"/>
    </row>
    <row r="1891" spans="2:56" x14ac:dyDescent="0.25">
      <c r="B1891" s="112">
        <v>94558</v>
      </c>
      <c r="C1891" s="113">
        <v>2.0186523476926801E-4</v>
      </c>
      <c r="D1891" s="107"/>
      <c r="E1891" s="112">
        <v>95315</v>
      </c>
      <c r="F1891" s="112">
        <v>1</v>
      </c>
      <c r="G1891" s="107"/>
      <c r="H1891" s="107"/>
      <c r="K1891" s="103"/>
      <c r="P1891" s="103"/>
      <c r="U1891" s="103"/>
      <c r="Z1891" s="103"/>
      <c r="AE1891" s="103"/>
      <c r="AJ1891" s="103"/>
      <c r="AO1891" s="103"/>
      <c r="AT1891" s="103"/>
      <c r="AY1891" s="103"/>
      <c r="BD1891" s="103"/>
    </row>
    <row r="1892" spans="2:56" x14ac:dyDescent="0.25">
      <c r="B1892" s="112">
        <v>94019</v>
      </c>
      <c r="C1892" s="113">
        <v>2.0020020020019999E-4</v>
      </c>
      <c r="D1892" s="107"/>
      <c r="E1892" s="112">
        <v>95228</v>
      </c>
      <c r="F1892" s="112">
        <v>1</v>
      </c>
      <c r="G1892" s="107"/>
      <c r="H1892" s="107"/>
      <c r="K1892" s="103"/>
      <c r="P1892" s="103"/>
      <c r="U1892" s="103"/>
      <c r="Z1892" s="103"/>
      <c r="AE1892" s="103"/>
      <c r="AJ1892" s="103"/>
      <c r="AO1892" s="103"/>
      <c r="AT1892" s="103"/>
      <c r="AY1892" s="103"/>
      <c r="BD1892" s="103"/>
    </row>
    <row r="1893" spans="2:56" x14ac:dyDescent="0.25">
      <c r="B1893" s="112">
        <v>94116</v>
      </c>
      <c r="C1893" s="113">
        <v>1.9771963355961201E-4</v>
      </c>
      <c r="D1893" s="107"/>
      <c r="E1893" s="112">
        <v>95832</v>
      </c>
      <c r="F1893" s="112">
        <v>1</v>
      </c>
      <c r="G1893" s="107"/>
      <c r="H1893" s="107"/>
      <c r="K1893" s="103"/>
      <c r="P1893" s="103"/>
      <c r="U1893" s="103"/>
      <c r="Z1893" s="103"/>
      <c r="AE1893" s="103"/>
      <c r="AJ1893" s="103"/>
      <c r="AO1893" s="103"/>
      <c r="AT1893" s="103"/>
      <c r="AY1893" s="103"/>
      <c r="BD1893" s="103"/>
    </row>
    <row r="1894" spans="2:56" x14ac:dyDescent="0.25">
      <c r="B1894" s="112">
        <v>94501</v>
      </c>
      <c r="C1894" s="113">
        <v>1.9755037534571301E-4</v>
      </c>
      <c r="D1894" s="107"/>
      <c r="E1894" s="112">
        <v>94572</v>
      </c>
      <c r="F1894" s="112">
        <v>1</v>
      </c>
      <c r="G1894" s="107"/>
      <c r="H1894" s="107"/>
      <c r="K1894" s="103"/>
      <c r="P1894" s="103"/>
      <c r="U1894" s="103"/>
      <c r="Z1894" s="103"/>
      <c r="AE1894" s="103"/>
      <c r="AJ1894" s="103"/>
      <c r="AO1894" s="103"/>
      <c r="AT1894" s="103"/>
      <c r="AY1894" s="103"/>
      <c r="BD1894" s="103"/>
    </row>
    <row r="1895" spans="2:56" x14ac:dyDescent="0.25">
      <c r="B1895" s="112">
        <v>95355</v>
      </c>
      <c r="C1895" s="113">
        <v>1.9489378288832599E-4</v>
      </c>
      <c r="D1895" s="107"/>
      <c r="E1895" s="112">
        <v>95065</v>
      </c>
      <c r="F1895" s="112">
        <v>1</v>
      </c>
      <c r="G1895" s="107"/>
      <c r="H1895" s="107"/>
      <c r="K1895" s="103"/>
      <c r="P1895" s="103"/>
      <c r="U1895" s="103"/>
      <c r="Z1895" s="103"/>
      <c r="AE1895" s="103"/>
      <c r="AJ1895" s="103"/>
      <c r="AO1895" s="103"/>
      <c r="AT1895" s="103"/>
      <c r="AY1895" s="103"/>
      <c r="BD1895" s="103"/>
    </row>
    <row r="1896" spans="2:56" x14ac:dyDescent="0.25">
      <c r="B1896" s="112">
        <v>96003</v>
      </c>
      <c r="C1896" s="113">
        <v>1.9306261664199799E-4</v>
      </c>
      <c r="D1896" s="107"/>
      <c r="E1896" s="112">
        <v>93463</v>
      </c>
      <c r="F1896" s="112">
        <v>1</v>
      </c>
      <c r="G1896" s="107"/>
      <c r="H1896" s="107"/>
      <c r="K1896" s="103"/>
      <c r="P1896" s="103"/>
      <c r="U1896" s="103"/>
      <c r="Z1896" s="103"/>
      <c r="AE1896" s="103"/>
      <c r="AJ1896" s="103"/>
      <c r="AO1896" s="103"/>
      <c r="AT1896" s="103"/>
      <c r="AY1896" s="103"/>
      <c r="BD1896" s="103"/>
    </row>
    <row r="1897" spans="2:56" x14ac:dyDescent="0.25">
      <c r="B1897" s="112">
        <v>94598</v>
      </c>
      <c r="C1897" s="113">
        <v>1.8843037497644601E-4</v>
      </c>
      <c r="D1897" s="107"/>
      <c r="E1897" s="112">
        <v>95694</v>
      </c>
      <c r="F1897" s="112">
        <v>1</v>
      </c>
      <c r="G1897" s="107"/>
      <c r="H1897" s="107"/>
      <c r="K1897" s="103"/>
      <c r="P1897" s="103"/>
      <c r="U1897" s="103"/>
      <c r="Z1897" s="103"/>
      <c r="AE1897" s="103"/>
      <c r="AJ1897" s="103"/>
      <c r="AO1897" s="103"/>
      <c r="AT1897" s="103"/>
      <c r="AY1897" s="103"/>
      <c r="BD1897" s="103"/>
    </row>
    <row r="1898" spans="2:56" x14ac:dyDescent="0.25">
      <c r="B1898" s="112">
        <v>94507</v>
      </c>
      <c r="C1898" s="113">
        <v>1.8037518037518E-4</v>
      </c>
      <c r="D1898" s="107"/>
      <c r="E1898" s="112">
        <v>95640</v>
      </c>
      <c r="F1898" s="112">
        <v>1</v>
      </c>
      <c r="G1898" s="107"/>
      <c r="H1898" s="107"/>
      <c r="K1898" s="103"/>
      <c r="P1898" s="103"/>
      <c r="U1898" s="103"/>
      <c r="Z1898" s="103"/>
      <c r="AE1898" s="103"/>
      <c r="AJ1898" s="103"/>
      <c r="AO1898" s="103"/>
      <c r="AT1898" s="103"/>
      <c r="AY1898" s="103"/>
      <c r="BD1898" s="103"/>
    </row>
    <row r="1899" spans="2:56" x14ac:dyDescent="0.25">
      <c r="B1899" s="112">
        <v>95003</v>
      </c>
      <c r="C1899" s="113">
        <v>1.7820547090795699E-4</v>
      </c>
      <c r="D1899" s="107"/>
      <c r="E1899" s="112">
        <v>93241</v>
      </c>
      <c r="F1899" s="112">
        <v>1</v>
      </c>
      <c r="G1899" s="107"/>
      <c r="H1899" s="107"/>
      <c r="K1899" s="103"/>
      <c r="P1899" s="103"/>
      <c r="U1899" s="103"/>
      <c r="Z1899" s="103"/>
      <c r="AE1899" s="103"/>
      <c r="AJ1899" s="103"/>
      <c r="AO1899" s="103"/>
      <c r="AT1899" s="103"/>
      <c r="AY1899" s="103"/>
      <c r="BD1899" s="103"/>
    </row>
    <row r="1900" spans="2:56" x14ac:dyDescent="0.25">
      <c r="B1900" s="112">
        <v>94920</v>
      </c>
      <c r="C1900" s="113">
        <v>1.7099863201094399E-4</v>
      </c>
      <c r="D1900" s="107"/>
      <c r="E1900" s="112">
        <v>95666</v>
      </c>
      <c r="F1900" s="112">
        <v>1</v>
      </c>
      <c r="G1900" s="107"/>
      <c r="H1900" s="107"/>
      <c r="K1900" s="103"/>
      <c r="P1900" s="103"/>
      <c r="U1900" s="103"/>
      <c r="Z1900" s="103"/>
      <c r="AE1900" s="103"/>
      <c r="AJ1900" s="103"/>
      <c r="AO1900" s="103"/>
      <c r="AT1900" s="103"/>
      <c r="AY1900" s="103"/>
      <c r="BD1900" s="103"/>
    </row>
    <row r="1901" spans="2:56" x14ac:dyDescent="0.25">
      <c r="B1901" s="112">
        <v>95148</v>
      </c>
      <c r="C1901" s="113">
        <v>1.7032873445750301E-4</v>
      </c>
      <c r="D1901" s="107"/>
      <c r="E1901" s="112">
        <v>93428</v>
      </c>
      <c r="F1901" s="112">
        <v>1</v>
      </c>
      <c r="G1901" s="107"/>
      <c r="H1901" s="107"/>
      <c r="K1901" s="103"/>
      <c r="P1901" s="103"/>
      <c r="U1901" s="103"/>
      <c r="Z1901" s="103"/>
      <c r="AE1901" s="103"/>
      <c r="AJ1901" s="103"/>
      <c r="AO1901" s="103"/>
      <c r="AT1901" s="103"/>
      <c r="AY1901" s="103"/>
      <c r="BD1901" s="103"/>
    </row>
    <row r="1902" spans="2:56" x14ac:dyDescent="0.25">
      <c r="B1902" s="112">
        <v>95820</v>
      </c>
      <c r="C1902" s="113">
        <v>1.6501650165016499E-4</v>
      </c>
      <c r="D1902" s="107"/>
      <c r="E1902" s="112">
        <v>94904</v>
      </c>
      <c r="F1902" s="112">
        <v>1</v>
      </c>
      <c r="G1902" s="107"/>
      <c r="H1902" s="107"/>
      <c r="K1902" s="103"/>
      <c r="P1902" s="103"/>
      <c r="U1902" s="103"/>
      <c r="Z1902" s="103"/>
      <c r="AE1902" s="103"/>
      <c r="AJ1902" s="103"/>
      <c r="AO1902" s="103"/>
      <c r="AT1902" s="103"/>
      <c r="AY1902" s="103"/>
      <c r="BD1902" s="103"/>
    </row>
    <row r="1903" spans="2:56" x14ac:dyDescent="0.25">
      <c r="B1903" s="112">
        <v>93402</v>
      </c>
      <c r="C1903" s="113">
        <v>1.6239038648912E-4</v>
      </c>
      <c r="D1903" s="107"/>
      <c r="E1903" s="112">
        <v>94925</v>
      </c>
      <c r="F1903" s="112">
        <v>1</v>
      </c>
      <c r="G1903" s="107"/>
      <c r="H1903" s="107"/>
      <c r="K1903" s="103"/>
      <c r="P1903" s="103"/>
      <c r="U1903" s="103"/>
      <c r="Z1903" s="103"/>
      <c r="AE1903" s="103"/>
      <c r="AJ1903" s="103"/>
      <c r="AO1903" s="103"/>
      <c r="AT1903" s="103"/>
      <c r="AY1903" s="103"/>
      <c r="BD1903" s="103"/>
    </row>
    <row r="1904" spans="2:56" x14ac:dyDescent="0.25">
      <c r="B1904" s="112">
        <v>94108</v>
      </c>
      <c r="C1904" s="113">
        <v>1.5673981191222599E-4</v>
      </c>
      <c r="D1904" s="107"/>
      <c r="E1904" s="112">
        <v>94517</v>
      </c>
      <c r="F1904" s="112">
        <v>1</v>
      </c>
      <c r="G1904" s="107"/>
      <c r="H1904" s="107"/>
      <c r="K1904" s="103"/>
      <c r="P1904" s="103"/>
      <c r="U1904" s="103"/>
      <c r="Z1904" s="103"/>
      <c r="AE1904" s="103"/>
      <c r="AJ1904" s="103"/>
      <c r="AO1904" s="103"/>
      <c r="AT1904" s="103"/>
      <c r="AY1904" s="103"/>
      <c r="BD1904" s="103"/>
    </row>
    <row r="1905" spans="2:56" x14ac:dyDescent="0.25">
      <c r="B1905" s="112">
        <v>95358</v>
      </c>
      <c r="C1905" s="113">
        <v>1.47623265426631E-4</v>
      </c>
      <c r="D1905" s="107"/>
      <c r="E1905" s="112">
        <v>95334</v>
      </c>
      <c r="F1905" s="112">
        <v>1</v>
      </c>
      <c r="G1905" s="107"/>
      <c r="H1905" s="107"/>
      <c r="K1905" s="103"/>
      <c r="P1905" s="103"/>
      <c r="U1905" s="103"/>
      <c r="Z1905" s="103"/>
      <c r="AE1905" s="103"/>
      <c r="AJ1905" s="103"/>
      <c r="AO1905" s="103"/>
      <c r="AT1905" s="103"/>
      <c r="AY1905" s="103"/>
      <c r="BD1905" s="103"/>
    </row>
    <row r="1906" spans="2:56" x14ac:dyDescent="0.25">
      <c r="B1906" s="112">
        <v>95831</v>
      </c>
      <c r="C1906" s="113">
        <v>1.43533802210421E-4</v>
      </c>
      <c r="D1906" s="107"/>
      <c r="E1906" s="112">
        <v>93960</v>
      </c>
      <c r="F1906" s="112">
        <v>1</v>
      </c>
      <c r="G1906" s="107"/>
      <c r="H1906" s="107"/>
      <c r="K1906" s="103"/>
      <c r="P1906" s="103"/>
      <c r="U1906" s="103"/>
      <c r="Z1906" s="103"/>
      <c r="AE1906" s="103"/>
      <c r="AJ1906" s="103"/>
      <c r="AO1906" s="103"/>
      <c r="AT1906" s="103"/>
      <c r="AY1906" s="103"/>
      <c r="BD1906" s="103"/>
    </row>
    <row r="1907" spans="2:56" x14ac:dyDescent="0.25">
      <c r="B1907" s="112">
        <v>95822</v>
      </c>
      <c r="C1907" s="113">
        <v>1.3776951160708099E-4</v>
      </c>
      <c r="D1907" s="107"/>
      <c r="E1907" s="112">
        <v>94019</v>
      </c>
      <c r="F1907" s="112">
        <v>1</v>
      </c>
      <c r="G1907" s="107"/>
      <c r="H1907" s="107"/>
      <c r="K1907" s="103"/>
      <c r="P1907" s="103"/>
      <c r="U1907" s="103"/>
      <c r="Z1907" s="103"/>
      <c r="AE1907" s="103"/>
      <c r="AJ1907" s="103"/>
      <c r="AO1907" s="103"/>
      <c r="AT1907" s="103"/>
      <c r="AY1907" s="103"/>
      <c r="BD1907" s="103"/>
    </row>
    <row r="1908" spans="2:56" x14ac:dyDescent="0.25">
      <c r="B1908" s="112">
        <v>95135</v>
      </c>
      <c r="C1908" s="113">
        <v>1.37400384721077E-4</v>
      </c>
      <c r="D1908" s="107"/>
      <c r="E1908" s="112">
        <v>94507</v>
      </c>
      <c r="F1908" s="112">
        <v>1</v>
      </c>
      <c r="G1908" s="107"/>
      <c r="H1908" s="107"/>
      <c r="K1908" s="103"/>
      <c r="P1908" s="103"/>
      <c r="U1908" s="103"/>
      <c r="Z1908" s="103"/>
      <c r="AE1908" s="103"/>
      <c r="AJ1908" s="103"/>
      <c r="AO1908" s="103"/>
      <c r="AT1908" s="103"/>
      <c r="AY1908" s="103"/>
      <c r="BD1908" s="103"/>
    </row>
    <row r="1909" spans="2:56" x14ac:dyDescent="0.25">
      <c r="B1909" s="112">
        <v>95815</v>
      </c>
      <c r="C1909" s="113">
        <v>1.3333333333333299E-4</v>
      </c>
      <c r="D1909" s="107"/>
      <c r="E1909" s="112">
        <v>94920</v>
      </c>
      <c r="F1909" s="112">
        <v>1</v>
      </c>
      <c r="G1909" s="107"/>
      <c r="H1909" s="107"/>
      <c r="K1909" s="103"/>
      <c r="P1909" s="103"/>
      <c r="U1909" s="103"/>
      <c r="Z1909" s="103"/>
      <c r="AE1909" s="103"/>
      <c r="AJ1909" s="103"/>
      <c r="AO1909" s="103"/>
      <c r="AT1909" s="103"/>
      <c r="AY1909" s="103"/>
      <c r="BD1909" s="103"/>
    </row>
    <row r="1910" spans="2:56" x14ac:dyDescent="0.25">
      <c r="B1910" s="112">
        <v>95824</v>
      </c>
      <c r="C1910" s="113">
        <v>1.3171759747102201E-4</v>
      </c>
      <c r="D1910" s="107"/>
      <c r="E1910" s="112">
        <v>93402</v>
      </c>
      <c r="F1910" s="112">
        <v>1</v>
      </c>
      <c r="G1910" s="107"/>
      <c r="H1910" s="107"/>
      <c r="K1910" s="103"/>
      <c r="P1910" s="103"/>
      <c r="U1910" s="103"/>
      <c r="Z1910" s="103"/>
      <c r="AE1910" s="103"/>
      <c r="AJ1910" s="103"/>
      <c r="AO1910" s="103"/>
      <c r="AT1910" s="103"/>
      <c r="AY1910" s="103"/>
      <c r="BD1910" s="103"/>
    </row>
    <row r="1911" spans="2:56" x14ac:dyDescent="0.25">
      <c r="B1911" s="112">
        <v>94539</v>
      </c>
      <c r="C1911" s="113">
        <v>1.1641443538998801E-4</v>
      </c>
      <c r="D1911" s="107"/>
      <c r="E1911" s="112">
        <v>94108</v>
      </c>
      <c r="F1911" s="112">
        <v>1</v>
      </c>
      <c r="G1911" s="107"/>
      <c r="H1911" s="107"/>
      <c r="K1911" s="103"/>
      <c r="P1911" s="103"/>
      <c r="U1911" s="103"/>
      <c r="Z1911" s="103"/>
      <c r="AE1911" s="103"/>
      <c r="AJ1911" s="103"/>
      <c r="AO1911" s="103"/>
      <c r="AT1911" s="103"/>
      <c r="AY1911" s="103"/>
      <c r="BD1911" s="103"/>
    </row>
    <row r="1912" spans="2:56" x14ac:dyDescent="0.25">
      <c r="B1912" s="112">
        <v>95124</v>
      </c>
      <c r="C1912" s="113">
        <v>1.14540977034534E-4</v>
      </c>
      <c r="D1912" s="107"/>
      <c r="E1912" s="112">
        <v>95358</v>
      </c>
      <c r="F1912" s="112">
        <v>1</v>
      </c>
      <c r="G1912" s="107"/>
      <c r="H1912" s="107"/>
      <c r="K1912" s="103"/>
      <c r="P1912" s="103"/>
      <c r="U1912" s="103"/>
      <c r="Z1912" s="103"/>
      <c r="AE1912" s="103"/>
      <c r="AJ1912" s="103"/>
      <c r="AO1912" s="103"/>
      <c r="AT1912" s="103"/>
      <c r="AY1912" s="103"/>
      <c r="BD1912" s="103"/>
    </row>
    <row r="1913" spans="2:56" x14ac:dyDescent="0.25">
      <c r="B1913" s="112">
        <v>94105</v>
      </c>
      <c r="C1913" s="113">
        <v>1.14051094890511E-4</v>
      </c>
      <c r="D1913" s="107"/>
      <c r="E1913" s="112">
        <v>95135</v>
      </c>
      <c r="F1913" s="112">
        <v>1</v>
      </c>
      <c r="G1913" s="107"/>
      <c r="H1913" s="107"/>
      <c r="K1913" s="103"/>
      <c r="P1913" s="103"/>
      <c r="U1913" s="103"/>
      <c r="Z1913" s="103"/>
      <c r="AE1913" s="103"/>
      <c r="AJ1913" s="103"/>
      <c r="AO1913" s="103"/>
      <c r="AT1913" s="103"/>
      <c r="AY1913" s="103"/>
      <c r="BD1913" s="103"/>
    </row>
    <row r="1914" spans="2:56" x14ac:dyDescent="0.25">
      <c r="B1914" s="112">
        <v>95823</v>
      </c>
      <c r="C1914" s="113">
        <v>1.0962508221881199E-4</v>
      </c>
      <c r="D1914" s="107"/>
      <c r="E1914" s="112">
        <v>95815</v>
      </c>
      <c r="F1914" s="112">
        <v>1</v>
      </c>
      <c r="G1914" s="107"/>
      <c r="H1914" s="107"/>
      <c r="K1914" s="103"/>
      <c r="P1914" s="103"/>
      <c r="U1914" s="103"/>
      <c r="Z1914" s="103"/>
      <c r="AE1914" s="103"/>
      <c r="AJ1914" s="103"/>
      <c r="AO1914" s="103"/>
      <c r="AT1914" s="103"/>
      <c r="AY1914" s="103"/>
      <c r="BD1914" s="103"/>
    </row>
    <row r="1915" spans="2:56" x14ac:dyDescent="0.25">
      <c r="B1915" s="112">
        <v>95818</v>
      </c>
      <c r="C1915" s="113">
        <v>1.0316723408645399E-4</v>
      </c>
      <c r="D1915" s="107"/>
      <c r="E1915" s="112">
        <v>95824</v>
      </c>
      <c r="F1915" s="112">
        <v>1</v>
      </c>
      <c r="G1915" s="107"/>
      <c r="H1915" s="107"/>
      <c r="K1915" s="103"/>
      <c r="P1915" s="103"/>
      <c r="U1915" s="103"/>
      <c r="Z1915" s="103"/>
      <c r="AE1915" s="103"/>
      <c r="AJ1915" s="103"/>
      <c r="AO1915" s="103"/>
      <c r="AT1915" s="103"/>
      <c r="AY1915" s="103"/>
      <c r="BD1915" s="103"/>
    </row>
    <row r="1916" spans="2:56" x14ac:dyDescent="0.25">
      <c r="B1916" s="112">
        <v>95242</v>
      </c>
      <c r="C1916" s="113">
        <v>9.5265313899209296E-5</v>
      </c>
      <c r="D1916" s="107"/>
      <c r="E1916" s="112">
        <v>94105</v>
      </c>
      <c r="F1916" s="112">
        <v>1</v>
      </c>
      <c r="G1916" s="107"/>
      <c r="H1916" s="107"/>
      <c r="K1916" s="103"/>
      <c r="P1916" s="103"/>
      <c r="U1916" s="103"/>
      <c r="Z1916" s="103"/>
      <c r="AE1916" s="103"/>
      <c r="AJ1916" s="103"/>
      <c r="AO1916" s="103"/>
      <c r="AT1916" s="103"/>
      <c r="AY1916" s="103"/>
      <c r="BD1916" s="103"/>
    </row>
    <row r="1917" spans="2:56" x14ac:dyDescent="0.25">
      <c r="B1917" s="112">
        <v>95758</v>
      </c>
      <c r="C1917" s="113">
        <v>9.3196644920782895E-5</v>
      </c>
      <c r="D1917" s="107"/>
      <c r="E1917" s="112">
        <v>95818</v>
      </c>
      <c r="F1917" s="112">
        <v>1</v>
      </c>
      <c r="G1917" s="107"/>
      <c r="H1917" s="107"/>
      <c r="K1917" s="103"/>
      <c r="P1917" s="103"/>
      <c r="U1917" s="103"/>
      <c r="Z1917" s="103"/>
      <c r="AE1917" s="103"/>
      <c r="AJ1917" s="103"/>
      <c r="AO1917" s="103"/>
      <c r="AT1917" s="103"/>
      <c r="AY1917" s="103"/>
      <c r="BD1917" s="103"/>
    </row>
    <row r="1918" spans="2:56" x14ac:dyDescent="0.25">
      <c r="B1918" s="112">
        <v>95351</v>
      </c>
      <c r="C1918" s="113">
        <v>9.0612540775643306E-5</v>
      </c>
      <c r="D1918" s="107"/>
      <c r="E1918" s="112">
        <v>95242</v>
      </c>
      <c r="F1918" s="112">
        <v>1</v>
      </c>
      <c r="G1918" s="107"/>
      <c r="H1918" s="107"/>
      <c r="K1918" s="103"/>
      <c r="P1918" s="103"/>
      <c r="U1918" s="103"/>
      <c r="Z1918" s="103"/>
      <c r="AE1918" s="103"/>
      <c r="AJ1918" s="103"/>
      <c r="AO1918" s="103"/>
      <c r="AT1918" s="103"/>
      <c r="AY1918" s="103"/>
      <c r="BD1918" s="103"/>
    </row>
    <row r="1919" spans="2:56" x14ac:dyDescent="0.25">
      <c r="B1919" s="112">
        <v>95118</v>
      </c>
      <c r="C1919" s="113">
        <v>8.5055711491026595E-5</v>
      </c>
      <c r="D1919" s="107"/>
      <c r="E1919" s="112">
        <v>95351</v>
      </c>
      <c r="F1919" s="112">
        <v>1</v>
      </c>
      <c r="G1919" s="107"/>
      <c r="H1919" s="107"/>
      <c r="K1919" s="103"/>
      <c r="P1919" s="103"/>
      <c r="U1919" s="103"/>
      <c r="Z1919" s="103"/>
      <c r="AE1919" s="103"/>
      <c r="AJ1919" s="103"/>
      <c r="AO1919" s="103"/>
      <c r="AT1919" s="103"/>
      <c r="AY1919" s="103"/>
      <c r="BD1919" s="103"/>
    </row>
    <row r="1920" spans="2:56" x14ac:dyDescent="0.25">
      <c r="B1920" s="112">
        <v>95307</v>
      </c>
      <c r="C1920" s="113">
        <v>8.3257014403463495E-5</v>
      </c>
      <c r="D1920" s="107"/>
      <c r="E1920" s="112">
        <v>95118</v>
      </c>
      <c r="F1920" s="112">
        <v>1</v>
      </c>
      <c r="G1920" s="107"/>
      <c r="H1920" s="107"/>
      <c r="K1920" s="103"/>
      <c r="P1920" s="103"/>
      <c r="U1920" s="103"/>
      <c r="Z1920" s="103"/>
      <c r="AE1920" s="103"/>
      <c r="AJ1920" s="103"/>
      <c r="AO1920" s="103"/>
      <c r="AT1920" s="103"/>
      <c r="AY1920" s="103"/>
      <c r="BD1920" s="103"/>
    </row>
    <row r="1921" spans="2:56" x14ac:dyDescent="0.25">
      <c r="B1921" s="112">
        <v>95828</v>
      </c>
      <c r="C1921" s="113">
        <v>6.8970273811986998E-5</v>
      </c>
      <c r="D1921" s="107"/>
      <c r="E1921" s="112">
        <v>95307</v>
      </c>
      <c r="F1921" s="112">
        <v>1</v>
      </c>
      <c r="G1921" s="107"/>
      <c r="H1921" s="107"/>
      <c r="K1921" s="103"/>
      <c r="P1921" s="103"/>
      <c r="U1921" s="103"/>
      <c r="Z1921" s="103"/>
      <c r="AE1921" s="103"/>
      <c r="AJ1921" s="103"/>
      <c r="AO1921" s="103"/>
      <c r="AT1921" s="103"/>
      <c r="AY1921" s="103"/>
      <c r="BD1921" s="103"/>
    </row>
    <row r="1922" spans="2:56" x14ac:dyDescent="0.25">
      <c r="B1922" s="112">
        <v>95757</v>
      </c>
      <c r="C1922" s="113">
        <v>6.7037608098143104E-5</v>
      </c>
      <c r="D1922" s="107"/>
      <c r="E1922" s="112">
        <v>95828</v>
      </c>
      <c r="F1922" s="112">
        <v>1</v>
      </c>
      <c r="G1922" s="107"/>
      <c r="H1922" s="107"/>
      <c r="K1922" s="103"/>
      <c r="P1922" s="103"/>
      <c r="U1922" s="103"/>
      <c r="Z1922" s="103"/>
      <c r="AE1922" s="103"/>
      <c r="AJ1922" s="103"/>
      <c r="AO1922" s="103"/>
      <c r="AT1922" s="103"/>
      <c r="AY1922" s="103"/>
      <c r="BD1922" s="103"/>
    </row>
    <row r="1923" spans="2:56" x14ac:dyDescent="0.25">
      <c r="B1923" s="112">
        <v>95051</v>
      </c>
      <c r="C1923" s="113">
        <v>6.4403941521221095E-5</v>
      </c>
      <c r="D1923" s="107"/>
      <c r="E1923" s="112">
        <v>95757</v>
      </c>
      <c r="F1923" s="112">
        <v>1</v>
      </c>
      <c r="G1923" s="107"/>
      <c r="H1923" s="107"/>
      <c r="K1923" s="103"/>
      <c r="P1923" s="103"/>
      <c r="U1923" s="103"/>
      <c r="Z1923" s="103"/>
      <c r="AE1923" s="103"/>
      <c r="AJ1923" s="103"/>
      <c r="AO1923" s="103"/>
      <c r="AT1923" s="103"/>
      <c r="AY1923" s="103"/>
      <c r="BD1923" s="103"/>
    </row>
    <row r="1924" spans="2:56" x14ac:dyDescent="0.25">
      <c r="B1924" s="112">
        <v>94109</v>
      </c>
      <c r="C1924" s="113">
        <v>6.4385281524643496E-5</v>
      </c>
      <c r="D1924" s="107"/>
      <c r="E1924" s="112">
        <v>95051</v>
      </c>
      <c r="F1924" s="112">
        <v>1</v>
      </c>
      <c r="G1924" s="107"/>
      <c r="H1924" s="107"/>
      <c r="K1924" s="103"/>
      <c r="P1924" s="103"/>
      <c r="U1924" s="103"/>
      <c r="Z1924" s="103"/>
      <c r="AE1924" s="103"/>
      <c r="AJ1924" s="103"/>
      <c r="AO1924" s="103"/>
      <c r="AT1924" s="103"/>
      <c r="AY1924" s="103"/>
      <c r="BD1924" s="103"/>
    </row>
    <row r="1925" spans="2:56" x14ac:dyDescent="0.25">
      <c r="B1925" s="112">
        <v>94107</v>
      </c>
      <c r="C1925" s="113">
        <v>6.0945880058508002E-5</v>
      </c>
      <c r="D1925" s="107"/>
      <c r="E1925" s="112">
        <v>94107</v>
      </c>
      <c r="F1925" s="112">
        <v>1</v>
      </c>
      <c r="G1925" s="107"/>
      <c r="H1925" s="107"/>
      <c r="K1925" s="103"/>
      <c r="P1925" s="103"/>
      <c r="U1925" s="103"/>
      <c r="Z1925" s="103"/>
      <c r="AE1925" s="103"/>
      <c r="AJ1925" s="103"/>
      <c r="AO1925" s="103"/>
      <c r="AT1925" s="103"/>
      <c r="AY1925" s="103"/>
      <c r="BD1925" s="103"/>
    </row>
    <row r="1926" spans="2:56" x14ac:dyDescent="0.25">
      <c r="B1926" s="112">
        <v>94025</v>
      </c>
      <c r="C1926" s="113">
        <v>6.0602387734076698E-5</v>
      </c>
      <c r="D1926" s="107"/>
      <c r="E1926" s="112">
        <v>94025</v>
      </c>
      <c r="F1926" s="112">
        <v>1</v>
      </c>
      <c r="G1926" s="107"/>
      <c r="H1926" s="107"/>
      <c r="K1926" s="103"/>
      <c r="P1926" s="103"/>
      <c r="U1926" s="103"/>
      <c r="Z1926" s="103"/>
      <c r="AE1926" s="103"/>
      <c r="AJ1926" s="103"/>
      <c r="AO1926" s="103"/>
      <c r="AT1926" s="103"/>
      <c r="AY1926" s="103"/>
      <c r="BD1926" s="103"/>
    </row>
    <row r="1927" spans="2:56" x14ac:dyDescent="0.25">
      <c r="B1927" s="112">
        <v>94403</v>
      </c>
      <c r="C1927" s="113">
        <v>5.9154096421177198E-5</v>
      </c>
      <c r="D1927" s="107"/>
      <c r="E1927" s="112">
        <v>94403</v>
      </c>
      <c r="F1927" s="112">
        <v>1</v>
      </c>
      <c r="G1927" s="107"/>
      <c r="H1927" s="107"/>
      <c r="K1927" s="103"/>
      <c r="P1927" s="103"/>
      <c r="U1927" s="103"/>
      <c r="Z1927" s="103"/>
      <c r="AE1927" s="103"/>
      <c r="AJ1927" s="103"/>
      <c r="AO1927" s="103"/>
      <c r="AT1927" s="103"/>
      <c r="AY1927" s="103"/>
      <c r="BD1927" s="103"/>
    </row>
    <row r="1928" spans="2:56" x14ac:dyDescent="0.25">
      <c r="B1928" s="112">
        <v>94115</v>
      </c>
      <c r="C1928" s="113">
        <v>5.62461330783509E-5</v>
      </c>
      <c r="D1928" s="107"/>
      <c r="E1928" s="112">
        <v>94115</v>
      </c>
      <c r="F1928" s="112">
        <v>1</v>
      </c>
      <c r="G1928" s="107"/>
      <c r="H1928" s="107"/>
      <c r="K1928" s="103"/>
      <c r="P1928" s="103"/>
      <c r="U1928" s="103"/>
      <c r="Z1928" s="103"/>
      <c r="AE1928" s="103"/>
      <c r="AJ1928" s="103"/>
      <c r="AO1928" s="103"/>
      <c r="AT1928" s="103"/>
      <c r="AY1928" s="103"/>
      <c r="BD1928" s="103"/>
    </row>
    <row r="1929" spans="2:56" x14ac:dyDescent="0.25">
      <c r="B1929" s="112">
        <v>94121</v>
      </c>
      <c r="C1929" s="113">
        <v>5.2287581699346402E-5</v>
      </c>
      <c r="D1929" s="107"/>
      <c r="E1929" s="112">
        <v>94121</v>
      </c>
      <c r="F1929" s="112">
        <v>1</v>
      </c>
      <c r="G1929" s="107"/>
      <c r="H1929" s="107"/>
      <c r="K1929" s="103"/>
      <c r="P1929" s="103"/>
      <c r="U1929" s="103"/>
      <c r="Z1929" s="103"/>
      <c r="AE1929" s="103"/>
      <c r="AJ1929" s="103"/>
      <c r="AO1929" s="103"/>
      <c r="AT1929" s="103"/>
      <c r="AY1929" s="103"/>
      <c r="BD1929" s="103"/>
    </row>
    <row r="1930" spans="2:56" x14ac:dyDescent="0.25">
      <c r="B1930" s="112">
        <v>94117</v>
      </c>
      <c r="C1930" s="113">
        <v>4.90869821323385E-5</v>
      </c>
      <c r="D1930" s="107"/>
      <c r="E1930" s="112">
        <v>94117</v>
      </c>
      <c r="F1930" s="112">
        <v>1</v>
      </c>
      <c r="G1930" s="107"/>
      <c r="H1930" s="107"/>
      <c r="K1930" s="103"/>
      <c r="P1930" s="103"/>
      <c r="U1930" s="103"/>
      <c r="Z1930" s="103"/>
      <c r="AE1930" s="103"/>
      <c r="AJ1930" s="103"/>
      <c r="AO1930" s="103"/>
      <c r="AT1930" s="103"/>
      <c r="AY1930" s="103"/>
      <c r="BD1930" s="103"/>
    </row>
    <row r="1931" spans="2:56" x14ac:dyDescent="0.25">
      <c r="B1931" s="112">
        <v>94122</v>
      </c>
      <c r="C1931" s="113">
        <v>4.3713936002797703E-5</v>
      </c>
      <c r="D1931" s="107"/>
      <c r="E1931" s="112">
        <v>94122</v>
      </c>
      <c r="F1931" s="112">
        <v>1</v>
      </c>
      <c r="G1931" s="107"/>
      <c r="H1931" s="107"/>
      <c r="K1931" s="103"/>
      <c r="P1931" s="103"/>
      <c r="U1931" s="103"/>
      <c r="Z1931" s="103"/>
      <c r="AE1931" s="103"/>
      <c r="AJ1931" s="103"/>
      <c r="AO1931" s="103"/>
      <c r="AT1931" s="103"/>
      <c r="AY1931" s="103"/>
      <c r="BD1931" s="103"/>
    </row>
    <row r="1932" spans="2:56" x14ac:dyDescent="0.25">
      <c r="B1932" s="112">
        <v>95747</v>
      </c>
      <c r="C1932" s="113">
        <v>3.8302436034931801E-5</v>
      </c>
      <c r="D1932" s="107"/>
      <c r="E1932" s="112">
        <v>95747</v>
      </c>
      <c r="F1932" s="112">
        <v>1</v>
      </c>
      <c r="G1932" s="107"/>
      <c r="H1932" s="107"/>
      <c r="K1932" s="103"/>
      <c r="P1932" s="103"/>
      <c r="U1932" s="103"/>
      <c r="Z1932" s="103"/>
      <c r="AE1932" s="103"/>
      <c r="AJ1932" s="103"/>
      <c r="AO1932" s="103"/>
      <c r="AT1932" s="103"/>
      <c r="AY1932" s="103"/>
      <c r="BD1932" s="103"/>
    </row>
    <row r="1934" spans="2:56" x14ac:dyDescent="0.25">
      <c r="B1934" s="142">
        <v>43951</v>
      </c>
      <c r="C1934" s="143"/>
      <c r="E1934" s="142">
        <v>43951</v>
      </c>
      <c r="F1934" s="143"/>
    </row>
    <row r="1935" spans="2:56" ht="31.5" x14ac:dyDescent="0.25">
      <c r="B1935" s="97" t="s">
        <v>147</v>
      </c>
      <c r="C1935" s="66" t="s">
        <v>148</v>
      </c>
      <c r="E1935" s="97" t="s">
        <v>147</v>
      </c>
      <c r="F1935" s="98" t="s">
        <v>149</v>
      </c>
    </row>
    <row r="1936" spans="2:56" x14ac:dyDescent="0.25">
      <c r="B1936" s="93" t="s">
        <v>150</v>
      </c>
    </row>
    <row r="1938" spans="2:6" x14ac:dyDescent="0.25">
      <c r="B1938" s="142">
        <v>43982</v>
      </c>
      <c r="C1938" s="143"/>
      <c r="E1938" s="142">
        <v>43982</v>
      </c>
      <c r="F1938" s="143"/>
    </row>
    <row r="1939" spans="2:6" ht="31.5" x14ac:dyDescent="0.25">
      <c r="B1939" s="97" t="s">
        <v>147</v>
      </c>
      <c r="C1939" s="66" t="s">
        <v>148</v>
      </c>
      <c r="E1939" s="97" t="s">
        <v>147</v>
      </c>
      <c r="F1939" s="98" t="s">
        <v>149</v>
      </c>
    </row>
    <row r="1940" spans="2:6" x14ac:dyDescent="0.25">
      <c r="B1940" s="93" t="s">
        <v>150</v>
      </c>
    </row>
    <row r="1942" spans="2:6" x14ac:dyDescent="0.25">
      <c r="B1942" s="142">
        <v>44012</v>
      </c>
      <c r="C1942" s="143"/>
      <c r="E1942" s="142">
        <v>44012</v>
      </c>
      <c r="F1942" s="143"/>
    </row>
    <row r="1943" spans="2:6" ht="31.5" x14ac:dyDescent="0.25">
      <c r="B1943" s="97" t="s">
        <v>147</v>
      </c>
      <c r="C1943" s="66" t="s">
        <v>148</v>
      </c>
      <c r="E1943" s="97" t="s">
        <v>147</v>
      </c>
      <c r="F1943" s="98" t="s">
        <v>149</v>
      </c>
    </row>
    <row r="1944" spans="2:6" x14ac:dyDescent="0.25">
      <c r="B1944" s="93" t="s">
        <v>150</v>
      </c>
    </row>
    <row r="1946" spans="2:6" x14ac:dyDescent="0.25">
      <c r="B1946" s="142">
        <v>44043</v>
      </c>
      <c r="C1946" s="143"/>
      <c r="E1946" s="142">
        <v>44043</v>
      </c>
      <c r="F1946" s="143"/>
    </row>
    <row r="1947" spans="2:6" ht="31.5" x14ac:dyDescent="0.25">
      <c r="B1947" s="97" t="s">
        <v>147</v>
      </c>
      <c r="C1947" s="66" t="s">
        <v>148</v>
      </c>
      <c r="E1947" s="97" t="s">
        <v>147</v>
      </c>
      <c r="F1947" s="98" t="s">
        <v>149</v>
      </c>
    </row>
    <row r="1948" spans="2:6" x14ac:dyDescent="0.25">
      <c r="B1948" s="93" t="s">
        <v>150</v>
      </c>
    </row>
    <row r="1950" spans="2:6" x14ac:dyDescent="0.25">
      <c r="B1950" s="142">
        <v>44074</v>
      </c>
      <c r="C1950" s="143"/>
      <c r="E1950" s="142">
        <v>44074</v>
      </c>
      <c r="F1950" s="143"/>
    </row>
    <row r="1951" spans="2:6" ht="31.5" x14ac:dyDescent="0.25">
      <c r="B1951" s="97" t="s">
        <v>147</v>
      </c>
      <c r="C1951" s="66" t="s">
        <v>148</v>
      </c>
      <c r="E1951" s="97" t="s">
        <v>147</v>
      </c>
      <c r="F1951" s="98" t="s">
        <v>149</v>
      </c>
    </row>
    <row r="1952" spans="2:6" x14ac:dyDescent="0.25">
      <c r="B1952" s="93" t="s">
        <v>150</v>
      </c>
    </row>
    <row r="1954" spans="2:6" x14ac:dyDescent="0.25">
      <c r="B1954" s="142">
        <v>44104</v>
      </c>
      <c r="C1954" s="143"/>
      <c r="E1954" s="142">
        <v>44104</v>
      </c>
      <c r="F1954" s="143"/>
    </row>
    <row r="1955" spans="2:6" ht="31.5" x14ac:dyDescent="0.25">
      <c r="B1955" s="97" t="s">
        <v>147</v>
      </c>
      <c r="C1955" s="66" t="s">
        <v>148</v>
      </c>
      <c r="E1955" s="97" t="s">
        <v>147</v>
      </c>
      <c r="F1955" s="98" t="s">
        <v>149</v>
      </c>
    </row>
    <row r="1956" spans="2:6" x14ac:dyDescent="0.25">
      <c r="B1956" s="93" t="s">
        <v>150</v>
      </c>
    </row>
    <row r="1958" spans="2:6" x14ac:dyDescent="0.25">
      <c r="B1958" s="142">
        <v>44135</v>
      </c>
      <c r="C1958" s="143"/>
      <c r="E1958" s="142">
        <v>44135</v>
      </c>
      <c r="F1958" s="143"/>
    </row>
    <row r="1959" spans="2:6" ht="31.5" x14ac:dyDescent="0.25">
      <c r="B1959" s="97" t="s">
        <v>147</v>
      </c>
      <c r="C1959" s="66" t="s">
        <v>148</v>
      </c>
      <c r="E1959" s="97" t="s">
        <v>147</v>
      </c>
      <c r="F1959" s="98" t="s">
        <v>149</v>
      </c>
    </row>
    <row r="1960" spans="2:6" x14ac:dyDescent="0.25">
      <c r="B1960" s="93" t="s">
        <v>150</v>
      </c>
    </row>
    <row r="1962" spans="2:6" x14ac:dyDescent="0.25">
      <c r="B1962" s="142">
        <v>44165</v>
      </c>
      <c r="C1962" s="143"/>
      <c r="E1962" s="142">
        <v>44165</v>
      </c>
      <c r="F1962" s="143"/>
    </row>
    <row r="1963" spans="2:6" ht="31.5" x14ac:dyDescent="0.25">
      <c r="B1963" s="97" t="s">
        <v>147</v>
      </c>
      <c r="C1963" s="66" t="s">
        <v>148</v>
      </c>
      <c r="E1963" s="97" t="s">
        <v>147</v>
      </c>
      <c r="F1963" s="98" t="s">
        <v>149</v>
      </c>
    </row>
    <row r="1964" spans="2:6" x14ac:dyDescent="0.25">
      <c r="B1964" s="93" t="s">
        <v>150</v>
      </c>
    </row>
    <row r="1966" spans="2:6" x14ac:dyDescent="0.25">
      <c r="B1966" s="142">
        <v>44196</v>
      </c>
      <c r="C1966" s="143"/>
      <c r="E1966" s="142">
        <v>44196</v>
      </c>
      <c r="F1966" s="143"/>
    </row>
    <row r="1967" spans="2:6" ht="31.5" x14ac:dyDescent="0.25">
      <c r="B1967" s="97" t="s">
        <v>147</v>
      </c>
      <c r="C1967" s="66" t="s">
        <v>148</v>
      </c>
      <c r="E1967" s="97" t="s">
        <v>147</v>
      </c>
      <c r="F1967" s="98" t="s">
        <v>149</v>
      </c>
    </row>
    <row r="1968" spans="2:6" x14ac:dyDescent="0.25">
      <c r="B1968" s="93" t="s">
        <v>150</v>
      </c>
    </row>
  </sheetData>
  <mergeCells count="24">
    <mergeCell ref="B1966:C1966"/>
    <mergeCell ref="E1966:F1966"/>
    <mergeCell ref="B6:C6"/>
    <mergeCell ref="E6:F6"/>
    <mergeCell ref="B666:C666"/>
    <mergeCell ref="E666:F666"/>
    <mergeCell ref="B1382:C1382"/>
    <mergeCell ref="E1382:F1382"/>
    <mergeCell ref="B1962:C1962"/>
    <mergeCell ref="E1962:F1962"/>
    <mergeCell ref="B1934:C1934"/>
    <mergeCell ref="E1934:F1934"/>
    <mergeCell ref="B1946:C1946"/>
    <mergeCell ref="E1946:F1946"/>
    <mergeCell ref="B1942:C1942"/>
    <mergeCell ref="E1942:F1942"/>
    <mergeCell ref="B1958:C1958"/>
    <mergeCell ref="E1958:F1958"/>
    <mergeCell ref="B1938:C1938"/>
    <mergeCell ref="E1938:F1938"/>
    <mergeCell ref="B1954:C1954"/>
    <mergeCell ref="E1954:F1954"/>
    <mergeCell ref="B1950:C1950"/>
    <mergeCell ref="E1950:F1950"/>
  </mergeCells>
  <pageMargins left="0.7" right="0.7" top="0.75" bottom="0.75" header="0.3" footer="0.3"/>
  <pageSetup paperSize="17" scale="1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G38"/>
  <sheetViews>
    <sheetView showGridLines="0" zoomScale="70" zoomScaleNormal="70" workbookViewId="0">
      <selection activeCell="G24" sqref="G24"/>
    </sheetView>
  </sheetViews>
  <sheetFormatPr defaultColWidth="8.85546875" defaultRowHeight="15.75" x14ac:dyDescent="0.25"/>
  <cols>
    <col min="1" max="1" width="8.85546875" style="1" customWidth="1"/>
    <col min="2" max="2" width="12.5703125" style="6" customWidth="1"/>
    <col min="3" max="3" width="25.42578125" style="1" customWidth="1"/>
    <col min="4" max="5" width="14.42578125" style="1" customWidth="1"/>
    <col min="6" max="6" width="17.7109375" style="1" bestFit="1" customWidth="1"/>
    <col min="7" max="7" width="14.42578125" style="1" customWidth="1"/>
    <col min="8" max="8" width="2" style="1" customWidth="1"/>
    <col min="9" max="9" width="8.85546875" style="1" customWidth="1"/>
    <col min="10" max="12" width="14.42578125" style="1" customWidth="1"/>
    <col min="13" max="13" width="17.7109375" style="1" bestFit="1" customWidth="1"/>
    <col min="14" max="14" width="15.7109375" style="1" customWidth="1"/>
    <col min="15" max="15" width="2" style="1" customWidth="1"/>
    <col min="16" max="16" width="8.85546875" style="1" customWidth="1"/>
    <col min="17" max="16384" width="8.85546875" style="1"/>
  </cols>
  <sheetData>
    <row r="1" spans="2:7" x14ac:dyDescent="0.25">
      <c r="B1" s="2" t="s">
        <v>151</v>
      </c>
    </row>
    <row r="2" spans="2:7" ht="16.899999999999999" customHeight="1" x14ac:dyDescent="0.25">
      <c r="B2" s="129" t="s">
        <v>152</v>
      </c>
      <c r="C2" s="130"/>
      <c r="D2" s="130"/>
      <c r="E2" s="130"/>
      <c r="F2" s="130"/>
      <c r="G2" s="131"/>
    </row>
    <row r="3" spans="2:7" ht="15.75" customHeight="1" x14ac:dyDescent="0.25">
      <c r="B3" s="148" t="s">
        <v>153</v>
      </c>
      <c r="C3" s="148"/>
      <c r="D3" s="148"/>
      <c r="E3" s="148"/>
      <c r="F3" s="3" t="s">
        <v>154</v>
      </c>
      <c r="G3" s="4">
        <v>5.4100000000000002E-2</v>
      </c>
    </row>
    <row r="4" spans="2:7" ht="15.75" customHeight="1" x14ac:dyDescent="0.25">
      <c r="B4" s="148" t="s">
        <v>155</v>
      </c>
      <c r="C4" s="148"/>
      <c r="D4" s="148"/>
      <c r="E4" s="148"/>
      <c r="F4" s="3" t="s">
        <v>156</v>
      </c>
      <c r="G4" s="45">
        <v>5424692</v>
      </c>
    </row>
    <row r="5" spans="2:7" ht="15.75" customHeight="1" x14ac:dyDescent="0.25">
      <c r="B5" s="148" t="s">
        <v>157</v>
      </c>
      <c r="C5" s="148"/>
      <c r="D5" s="148"/>
      <c r="E5" s="148"/>
      <c r="F5" s="3" t="s">
        <v>158</v>
      </c>
      <c r="G5" s="5">
        <v>293475</v>
      </c>
    </row>
    <row r="6" spans="2:7" x14ac:dyDescent="0.25">
      <c r="F6" s="7"/>
      <c r="G6" s="7"/>
    </row>
    <row r="7" spans="2:7" ht="52.5" customHeight="1" x14ac:dyDescent="0.25">
      <c r="B7" s="137" t="s">
        <v>159</v>
      </c>
      <c r="C7" s="137"/>
      <c r="D7" s="137"/>
      <c r="E7" s="137"/>
      <c r="F7" s="137"/>
      <c r="G7" s="137"/>
    </row>
    <row r="8" spans="2:7" ht="13.9" customHeight="1" x14ac:dyDescent="0.25">
      <c r="B8" s="15" t="s">
        <v>4</v>
      </c>
      <c r="C8" s="149" t="s">
        <v>160</v>
      </c>
      <c r="D8" s="149"/>
      <c r="E8" s="149"/>
      <c r="F8" s="149"/>
      <c r="G8" s="149"/>
    </row>
    <row r="9" spans="2:7" ht="42" customHeight="1" x14ac:dyDescent="0.25">
      <c r="B9" s="30">
        <v>43831</v>
      </c>
      <c r="C9" s="150" t="s">
        <v>161</v>
      </c>
      <c r="D9" s="150"/>
      <c r="E9" s="150"/>
      <c r="F9" s="150"/>
      <c r="G9" s="150"/>
    </row>
    <row r="10" spans="2:7" ht="33" customHeight="1" x14ac:dyDescent="0.25">
      <c r="B10" s="30">
        <v>43862</v>
      </c>
      <c r="C10" s="148" t="s">
        <v>162</v>
      </c>
      <c r="D10" s="148"/>
      <c r="E10" s="148"/>
      <c r="F10" s="148"/>
      <c r="G10" s="148"/>
    </row>
    <row r="11" spans="2:7" x14ac:dyDescent="0.25">
      <c r="B11" s="30">
        <v>43891</v>
      </c>
      <c r="C11" s="148" t="s">
        <v>163</v>
      </c>
      <c r="D11" s="148"/>
      <c r="E11" s="148"/>
      <c r="F11" s="148"/>
      <c r="G11" s="148"/>
    </row>
    <row r="12" spans="2:7" ht="16.5" customHeight="1" x14ac:dyDescent="0.25">
      <c r="B12" s="30">
        <v>43922</v>
      </c>
      <c r="C12" s="148" t="s">
        <v>164</v>
      </c>
      <c r="D12" s="148"/>
      <c r="E12" s="148"/>
      <c r="F12" s="148"/>
      <c r="G12" s="148"/>
    </row>
    <row r="13" spans="2:7" ht="16.5" customHeight="1" x14ac:dyDescent="0.25">
      <c r="B13" s="30">
        <v>43952</v>
      </c>
      <c r="C13" s="148" t="s">
        <v>164</v>
      </c>
      <c r="D13" s="148"/>
      <c r="E13" s="148"/>
      <c r="F13" s="148"/>
      <c r="G13" s="148"/>
    </row>
    <row r="14" spans="2:7" ht="16.5" customHeight="1" x14ac:dyDescent="0.25">
      <c r="B14" s="30">
        <v>43983</v>
      </c>
      <c r="C14" s="148" t="s">
        <v>164</v>
      </c>
      <c r="D14" s="148"/>
      <c r="E14" s="148"/>
      <c r="F14" s="148"/>
      <c r="G14" s="148"/>
    </row>
    <row r="15" spans="2:7" ht="16.5" customHeight="1" x14ac:dyDescent="0.25">
      <c r="B15" s="30">
        <v>44020</v>
      </c>
      <c r="C15" s="148" t="s">
        <v>164</v>
      </c>
      <c r="D15" s="148"/>
      <c r="E15" s="148"/>
      <c r="F15" s="148"/>
      <c r="G15" s="148"/>
    </row>
    <row r="16" spans="2:7" ht="16.5" customHeight="1" x14ac:dyDescent="0.25">
      <c r="B16" s="33">
        <v>44044</v>
      </c>
      <c r="C16" s="148" t="s">
        <v>164</v>
      </c>
      <c r="D16" s="148"/>
      <c r="E16" s="148"/>
      <c r="F16" s="148"/>
      <c r="G16" s="148"/>
    </row>
    <row r="17" spans="2:7" ht="13.9" customHeight="1" x14ac:dyDescent="0.25">
      <c r="B17" s="33">
        <v>44075</v>
      </c>
      <c r="C17" s="148" t="s">
        <v>164</v>
      </c>
      <c r="D17" s="148"/>
      <c r="E17" s="148"/>
      <c r="F17" s="148"/>
      <c r="G17" s="148"/>
    </row>
    <row r="18" spans="2:7" x14ac:dyDescent="0.25">
      <c r="B18" s="33">
        <v>44105</v>
      </c>
      <c r="C18" s="148" t="s">
        <v>164</v>
      </c>
      <c r="D18" s="148"/>
      <c r="E18" s="148"/>
      <c r="F18" s="148"/>
      <c r="G18" s="148"/>
    </row>
    <row r="19" spans="2:7" x14ac:dyDescent="0.25">
      <c r="B19" s="33">
        <v>44136</v>
      </c>
      <c r="C19" s="148" t="s">
        <v>164</v>
      </c>
      <c r="D19" s="148"/>
      <c r="E19" s="148"/>
      <c r="F19" s="148"/>
      <c r="G19" s="148"/>
    </row>
    <row r="20" spans="2:7" x14ac:dyDescent="0.25">
      <c r="B20" s="33">
        <v>44166</v>
      </c>
      <c r="C20" s="148" t="s">
        <v>164</v>
      </c>
      <c r="D20" s="148"/>
      <c r="E20" s="148"/>
      <c r="F20" s="148"/>
      <c r="G20" s="148"/>
    </row>
    <row r="22" spans="2:7" ht="50.25" customHeight="1" x14ac:dyDescent="0.25">
      <c r="B22" s="146" t="s">
        <v>165</v>
      </c>
      <c r="C22" s="147"/>
    </row>
    <row r="23" spans="2:7" x14ac:dyDescent="0.25">
      <c r="B23" s="8" t="s">
        <v>4</v>
      </c>
      <c r="C23" s="10" t="s">
        <v>166</v>
      </c>
      <c r="D23" s="11"/>
      <c r="E23" s="11"/>
      <c r="F23" s="12"/>
      <c r="G23" s="12"/>
    </row>
    <row r="24" spans="2:7" x14ac:dyDescent="0.25">
      <c r="B24" s="30">
        <v>43831</v>
      </c>
      <c r="C24" s="75">
        <v>606.13</v>
      </c>
      <c r="D24" s="14"/>
      <c r="E24" s="14"/>
      <c r="F24" s="14"/>
      <c r="G24" s="14"/>
    </row>
    <row r="25" spans="2:7" x14ac:dyDescent="0.25">
      <c r="B25" s="30">
        <v>43862</v>
      </c>
      <c r="C25" s="75">
        <v>644.64</v>
      </c>
      <c r="D25" s="14"/>
      <c r="E25" s="14"/>
      <c r="F25" s="14"/>
      <c r="G25" s="14"/>
    </row>
    <row r="26" spans="2:7" x14ac:dyDescent="0.25">
      <c r="B26" s="30">
        <v>43891</v>
      </c>
      <c r="C26" s="76">
        <v>671.07</v>
      </c>
      <c r="D26" s="14"/>
      <c r="E26" s="14"/>
      <c r="F26" s="14"/>
      <c r="G26" s="14"/>
    </row>
    <row r="27" spans="2:7" x14ac:dyDescent="0.25">
      <c r="B27" s="30">
        <v>43922</v>
      </c>
      <c r="C27" s="76" t="s">
        <v>167</v>
      </c>
      <c r="D27" s="14"/>
      <c r="E27" s="14"/>
      <c r="F27" s="14"/>
      <c r="G27" s="14"/>
    </row>
    <row r="28" spans="2:7" x14ac:dyDescent="0.25">
      <c r="B28" s="30">
        <v>43952</v>
      </c>
      <c r="C28" s="76" t="s">
        <v>167</v>
      </c>
      <c r="D28" s="14"/>
      <c r="E28" s="14"/>
      <c r="F28" s="14"/>
      <c r="G28" s="14"/>
    </row>
    <row r="29" spans="2:7" x14ac:dyDescent="0.25">
      <c r="B29" s="30">
        <v>43983</v>
      </c>
      <c r="C29" s="77" t="s">
        <v>167</v>
      </c>
    </row>
    <row r="30" spans="2:7" x14ac:dyDescent="0.25">
      <c r="B30" s="30">
        <v>44020</v>
      </c>
      <c r="C30" s="77" t="s">
        <v>167</v>
      </c>
    </row>
    <row r="31" spans="2:7" x14ac:dyDescent="0.25">
      <c r="B31" s="33">
        <v>44044</v>
      </c>
      <c r="C31" s="77" t="s">
        <v>167</v>
      </c>
    </row>
    <row r="32" spans="2:7" x14ac:dyDescent="0.25">
      <c r="B32" s="33">
        <v>44075</v>
      </c>
      <c r="C32" s="77" t="s">
        <v>167</v>
      </c>
    </row>
    <row r="33" spans="2:3" x14ac:dyDescent="0.25">
      <c r="B33" s="33">
        <v>44105</v>
      </c>
      <c r="C33" s="77" t="s">
        <v>167</v>
      </c>
    </row>
    <row r="34" spans="2:3" x14ac:dyDescent="0.25">
      <c r="B34" s="33">
        <v>44136</v>
      </c>
      <c r="C34" s="47" t="s">
        <v>167</v>
      </c>
    </row>
    <row r="35" spans="2:3" x14ac:dyDescent="0.25">
      <c r="B35" s="33">
        <v>44166</v>
      </c>
      <c r="C35" s="47" t="s">
        <v>167</v>
      </c>
    </row>
    <row r="37" spans="2:3" x14ac:dyDescent="0.25">
      <c r="B37" s="6" t="s">
        <v>168</v>
      </c>
    </row>
    <row r="38" spans="2:3" x14ac:dyDescent="0.25">
      <c r="B38" s="6" t="s">
        <v>169</v>
      </c>
    </row>
  </sheetData>
  <mergeCells count="19">
    <mergeCell ref="C14:G14"/>
    <mergeCell ref="B2:G2"/>
    <mergeCell ref="B3:E3"/>
    <mergeCell ref="B4:E4"/>
    <mergeCell ref="B5:E5"/>
    <mergeCell ref="B7:G7"/>
    <mergeCell ref="C8:G8"/>
    <mergeCell ref="C9:G9"/>
    <mergeCell ref="C10:G10"/>
    <mergeCell ref="C11:G11"/>
    <mergeCell ref="C12:G12"/>
    <mergeCell ref="C13:G13"/>
    <mergeCell ref="B22:C22"/>
    <mergeCell ref="C15:G15"/>
    <mergeCell ref="C16:G16"/>
    <mergeCell ref="C17:G17"/>
    <mergeCell ref="C18:G18"/>
    <mergeCell ref="C19:G19"/>
    <mergeCell ref="C20:G20"/>
  </mergeCell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17"/>
  <sheetViews>
    <sheetView showGridLines="0" zoomScale="70" zoomScaleNormal="70" workbookViewId="0">
      <selection activeCell="J15" sqref="J15:M15"/>
    </sheetView>
  </sheetViews>
  <sheetFormatPr defaultColWidth="8.85546875" defaultRowHeight="15.75" x14ac:dyDescent="0.25"/>
  <cols>
    <col min="1" max="1" width="8.85546875" style="22" customWidth="1"/>
    <col min="2" max="2" width="8.85546875" style="23" customWidth="1"/>
    <col min="3" max="5" width="14.42578125" style="22" customWidth="1"/>
    <col min="6" max="6" width="14.140625" style="22" customWidth="1"/>
    <col min="7" max="7" width="14.42578125" style="22" customWidth="1"/>
    <col min="8" max="8" width="2" style="22" customWidth="1"/>
    <col min="9" max="9" width="8.85546875" style="22" customWidth="1"/>
    <col min="10" max="12" width="14.42578125" style="22" customWidth="1"/>
    <col min="13" max="13" width="13.140625" style="22" customWidth="1"/>
    <col min="14" max="14" width="15.7109375" style="22" customWidth="1"/>
    <col min="15" max="15" width="2" style="22" customWidth="1"/>
    <col min="16" max="16" width="8.85546875" style="22" customWidth="1"/>
    <col min="17" max="16384" width="8.85546875" style="22"/>
  </cols>
  <sheetData>
    <row r="1" spans="2:14" x14ac:dyDescent="0.25">
      <c r="B1" s="2" t="s">
        <v>18</v>
      </c>
    </row>
    <row r="2" spans="2:14" s="1" customFormat="1" ht="29.25" customHeight="1" x14ac:dyDescent="0.25">
      <c r="B2" s="129" t="s">
        <v>19</v>
      </c>
      <c r="C2" s="130"/>
      <c r="D2" s="130"/>
      <c r="E2" s="130"/>
      <c r="F2" s="130"/>
      <c r="G2" s="131"/>
      <c r="I2" s="129" t="s">
        <v>20</v>
      </c>
      <c r="J2" s="130"/>
      <c r="K2" s="130"/>
      <c r="L2" s="130"/>
      <c r="M2" s="130"/>
      <c r="N2" s="131"/>
    </row>
    <row r="3" spans="2:14" ht="47.25" x14ac:dyDescent="0.25">
      <c r="B3" s="24" t="s">
        <v>4</v>
      </c>
      <c r="C3" s="16" t="s">
        <v>5</v>
      </c>
      <c r="D3" s="16" t="s">
        <v>6</v>
      </c>
      <c r="E3" s="16" t="s">
        <v>7</v>
      </c>
      <c r="F3" s="25" t="s">
        <v>8</v>
      </c>
      <c r="G3" s="25" t="s">
        <v>9</v>
      </c>
      <c r="I3" s="24" t="s">
        <v>4</v>
      </c>
      <c r="J3" s="16" t="s">
        <v>5</v>
      </c>
      <c r="K3" s="16" t="s">
        <v>6</v>
      </c>
      <c r="L3" s="16" t="s">
        <v>7</v>
      </c>
      <c r="M3" s="25" t="s">
        <v>8</v>
      </c>
      <c r="N3" s="25" t="s">
        <v>9</v>
      </c>
    </row>
    <row r="4" spans="2:14" x14ac:dyDescent="0.25">
      <c r="B4" s="30">
        <v>43831</v>
      </c>
      <c r="C4" s="26">
        <v>864</v>
      </c>
      <c r="D4" s="26">
        <v>1778</v>
      </c>
      <c r="E4" s="26">
        <v>16</v>
      </c>
      <c r="F4" s="26">
        <v>97</v>
      </c>
      <c r="G4" s="26">
        <f t="shared" ref="G4:G15" si="0">SUM(C4:E4)</f>
        <v>2658</v>
      </c>
      <c r="I4" s="30">
        <v>43831</v>
      </c>
      <c r="J4" s="26">
        <v>12796</v>
      </c>
      <c r="K4" s="26">
        <v>24281</v>
      </c>
      <c r="L4" s="26">
        <v>362</v>
      </c>
      <c r="M4" s="26">
        <v>2150</v>
      </c>
      <c r="N4" s="26">
        <f t="shared" ref="N4:N15" si="1">SUM(J4:L4)</f>
        <v>37439</v>
      </c>
    </row>
    <row r="5" spans="2:14" x14ac:dyDescent="0.25">
      <c r="B5" s="30">
        <v>43862</v>
      </c>
      <c r="C5" s="26">
        <v>690</v>
      </c>
      <c r="D5" s="26">
        <v>1618</v>
      </c>
      <c r="E5" s="26">
        <v>11</v>
      </c>
      <c r="F5" s="26">
        <v>105</v>
      </c>
      <c r="G5" s="26">
        <f t="shared" si="0"/>
        <v>2319</v>
      </c>
      <c r="I5" s="30">
        <v>43862</v>
      </c>
      <c r="J5" s="26">
        <v>11382</v>
      </c>
      <c r="K5" s="26">
        <v>21432</v>
      </c>
      <c r="L5" s="26">
        <v>305</v>
      </c>
      <c r="M5" s="26">
        <v>1797</v>
      </c>
      <c r="N5" s="26">
        <f t="shared" si="1"/>
        <v>33119</v>
      </c>
    </row>
    <row r="6" spans="2:14" x14ac:dyDescent="0.25">
      <c r="B6" s="30">
        <v>43891</v>
      </c>
      <c r="C6" s="26">
        <v>993</v>
      </c>
      <c r="D6" s="26">
        <v>1940</v>
      </c>
      <c r="E6" s="26">
        <v>19</v>
      </c>
      <c r="F6" s="26">
        <v>137</v>
      </c>
      <c r="G6" s="26">
        <f t="shared" si="0"/>
        <v>2952</v>
      </c>
      <c r="I6" s="30">
        <v>43891</v>
      </c>
      <c r="J6" s="26">
        <v>15169</v>
      </c>
      <c r="K6" s="26">
        <v>27036</v>
      </c>
      <c r="L6" s="26">
        <v>464</v>
      </c>
      <c r="M6" s="26">
        <v>2390</v>
      </c>
      <c r="N6" s="26">
        <f t="shared" si="1"/>
        <v>42669</v>
      </c>
    </row>
    <row r="7" spans="2:14" x14ac:dyDescent="0.25">
      <c r="B7" s="30">
        <v>43922</v>
      </c>
      <c r="C7" s="26">
        <v>676</v>
      </c>
      <c r="D7" s="26">
        <v>1431</v>
      </c>
      <c r="E7" s="26">
        <v>22</v>
      </c>
      <c r="F7" s="26">
        <v>99</v>
      </c>
      <c r="G7" s="26">
        <f t="shared" si="0"/>
        <v>2129</v>
      </c>
      <c r="I7" s="30">
        <v>43922</v>
      </c>
      <c r="J7" s="26">
        <v>11554</v>
      </c>
      <c r="K7" s="26">
        <v>22738</v>
      </c>
      <c r="L7" s="26">
        <v>437</v>
      </c>
      <c r="M7" s="26">
        <v>1866</v>
      </c>
      <c r="N7" s="26">
        <f t="shared" si="1"/>
        <v>34729</v>
      </c>
    </row>
    <row r="8" spans="2:14" x14ac:dyDescent="0.25">
      <c r="B8" s="30">
        <v>43952</v>
      </c>
      <c r="C8" s="26">
        <v>384</v>
      </c>
      <c r="D8" s="26">
        <v>858</v>
      </c>
      <c r="E8" s="26">
        <v>14</v>
      </c>
      <c r="F8" s="26">
        <v>47</v>
      </c>
      <c r="G8" s="26">
        <f t="shared" si="0"/>
        <v>1256</v>
      </c>
      <c r="I8" s="30">
        <v>43952</v>
      </c>
      <c r="J8" s="26">
        <v>7134</v>
      </c>
      <c r="K8" s="26">
        <v>13539</v>
      </c>
      <c r="L8" s="26">
        <v>277</v>
      </c>
      <c r="M8" s="26">
        <v>1076</v>
      </c>
      <c r="N8" s="26">
        <f t="shared" si="1"/>
        <v>20950</v>
      </c>
    </row>
    <row r="9" spans="2:14" x14ac:dyDescent="0.25">
      <c r="B9" s="30">
        <v>43983</v>
      </c>
      <c r="C9" s="26">
        <v>289</v>
      </c>
      <c r="D9" s="26">
        <v>666</v>
      </c>
      <c r="E9" s="26">
        <v>10</v>
      </c>
      <c r="F9" s="26">
        <v>40</v>
      </c>
      <c r="G9" s="26">
        <f t="shared" si="0"/>
        <v>965</v>
      </c>
      <c r="I9" s="30">
        <v>43983</v>
      </c>
      <c r="J9" s="26">
        <v>6361</v>
      </c>
      <c r="K9" s="26">
        <v>12990</v>
      </c>
      <c r="L9" s="26">
        <v>278</v>
      </c>
      <c r="M9" s="26">
        <v>1100</v>
      </c>
      <c r="N9" s="26">
        <f t="shared" si="1"/>
        <v>19629</v>
      </c>
    </row>
    <row r="10" spans="2:14" x14ac:dyDescent="0.25">
      <c r="B10" s="30">
        <v>44013</v>
      </c>
      <c r="C10" s="26">
        <v>215</v>
      </c>
      <c r="D10" s="26">
        <v>381</v>
      </c>
      <c r="E10" s="26">
        <v>6</v>
      </c>
      <c r="F10" s="26">
        <v>32</v>
      </c>
      <c r="G10" s="26">
        <f t="shared" si="0"/>
        <v>602</v>
      </c>
      <c r="I10" s="30">
        <v>44013</v>
      </c>
      <c r="J10" s="26">
        <v>4586</v>
      </c>
      <c r="K10" s="26">
        <v>9722</v>
      </c>
      <c r="L10" s="26">
        <v>227</v>
      </c>
      <c r="M10" s="26">
        <v>897</v>
      </c>
      <c r="N10" s="26">
        <f t="shared" si="1"/>
        <v>14535</v>
      </c>
    </row>
    <row r="11" spans="2:14" x14ac:dyDescent="0.25">
      <c r="B11" s="30">
        <v>44044</v>
      </c>
      <c r="C11" s="26">
        <v>219</v>
      </c>
      <c r="D11" s="26">
        <v>432</v>
      </c>
      <c r="E11" s="26">
        <v>8</v>
      </c>
      <c r="F11" s="26">
        <v>19</v>
      </c>
      <c r="G11" s="26">
        <f t="shared" si="0"/>
        <v>659</v>
      </c>
      <c r="I11" s="30">
        <v>44044</v>
      </c>
      <c r="J11" s="26">
        <v>5497</v>
      </c>
      <c r="K11" s="26">
        <v>11786</v>
      </c>
      <c r="L11" s="26">
        <v>296</v>
      </c>
      <c r="M11" s="26">
        <v>1151</v>
      </c>
      <c r="N11" s="26">
        <f t="shared" si="1"/>
        <v>17579</v>
      </c>
    </row>
    <row r="12" spans="2:14" x14ac:dyDescent="0.25">
      <c r="B12" s="30">
        <v>44075</v>
      </c>
      <c r="C12" s="26">
        <v>452</v>
      </c>
      <c r="D12" s="26">
        <v>771</v>
      </c>
      <c r="E12" s="26">
        <v>14</v>
      </c>
      <c r="F12" s="26">
        <v>55</v>
      </c>
      <c r="G12" s="26">
        <f t="shared" si="0"/>
        <v>1237</v>
      </c>
      <c r="I12" s="30">
        <v>44075</v>
      </c>
      <c r="J12" s="26">
        <v>9275</v>
      </c>
      <c r="K12" s="26">
        <v>17304</v>
      </c>
      <c r="L12" s="26">
        <v>459</v>
      </c>
      <c r="M12" s="26">
        <v>1789</v>
      </c>
      <c r="N12" s="26">
        <f t="shared" si="1"/>
        <v>27038</v>
      </c>
    </row>
    <row r="13" spans="2:14" x14ac:dyDescent="0.25">
      <c r="B13" s="30">
        <v>44105</v>
      </c>
      <c r="C13" s="26">
        <v>370</v>
      </c>
      <c r="D13" s="26">
        <v>725</v>
      </c>
      <c r="E13" s="26">
        <v>13</v>
      </c>
      <c r="F13" s="26">
        <v>57</v>
      </c>
      <c r="G13" s="26">
        <f t="shared" si="0"/>
        <v>1108</v>
      </c>
      <c r="I13" s="30">
        <v>44105</v>
      </c>
      <c r="J13" s="26">
        <v>7616</v>
      </c>
      <c r="K13" s="26">
        <v>15511</v>
      </c>
      <c r="L13" s="26">
        <v>424</v>
      </c>
      <c r="M13" s="26">
        <v>1648</v>
      </c>
      <c r="N13" s="26">
        <f t="shared" si="1"/>
        <v>23551</v>
      </c>
    </row>
    <row r="14" spans="2:14" x14ac:dyDescent="0.25">
      <c r="B14" s="30">
        <v>44136</v>
      </c>
      <c r="C14" s="26">
        <v>398</v>
      </c>
      <c r="D14" s="26">
        <v>797</v>
      </c>
      <c r="E14" s="26">
        <v>16</v>
      </c>
      <c r="F14" s="26">
        <v>45</v>
      </c>
      <c r="G14" s="26">
        <f t="shared" si="0"/>
        <v>1211</v>
      </c>
      <c r="I14" s="30">
        <v>44136</v>
      </c>
      <c r="J14" s="26">
        <v>8482</v>
      </c>
      <c r="K14" s="26">
        <v>17092</v>
      </c>
      <c r="L14" s="26">
        <v>478</v>
      </c>
      <c r="M14" s="26">
        <v>1865</v>
      </c>
      <c r="N14" s="26">
        <f t="shared" si="1"/>
        <v>26052</v>
      </c>
    </row>
    <row r="15" spans="2:14" x14ac:dyDescent="0.25">
      <c r="B15" s="30">
        <v>44166</v>
      </c>
      <c r="C15" s="26">
        <v>390</v>
      </c>
      <c r="D15" s="26">
        <v>863</v>
      </c>
      <c r="E15" s="26">
        <v>15</v>
      </c>
      <c r="F15" s="26">
        <v>54</v>
      </c>
      <c r="G15" s="26">
        <f t="shared" si="0"/>
        <v>1268</v>
      </c>
      <c r="I15" s="30">
        <v>44166</v>
      </c>
      <c r="J15" s="26">
        <v>8993</v>
      </c>
      <c r="K15" s="26">
        <v>18255</v>
      </c>
      <c r="L15" s="26">
        <v>440</v>
      </c>
      <c r="M15" s="26">
        <v>1913</v>
      </c>
      <c r="N15" s="26">
        <f t="shared" si="1"/>
        <v>27688</v>
      </c>
    </row>
    <row r="17" spans="2:2" x14ac:dyDescent="0.25">
      <c r="B17" s="23" t="s">
        <v>17</v>
      </c>
    </row>
  </sheetData>
  <mergeCells count="2">
    <mergeCell ref="B2:G2"/>
    <mergeCell ref="I2:N2"/>
  </mergeCells>
  <pageMargins left="0.7" right="0.7" top="0.75" bottom="0.75" header="0.3" footer="0.3"/>
  <pageSetup paperSize="1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49"/>
  <sheetViews>
    <sheetView showGridLines="0" zoomScale="70" zoomScaleNormal="70" workbookViewId="0">
      <selection activeCell="K31" activeCellId="1" sqref="D31:E31 K31:L31"/>
    </sheetView>
  </sheetViews>
  <sheetFormatPr defaultColWidth="8.85546875" defaultRowHeight="15.75" x14ac:dyDescent="0.25"/>
  <cols>
    <col min="1" max="1" width="8.85546875" style="22" customWidth="1"/>
    <col min="2" max="2" width="8.85546875" style="23" customWidth="1"/>
    <col min="3" max="7" width="14.42578125" style="22" customWidth="1"/>
    <col min="8" max="8" width="2" style="22" customWidth="1"/>
    <col min="9" max="9" width="8.85546875" style="22" customWidth="1"/>
    <col min="10" max="12" width="14.42578125" style="22" customWidth="1"/>
    <col min="13" max="13" width="13.42578125" style="22" customWidth="1"/>
    <col min="14" max="14" width="14.42578125" style="22" customWidth="1"/>
    <col min="15" max="15" width="2" style="22" customWidth="1"/>
    <col min="16" max="16" width="8.85546875" style="22" customWidth="1"/>
    <col min="17" max="19" width="14.42578125" style="22" customWidth="1"/>
    <col min="20" max="20" width="13.42578125" style="22" customWidth="1"/>
    <col min="21" max="21" width="14.42578125" style="22" customWidth="1"/>
    <col min="22" max="22" width="8.85546875" style="22" customWidth="1"/>
    <col min="23" max="16384" width="8.85546875" style="22"/>
  </cols>
  <sheetData>
    <row r="1" spans="2:21" x14ac:dyDescent="0.25">
      <c r="B1" s="2" t="s">
        <v>21</v>
      </c>
    </row>
    <row r="2" spans="2:21" s="1" customFormat="1" ht="16.899999999999999" customHeight="1" x14ac:dyDescent="0.25">
      <c r="B2" s="129" t="s">
        <v>22</v>
      </c>
      <c r="C2" s="130"/>
      <c r="D2" s="130"/>
      <c r="E2" s="130"/>
      <c r="F2" s="130"/>
      <c r="G2" s="131"/>
      <c r="I2" s="129" t="s">
        <v>23</v>
      </c>
      <c r="J2" s="130"/>
      <c r="K2" s="130"/>
      <c r="L2" s="130"/>
      <c r="M2" s="130"/>
      <c r="N2" s="131"/>
      <c r="P2" s="129" t="s">
        <v>24</v>
      </c>
      <c r="Q2" s="130"/>
      <c r="R2" s="130"/>
      <c r="S2" s="130"/>
      <c r="T2" s="130"/>
      <c r="U2" s="131"/>
    </row>
    <row r="3" spans="2:21" ht="47.25" x14ac:dyDescent="0.25">
      <c r="B3" s="24" t="s">
        <v>4</v>
      </c>
      <c r="C3" s="16" t="s">
        <v>5</v>
      </c>
      <c r="D3" s="16" t="s">
        <v>6</v>
      </c>
      <c r="E3" s="16" t="s">
        <v>7</v>
      </c>
      <c r="F3" s="25" t="s">
        <v>8</v>
      </c>
      <c r="G3" s="25" t="s">
        <v>9</v>
      </c>
      <c r="I3" s="24" t="s">
        <v>4</v>
      </c>
      <c r="J3" s="16" t="s">
        <v>5</v>
      </c>
      <c r="K3" s="16" t="s">
        <v>6</v>
      </c>
      <c r="L3" s="16" t="s">
        <v>7</v>
      </c>
      <c r="M3" s="25" t="s">
        <v>8</v>
      </c>
      <c r="N3" s="25" t="s">
        <v>9</v>
      </c>
      <c r="P3" s="24" t="s">
        <v>4</v>
      </c>
      <c r="Q3" s="16" t="s">
        <v>5</v>
      </c>
      <c r="R3" s="16" t="s">
        <v>6</v>
      </c>
      <c r="S3" s="16" t="s">
        <v>7</v>
      </c>
      <c r="T3" s="25" t="s">
        <v>8</v>
      </c>
      <c r="U3" s="25" t="s">
        <v>9</v>
      </c>
    </row>
    <row r="4" spans="2:21" x14ac:dyDescent="0.25">
      <c r="B4" s="30">
        <v>43831</v>
      </c>
      <c r="C4" s="85">
        <v>481091</v>
      </c>
      <c r="D4" s="85">
        <v>384737</v>
      </c>
      <c r="E4" s="85">
        <v>6055</v>
      </c>
      <c r="F4" s="85">
        <v>43769</v>
      </c>
      <c r="G4" s="85">
        <f t="shared" ref="G4:G15" si="0">SUM(C4:E4)</f>
        <v>871883</v>
      </c>
      <c r="I4" s="30">
        <v>43831</v>
      </c>
      <c r="J4" s="85">
        <v>257758</v>
      </c>
      <c r="K4" s="85">
        <v>158172</v>
      </c>
      <c r="L4" s="85">
        <v>2709</v>
      </c>
      <c r="M4" s="85">
        <v>18824</v>
      </c>
      <c r="N4" s="85">
        <f t="shared" ref="N4:N15" si="1">SUM(J4:L4)</f>
        <v>418639</v>
      </c>
      <c r="P4" s="30">
        <v>43831</v>
      </c>
      <c r="Q4" s="85">
        <v>72825</v>
      </c>
      <c r="R4" s="85">
        <v>62676</v>
      </c>
      <c r="S4" s="85">
        <v>887</v>
      </c>
      <c r="T4" s="85">
        <v>6158</v>
      </c>
      <c r="U4" s="85">
        <f t="shared" ref="U4:U15" si="2">SUM(Q4:S4)</f>
        <v>136388</v>
      </c>
    </row>
    <row r="5" spans="2:21" x14ac:dyDescent="0.25">
      <c r="B5" s="30">
        <v>43862</v>
      </c>
      <c r="C5" s="85">
        <v>513178</v>
      </c>
      <c r="D5" s="85">
        <v>394776</v>
      </c>
      <c r="E5" s="85">
        <v>6439</v>
      </c>
      <c r="F5" s="85">
        <v>45634</v>
      </c>
      <c r="G5" s="85">
        <f t="shared" si="0"/>
        <v>914393</v>
      </c>
      <c r="I5" s="30">
        <v>43862</v>
      </c>
      <c r="J5" s="85">
        <v>298016</v>
      </c>
      <c r="K5" s="85">
        <v>174375</v>
      </c>
      <c r="L5" s="85">
        <v>3122</v>
      </c>
      <c r="M5" s="85">
        <v>21876</v>
      </c>
      <c r="N5" s="85">
        <f t="shared" si="1"/>
        <v>475513</v>
      </c>
      <c r="P5" s="30">
        <v>43862</v>
      </c>
      <c r="Q5" s="85">
        <v>87494</v>
      </c>
      <c r="R5" s="85">
        <v>78381</v>
      </c>
      <c r="S5" s="85">
        <v>1257</v>
      </c>
      <c r="T5" s="85">
        <v>7735</v>
      </c>
      <c r="U5" s="85">
        <f t="shared" si="2"/>
        <v>167132</v>
      </c>
    </row>
    <row r="6" spans="2:21" x14ac:dyDescent="0.25">
      <c r="B6" s="30">
        <v>43891</v>
      </c>
      <c r="C6" s="85">
        <v>548603</v>
      </c>
      <c r="D6" s="85">
        <v>417070</v>
      </c>
      <c r="E6" s="85">
        <v>7296</v>
      </c>
      <c r="F6" s="85">
        <v>47655</v>
      </c>
      <c r="G6" s="85">
        <f t="shared" si="0"/>
        <v>972969</v>
      </c>
      <c r="I6" s="30">
        <v>43891</v>
      </c>
      <c r="J6" s="85">
        <v>296279</v>
      </c>
      <c r="K6" s="85">
        <v>164974</v>
      </c>
      <c r="L6" s="85">
        <v>3102</v>
      </c>
      <c r="M6" s="85">
        <v>20637</v>
      </c>
      <c r="N6" s="85">
        <f t="shared" si="1"/>
        <v>464355</v>
      </c>
      <c r="P6" s="30">
        <v>43891</v>
      </c>
      <c r="Q6" s="85">
        <v>119056</v>
      </c>
      <c r="R6" s="85">
        <v>99042</v>
      </c>
      <c r="S6" s="85">
        <v>1828</v>
      </c>
      <c r="T6" s="85">
        <v>10632</v>
      </c>
      <c r="U6" s="85">
        <f t="shared" si="2"/>
        <v>219926</v>
      </c>
    </row>
    <row r="7" spans="2:21" x14ac:dyDescent="0.25">
      <c r="B7" s="30">
        <v>43922</v>
      </c>
      <c r="C7" s="85">
        <v>549056</v>
      </c>
      <c r="D7" s="85">
        <v>391652</v>
      </c>
      <c r="E7" s="85">
        <v>7635</v>
      </c>
      <c r="F7" s="85">
        <v>43811</v>
      </c>
      <c r="G7" s="85">
        <f t="shared" si="0"/>
        <v>948343</v>
      </c>
      <c r="I7" s="30">
        <v>43922</v>
      </c>
      <c r="J7" s="86">
        <v>289419</v>
      </c>
      <c r="K7" s="86">
        <v>137620</v>
      </c>
      <c r="L7" s="86">
        <v>2975</v>
      </c>
      <c r="M7" s="86">
        <v>16730</v>
      </c>
      <c r="N7" s="86">
        <f t="shared" si="1"/>
        <v>430014</v>
      </c>
      <c r="P7" s="30">
        <v>43922</v>
      </c>
      <c r="Q7" s="86">
        <v>116315</v>
      </c>
      <c r="R7" s="86">
        <v>88035</v>
      </c>
      <c r="S7" s="86">
        <v>1748</v>
      </c>
      <c r="T7" s="86">
        <v>9527</v>
      </c>
      <c r="U7" s="86">
        <f t="shared" si="2"/>
        <v>206098</v>
      </c>
    </row>
    <row r="8" spans="2:21" x14ac:dyDescent="0.25">
      <c r="B8" s="30">
        <v>43952</v>
      </c>
      <c r="C8" s="26">
        <v>681435</v>
      </c>
      <c r="D8" s="26">
        <v>439924</v>
      </c>
      <c r="E8" s="26">
        <v>8982</v>
      </c>
      <c r="F8" s="26">
        <v>51358</v>
      </c>
      <c r="G8" s="26">
        <f t="shared" si="0"/>
        <v>1130341</v>
      </c>
      <c r="I8" s="30">
        <v>43952</v>
      </c>
      <c r="J8" s="26">
        <v>396334</v>
      </c>
      <c r="K8" s="26">
        <v>181652</v>
      </c>
      <c r="L8" s="26">
        <v>4064</v>
      </c>
      <c r="M8" s="26">
        <v>23573</v>
      </c>
      <c r="N8" s="26">
        <f t="shared" si="1"/>
        <v>582050</v>
      </c>
      <c r="P8" s="30">
        <v>43952</v>
      </c>
      <c r="Q8" s="26">
        <v>110833</v>
      </c>
      <c r="R8" s="26">
        <v>72219</v>
      </c>
      <c r="S8" s="26">
        <v>1551</v>
      </c>
      <c r="T8" s="26">
        <v>8507</v>
      </c>
      <c r="U8" s="26">
        <f t="shared" si="2"/>
        <v>184603</v>
      </c>
    </row>
    <row r="9" spans="2:21" x14ac:dyDescent="0.25">
      <c r="B9" s="30">
        <v>43983</v>
      </c>
      <c r="C9" s="26">
        <v>593676</v>
      </c>
      <c r="D9" s="26">
        <v>414936</v>
      </c>
      <c r="E9" s="26">
        <v>8197</v>
      </c>
      <c r="F9" s="26">
        <v>49597</v>
      </c>
      <c r="G9" s="26">
        <f t="shared" si="0"/>
        <v>1016809</v>
      </c>
      <c r="I9" s="30">
        <v>43983</v>
      </c>
      <c r="J9" s="26">
        <v>276755</v>
      </c>
      <c r="K9" s="26">
        <v>154767</v>
      </c>
      <c r="L9" s="26">
        <v>3028</v>
      </c>
      <c r="M9" s="26">
        <v>18109</v>
      </c>
      <c r="N9" s="26">
        <f t="shared" si="1"/>
        <v>434550</v>
      </c>
      <c r="P9" s="30">
        <v>43983</v>
      </c>
      <c r="Q9" s="26">
        <v>134057</v>
      </c>
      <c r="R9" s="26">
        <v>73260</v>
      </c>
      <c r="S9" s="26">
        <v>1785</v>
      </c>
      <c r="T9" s="26">
        <v>10764</v>
      </c>
      <c r="U9" s="26">
        <f t="shared" si="2"/>
        <v>209102</v>
      </c>
    </row>
    <row r="10" spans="2:21" x14ac:dyDescent="0.25">
      <c r="B10" s="30">
        <v>44013</v>
      </c>
      <c r="C10" s="26">
        <v>592469</v>
      </c>
      <c r="D10" s="26">
        <v>432900</v>
      </c>
      <c r="E10" s="26">
        <v>8625</v>
      </c>
      <c r="F10" s="26">
        <v>54431</v>
      </c>
      <c r="G10" s="26">
        <f t="shared" si="0"/>
        <v>1033994</v>
      </c>
      <c r="I10" s="30">
        <v>44013</v>
      </c>
      <c r="J10" s="26">
        <v>290704</v>
      </c>
      <c r="K10" s="26">
        <v>174507</v>
      </c>
      <c r="L10" s="26">
        <v>3617</v>
      </c>
      <c r="M10" s="26">
        <v>21709</v>
      </c>
      <c r="N10" s="26">
        <f t="shared" si="1"/>
        <v>468828</v>
      </c>
      <c r="P10" s="30">
        <v>44013</v>
      </c>
      <c r="Q10" s="26">
        <v>97046</v>
      </c>
      <c r="R10" s="26">
        <v>63438</v>
      </c>
      <c r="S10" s="26">
        <v>1437</v>
      </c>
      <c r="T10" s="26">
        <v>8247</v>
      </c>
      <c r="U10" s="26">
        <f t="shared" si="2"/>
        <v>161921</v>
      </c>
    </row>
    <row r="11" spans="2:21" x14ac:dyDescent="0.25">
      <c r="B11" s="30">
        <v>44044</v>
      </c>
      <c r="C11" s="26">
        <v>596012</v>
      </c>
      <c r="D11" s="26">
        <v>458797</v>
      </c>
      <c r="E11" s="26">
        <v>9496</v>
      </c>
      <c r="F11" s="26">
        <v>57973</v>
      </c>
      <c r="G11" s="26">
        <f t="shared" si="0"/>
        <v>1064305</v>
      </c>
      <c r="I11" s="30">
        <v>44044</v>
      </c>
      <c r="J11" s="26">
        <v>290766</v>
      </c>
      <c r="K11" s="26">
        <v>184975</v>
      </c>
      <c r="L11" s="26">
        <v>4167</v>
      </c>
      <c r="M11" s="26">
        <v>23437</v>
      </c>
      <c r="N11" s="26">
        <f t="shared" si="1"/>
        <v>479908</v>
      </c>
      <c r="P11" s="30">
        <v>44044</v>
      </c>
      <c r="Q11" s="26">
        <v>104557</v>
      </c>
      <c r="R11" s="26">
        <v>77000</v>
      </c>
      <c r="S11" s="26">
        <v>1757</v>
      </c>
      <c r="T11" s="26">
        <v>9521</v>
      </c>
      <c r="U11" s="26">
        <f t="shared" si="2"/>
        <v>183314</v>
      </c>
    </row>
    <row r="12" spans="2:21" x14ac:dyDescent="0.25">
      <c r="B12" s="30">
        <v>44075</v>
      </c>
      <c r="C12" s="26">
        <v>555929</v>
      </c>
      <c r="D12" s="26">
        <v>465600</v>
      </c>
      <c r="E12" s="26">
        <v>9806</v>
      </c>
      <c r="F12" s="26">
        <v>60256</v>
      </c>
      <c r="G12" s="26">
        <f t="shared" si="0"/>
        <v>1031335</v>
      </c>
      <c r="I12" s="30">
        <v>44075</v>
      </c>
      <c r="J12" s="26">
        <v>255133</v>
      </c>
      <c r="K12" s="26">
        <v>172522</v>
      </c>
      <c r="L12" s="26">
        <v>3996</v>
      </c>
      <c r="M12" s="26">
        <v>23517</v>
      </c>
      <c r="N12" s="26">
        <f t="shared" si="1"/>
        <v>431651</v>
      </c>
      <c r="P12" s="30">
        <v>44075</v>
      </c>
      <c r="Q12" s="26">
        <v>102595</v>
      </c>
      <c r="R12" s="26">
        <v>87011</v>
      </c>
      <c r="S12" s="26">
        <v>2058</v>
      </c>
      <c r="T12" s="26">
        <v>10709</v>
      </c>
      <c r="U12" s="26">
        <f t="shared" si="2"/>
        <v>191664</v>
      </c>
    </row>
    <row r="13" spans="2:21" x14ac:dyDescent="0.25">
      <c r="B13" s="30">
        <v>44105</v>
      </c>
      <c r="C13" s="26">
        <v>595258</v>
      </c>
      <c r="D13" s="26">
        <v>502063</v>
      </c>
      <c r="E13" s="26">
        <v>10505</v>
      </c>
      <c r="F13" s="26">
        <v>65051</v>
      </c>
      <c r="G13" s="26">
        <f t="shared" si="0"/>
        <v>1107826</v>
      </c>
      <c r="I13" s="30">
        <v>44105</v>
      </c>
      <c r="J13" s="26">
        <v>282652</v>
      </c>
      <c r="K13" s="26">
        <v>183040</v>
      </c>
      <c r="L13" s="26">
        <v>4286</v>
      </c>
      <c r="M13" s="26">
        <v>25104</v>
      </c>
      <c r="N13" s="26">
        <f t="shared" si="1"/>
        <v>469978</v>
      </c>
      <c r="P13" s="30">
        <v>44105</v>
      </c>
      <c r="Q13" s="26">
        <v>106022</v>
      </c>
      <c r="R13" s="26">
        <v>91775</v>
      </c>
      <c r="S13" s="26">
        <v>2162</v>
      </c>
      <c r="T13" s="26">
        <v>12408</v>
      </c>
      <c r="U13" s="26">
        <f t="shared" si="2"/>
        <v>199959</v>
      </c>
    </row>
    <row r="14" spans="2:21" x14ac:dyDescent="0.25">
      <c r="B14" s="30">
        <v>44136</v>
      </c>
      <c r="C14" s="26">
        <v>632140</v>
      </c>
      <c r="D14" s="26">
        <v>521921</v>
      </c>
      <c r="E14" s="26">
        <v>10854</v>
      </c>
      <c r="F14" s="26">
        <v>67661</v>
      </c>
      <c r="G14" s="26">
        <f t="shared" si="0"/>
        <v>1164915</v>
      </c>
      <c r="I14" s="30">
        <v>44136</v>
      </c>
      <c r="J14" s="26">
        <v>287860</v>
      </c>
      <c r="K14" s="26">
        <v>168915</v>
      </c>
      <c r="L14" s="26">
        <v>3881</v>
      </c>
      <c r="M14" s="26">
        <v>23438</v>
      </c>
      <c r="N14" s="26">
        <f t="shared" si="1"/>
        <v>460656</v>
      </c>
      <c r="P14" s="30">
        <v>44136</v>
      </c>
      <c r="Q14" s="26">
        <v>120664</v>
      </c>
      <c r="R14" s="26">
        <v>100577</v>
      </c>
      <c r="S14" s="26">
        <v>2416</v>
      </c>
      <c r="T14" s="26">
        <v>14127</v>
      </c>
      <c r="U14" s="26">
        <f t="shared" si="2"/>
        <v>223657</v>
      </c>
    </row>
    <row r="15" spans="2:21" x14ac:dyDescent="0.25">
      <c r="B15" s="30">
        <v>44166</v>
      </c>
      <c r="C15" s="19">
        <v>562684</v>
      </c>
      <c r="D15" s="19">
        <v>491786</v>
      </c>
      <c r="E15" s="19">
        <v>9955</v>
      </c>
      <c r="F15" s="19">
        <v>62445</v>
      </c>
      <c r="G15" s="19">
        <f t="shared" si="0"/>
        <v>1064425</v>
      </c>
      <c r="I15" s="30">
        <v>44166</v>
      </c>
      <c r="J15" s="19">
        <v>208850</v>
      </c>
      <c r="K15" s="19">
        <v>126379</v>
      </c>
      <c r="L15" s="19">
        <v>2768</v>
      </c>
      <c r="M15" s="19">
        <v>17333</v>
      </c>
      <c r="N15" s="19">
        <f t="shared" si="1"/>
        <v>337997</v>
      </c>
      <c r="P15" s="30">
        <v>44166</v>
      </c>
      <c r="Q15" s="19">
        <v>110978</v>
      </c>
      <c r="R15" s="19">
        <v>81553</v>
      </c>
      <c r="S15" s="19">
        <v>1923</v>
      </c>
      <c r="T15" s="19">
        <v>11408</v>
      </c>
      <c r="U15" s="19">
        <f t="shared" si="2"/>
        <v>194454</v>
      </c>
    </row>
    <row r="16" spans="2:21" x14ac:dyDescent="0.25">
      <c r="B16" s="84"/>
    </row>
    <row r="17" spans="2:21" x14ac:dyDescent="0.25">
      <c r="B17" s="84"/>
    </row>
    <row r="18" spans="2:21" s="1" customFormat="1" x14ac:dyDescent="0.25">
      <c r="B18" s="129" t="s">
        <v>25</v>
      </c>
      <c r="C18" s="130"/>
      <c r="D18" s="130"/>
      <c r="E18" s="130"/>
      <c r="F18" s="130"/>
      <c r="G18" s="131"/>
      <c r="I18" s="129" t="s">
        <v>26</v>
      </c>
      <c r="J18" s="130"/>
      <c r="K18" s="130"/>
      <c r="L18" s="130"/>
      <c r="M18" s="130"/>
      <c r="N18" s="131"/>
      <c r="P18" s="132"/>
      <c r="Q18" s="132"/>
      <c r="R18" s="132"/>
      <c r="S18" s="132"/>
      <c r="T18" s="132"/>
      <c r="U18" s="132"/>
    </row>
    <row r="19" spans="2:21" ht="47.25" x14ac:dyDescent="0.25">
      <c r="B19" s="24" t="s">
        <v>4</v>
      </c>
      <c r="C19" s="16" t="s">
        <v>5</v>
      </c>
      <c r="D19" s="16" t="s">
        <v>6</v>
      </c>
      <c r="E19" s="16" t="s">
        <v>7</v>
      </c>
      <c r="F19" s="25" t="s">
        <v>8</v>
      </c>
      <c r="G19" s="25" t="s">
        <v>9</v>
      </c>
      <c r="I19" s="24" t="s">
        <v>4</v>
      </c>
      <c r="J19" s="16" t="s">
        <v>5</v>
      </c>
      <c r="K19" s="16" t="s">
        <v>6</v>
      </c>
      <c r="L19" s="16" t="s">
        <v>7</v>
      </c>
      <c r="M19" s="25" t="s">
        <v>8</v>
      </c>
      <c r="N19" s="25" t="s">
        <v>9</v>
      </c>
      <c r="P19" s="27"/>
      <c r="Q19" s="11"/>
      <c r="R19" s="11"/>
      <c r="S19" s="11"/>
      <c r="T19" s="12"/>
      <c r="U19" s="12"/>
    </row>
    <row r="20" spans="2:21" x14ac:dyDescent="0.25">
      <c r="B20" s="30">
        <v>43831</v>
      </c>
      <c r="C20" s="85">
        <v>49696</v>
      </c>
      <c r="D20" s="85">
        <v>50215</v>
      </c>
      <c r="E20" s="85">
        <v>804</v>
      </c>
      <c r="F20" s="85">
        <v>4962</v>
      </c>
      <c r="G20" s="85">
        <f t="shared" ref="G20:G31" si="3">SUM(C20:E20)</f>
        <v>100715</v>
      </c>
      <c r="I20" s="30">
        <v>43831</v>
      </c>
      <c r="J20" s="85">
        <v>100812</v>
      </c>
      <c r="K20" s="85">
        <v>113674</v>
      </c>
      <c r="L20" s="85">
        <v>1655</v>
      </c>
      <c r="M20" s="85">
        <v>13825</v>
      </c>
      <c r="N20" s="85">
        <f t="shared" ref="N20:N31" si="4">SUM(J20:L20)</f>
        <v>216141</v>
      </c>
      <c r="P20" s="28"/>
      <c r="Q20" s="29"/>
      <c r="R20" s="29"/>
      <c r="S20" s="29"/>
      <c r="T20" s="29"/>
      <c r="U20" s="29"/>
    </row>
    <row r="21" spans="2:21" x14ac:dyDescent="0.25">
      <c r="B21" s="30">
        <v>43862</v>
      </c>
      <c r="C21" s="85">
        <v>34345</v>
      </c>
      <c r="D21" s="85">
        <v>35630</v>
      </c>
      <c r="E21" s="85">
        <v>506</v>
      </c>
      <c r="F21" s="85">
        <v>3377</v>
      </c>
      <c r="G21" s="85">
        <f t="shared" si="3"/>
        <v>70481</v>
      </c>
      <c r="I21" s="30">
        <v>43862</v>
      </c>
      <c r="J21" s="85">
        <v>93323</v>
      </c>
      <c r="K21" s="85">
        <v>106390</v>
      </c>
      <c r="L21" s="85">
        <v>1554</v>
      </c>
      <c r="M21" s="85">
        <v>12646</v>
      </c>
      <c r="N21" s="85">
        <f t="shared" si="4"/>
        <v>201267</v>
      </c>
      <c r="P21" s="28"/>
      <c r="Q21" s="29"/>
      <c r="R21" s="29"/>
      <c r="S21" s="29"/>
      <c r="T21" s="29"/>
      <c r="U21" s="29"/>
    </row>
    <row r="22" spans="2:21" x14ac:dyDescent="0.25">
      <c r="B22" s="30">
        <v>43891</v>
      </c>
      <c r="C22" s="85">
        <v>47632</v>
      </c>
      <c r="D22" s="85">
        <v>51112</v>
      </c>
      <c r="E22" s="85">
        <v>803</v>
      </c>
      <c r="F22" s="85">
        <v>4756</v>
      </c>
      <c r="G22" s="85">
        <f t="shared" si="3"/>
        <v>99547</v>
      </c>
      <c r="I22" s="30">
        <v>43891</v>
      </c>
      <c r="J22" s="85">
        <v>85636</v>
      </c>
      <c r="K22" s="85">
        <v>101942</v>
      </c>
      <c r="L22" s="85">
        <v>1563</v>
      </c>
      <c r="M22" s="85">
        <v>11630</v>
      </c>
      <c r="N22" s="85">
        <f t="shared" si="4"/>
        <v>189141</v>
      </c>
      <c r="P22" s="28"/>
      <c r="Q22" s="29"/>
      <c r="R22" s="29"/>
      <c r="S22" s="29"/>
      <c r="T22" s="29"/>
      <c r="U22" s="29"/>
    </row>
    <row r="23" spans="2:21" x14ac:dyDescent="0.25">
      <c r="B23" s="30">
        <v>43922</v>
      </c>
      <c r="C23" s="86">
        <v>59388</v>
      </c>
      <c r="D23" s="86">
        <v>59518</v>
      </c>
      <c r="E23" s="86">
        <v>1130</v>
      </c>
      <c r="F23" s="86">
        <v>5693</v>
      </c>
      <c r="G23" s="86">
        <f t="shared" si="3"/>
        <v>120036</v>
      </c>
      <c r="H23" s="57"/>
      <c r="I23" s="30">
        <v>43922</v>
      </c>
      <c r="J23" s="86">
        <v>83934</v>
      </c>
      <c r="K23" s="86">
        <v>106479</v>
      </c>
      <c r="L23" s="86">
        <v>1782</v>
      </c>
      <c r="M23" s="86">
        <v>11861</v>
      </c>
      <c r="N23" s="86">
        <f t="shared" si="4"/>
        <v>192195</v>
      </c>
      <c r="P23" s="28"/>
      <c r="Q23" s="29"/>
      <c r="R23" s="29"/>
      <c r="S23" s="29"/>
      <c r="T23" s="29"/>
      <c r="U23" s="29"/>
    </row>
    <row r="24" spans="2:21" x14ac:dyDescent="0.25">
      <c r="B24" s="30">
        <v>43952</v>
      </c>
      <c r="C24" s="26">
        <v>67684</v>
      </c>
      <c r="D24" s="26">
        <v>56766</v>
      </c>
      <c r="E24" s="26">
        <v>1167</v>
      </c>
      <c r="F24" s="26">
        <v>5692</v>
      </c>
      <c r="G24" s="26">
        <f t="shared" si="3"/>
        <v>125617</v>
      </c>
      <c r="I24" s="30">
        <v>43952</v>
      </c>
      <c r="J24" s="26">
        <v>106584</v>
      </c>
      <c r="K24" s="26">
        <v>129287</v>
      </c>
      <c r="L24" s="26">
        <v>2200</v>
      </c>
      <c r="M24" s="26">
        <v>13586</v>
      </c>
      <c r="N24" s="26">
        <f t="shared" si="4"/>
        <v>238071</v>
      </c>
      <c r="P24" s="28"/>
      <c r="Q24" s="29"/>
      <c r="R24" s="29"/>
      <c r="S24" s="29"/>
      <c r="T24" s="29"/>
      <c r="U24" s="29"/>
    </row>
    <row r="25" spans="2:21" x14ac:dyDescent="0.25">
      <c r="B25" s="30">
        <v>43983</v>
      </c>
      <c r="C25" s="26">
        <v>59765</v>
      </c>
      <c r="D25" s="26">
        <v>46095</v>
      </c>
      <c r="E25" s="26">
        <v>959</v>
      </c>
      <c r="F25" s="26">
        <v>5368</v>
      </c>
      <c r="G25" s="26">
        <f t="shared" si="3"/>
        <v>106819</v>
      </c>
      <c r="I25" s="30">
        <v>43983</v>
      </c>
      <c r="J25" s="26">
        <v>123099</v>
      </c>
      <c r="K25" s="26">
        <v>140814</v>
      </c>
      <c r="L25" s="26">
        <v>2425</v>
      </c>
      <c r="M25" s="26">
        <v>15356</v>
      </c>
      <c r="N25" s="26">
        <f t="shared" si="4"/>
        <v>266338</v>
      </c>
      <c r="P25" s="28"/>
      <c r="Q25" s="29"/>
      <c r="R25" s="29"/>
      <c r="S25" s="29"/>
      <c r="T25" s="29"/>
      <c r="U25" s="29"/>
    </row>
    <row r="26" spans="2:21" x14ac:dyDescent="0.25">
      <c r="B26" s="30">
        <v>44013</v>
      </c>
      <c r="C26" s="26">
        <v>70665</v>
      </c>
      <c r="D26" s="26">
        <v>46911</v>
      </c>
      <c r="E26" s="26">
        <v>1066</v>
      </c>
      <c r="F26" s="26">
        <v>6879</v>
      </c>
      <c r="G26" s="26">
        <f t="shared" si="3"/>
        <v>118642</v>
      </c>
      <c r="I26" s="30">
        <v>44013</v>
      </c>
      <c r="J26" s="26">
        <v>134054</v>
      </c>
      <c r="K26" s="26">
        <v>148044</v>
      </c>
      <c r="L26" s="26">
        <v>2505</v>
      </c>
      <c r="M26" s="26">
        <v>17596</v>
      </c>
      <c r="N26" s="26">
        <f t="shared" si="4"/>
        <v>284603</v>
      </c>
      <c r="P26" s="28"/>
      <c r="Q26" s="29"/>
      <c r="R26" s="29"/>
      <c r="S26" s="29"/>
      <c r="T26" s="29"/>
      <c r="U26" s="29"/>
    </row>
    <row r="27" spans="2:21" x14ac:dyDescent="0.25">
      <c r="B27" s="30">
        <v>44044</v>
      </c>
      <c r="C27" s="26">
        <v>51905</v>
      </c>
      <c r="D27" s="26">
        <v>40388</v>
      </c>
      <c r="E27" s="26">
        <v>886</v>
      </c>
      <c r="F27" s="26">
        <v>5356</v>
      </c>
      <c r="G27" s="26">
        <f t="shared" si="3"/>
        <v>93179</v>
      </c>
      <c r="I27" s="30">
        <v>44044</v>
      </c>
      <c r="J27" s="26">
        <v>148784</v>
      </c>
      <c r="K27" s="26">
        <v>156434</v>
      </c>
      <c r="L27" s="26">
        <v>2686</v>
      </c>
      <c r="M27" s="26">
        <v>19659</v>
      </c>
      <c r="N27" s="26">
        <f t="shared" si="4"/>
        <v>307904</v>
      </c>
      <c r="P27" s="28"/>
      <c r="Q27" s="29"/>
      <c r="R27" s="29"/>
      <c r="S27" s="29"/>
      <c r="T27" s="29"/>
      <c r="U27" s="29"/>
    </row>
    <row r="28" spans="2:21" x14ac:dyDescent="0.25">
      <c r="B28" s="30">
        <v>44075</v>
      </c>
      <c r="C28" s="26">
        <v>53030</v>
      </c>
      <c r="D28" s="26">
        <v>48687</v>
      </c>
      <c r="E28" s="26">
        <v>1065</v>
      </c>
      <c r="F28" s="26">
        <v>6101</v>
      </c>
      <c r="G28" s="26">
        <f t="shared" si="3"/>
        <v>102782</v>
      </c>
      <c r="I28" s="30">
        <v>44075</v>
      </c>
      <c r="J28" s="26">
        <v>145171</v>
      </c>
      <c r="K28" s="26">
        <v>157380</v>
      </c>
      <c r="L28" s="26">
        <v>2687</v>
      </c>
      <c r="M28" s="26">
        <v>19929</v>
      </c>
      <c r="N28" s="26">
        <f t="shared" si="4"/>
        <v>305238</v>
      </c>
      <c r="P28" s="28"/>
      <c r="Q28" s="29"/>
      <c r="R28" s="29"/>
      <c r="S28" s="29"/>
      <c r="T28" s="29"/>
      <c r="U28" s="29"/>
    </row>
    <row r="29" spans="2:21" x14ac:dyDescent="0.25">
      <c r="B29" s="30">
        <v>44105</v>
      </c>
      <c r="C29" s="26">
        <v>55026</v>
      </c>
      <c r="D29" s="26">
        <v>56010</v>
      </c>
      <c r="E29" s="26">
        <v>1243</v>
      </c>
      <c r="F29" s="26">
        <v>6600</v>
      </c>
      <c r="G29" s="26">
        <f t="shared" si="3"/>
        <v>112279</v>
      </c>
      <c r="I29" s="30">
        <v>44105</v>
      </c>
      <c r="J29" s="26">
        <v>151558</v>
      </c>
      <c r="K29" s="26">
        <v>171238</v>
      </c>
      <c r="L29" s="26">
        <v>2814</v>
      </c>
      <c r="M29" s="26">
        <v>20939</v>
      </c>
      <c r="N29" s="26">
        <f t="shared" si="4"/>
        <v>325610</v>
      </c>
      <c r="P29" s="28"/>
      <c r="Q29" s="29"/>
      <c r="R29" s="29"/>
      <c r="S29" s="29"/>
      <c r="T29" s="29"/>
      <c r="U29" s="29"/>
    </row>
    <row r="30" spans="2:21" x14ac:dyDescent="0.25">
      <c r="B30" s="30">
        <v>44136</v>
      </c>
      <c r="C30" s="26">
        <v>61240</v>
      </c>
      <c r="D30" s="26">
        <v>63121</v>
      </c>
      <c r="E30" s="26">
        <v>1329</v>
      </c>
      <c r="F30" s="26">
        <v>7733</v>
      </c>
      <c r="G30" s="26">
        <f t="shared" si="3"/>
        <v>125690</v>
      </c>
      <c r="I30" s="30">
        <v>44136</v>
      </c>
      <c r="J30" s="26">
        <v>162376</v>
      </c>
      <c r="K30" s="26">
        <v>189308</v>
      </c>
      <c r="L30" s="26">
        <v>3228</v>
      </c>
      <c r="M30" s="26">
        <v>22363</v>
      </c>
      <c r="N30" s="26">
        <f t="shared" si="4"/>
        <v>354912</v>
      </c>
      <c r="P30" s="28"/>
      <c r="Q30" s="29"/>
      <c r="R30" s="29"/>
      <c r="S30" s="29"/>
      <c r="T30" s="29"/>
      <c r="U30" s="29"/>
    </row>
    <row r="31" spans="2:21" x14ac:dyDescent="0.25">
      <c r="B31" s="30">
        <v>44166</v>
      </c>
      <c r="C31" s="19">
        <v>68060</v>
      </c>
      <c r="D31" s="19">
        <v>68694</v>
      </c>
      <c r="E31" s="19">
        <v>1586</v>
      </c>
      <c r="F31" s="19">
        <v>8846</v>
      </c>
      <c r="G31" s="19">
        <f t="shared" si="3"/>
        <v>138340</v>
      </c>
      <c r="I31" s="30">
        <v>44166</v>
      </c>
      <c r="J31" s="19">
        <v>174796</v>
      </c>
      <c r="K31" s="19">
        <v>215160</v>
      </c>
      <c r="L31" s="19">
        <v>3678</v>
      </c>
      <c r="M31" s="19">
        <v>24858</v>
      </c>
      <c r="N31" s="19">
        <f t="shared" si="4"/>
        <v>393634</v>
      </c>
      <c r="P31" s="28"/>
      <c r="Q31" s="29"/>
      <c r="R31" s="29"/>
      <c r="S31" s="29"/>
      <c r="T31" s="29"/>
      <c r="U31" s="29"/>
    </row>
    <row r="32" spans="2:21" x14ac:dyDescent="0.25">
      <c r="B32" s="84"/>
    </row>
    <row r="33" spans="2:21" x14ac:dyDescent="0.25">
      <c r="B33" s="84"/>
      <c r="I33" s="50"/>
    </row>
    <row r="34" spans="2:21" s="1" customFormat="1" x14ac:dyDescent="0.25">
      <c r="B34" s="129" t="s">
        <v>27</v>
      </c>
      <c r="C34" s="130"/>
      <c r="D34" s="130"/>
      <c r="E34" s="130"/>
      <c r="F34" s="130"/>
      <c r="G34" s="131"/>
      <c r="I34" s="129" t="s">
        <v>28</v>
      </c>
      <c r="J34" s="130"/>
      <c r="K34" s="130"/>
      <c r="L34" s="130"/>
      <c r="M34" s="130"/>
      <c r="N34" s="131"/>
      <c r="P34" s="129" t="s">
        <v>29</v>
      </c>
      <c r="Q34" s="130"/>
      <c r="R34" s="130"/>
      <c r="S34" s="130"/>
      <c r="T34" s="130"/>
      <c r="U34" s="131"/>
    </row>
    <row r="35" spans="2:21" ht="47.25" x14ac:dyDescent="0.25">
      <c r="B35" s="24" t="s">
        <v>4</v>
      </c>
      <c r="C35" s="16" t="s">
        <v>5</v>
      </c>
      <c r="D35" s="16" t="s">
        <v>6</v>
      </c>
      <c r="E35" s="16" t="s">
        <v>7</v>
      </c>
      <c r="F35" s="25" t="s">
        <v>8</v>
      </c>
      <c r="G35" s="25" t="s">
        <v>9</v>
      </c>
      <c r="I35" s="24" t="s">
        <v>4</v>
      </c>
      <c r="J35" s="16" t="s">
        <v>5</v>
      </c>
      <c r="K35" s="16" t="s">
        <v>6</v>
      </c>
      <c r="L35" s="16" t="s">
        <v>7</v>
      </c>
      <c r="M35" s="25" t="s">
        <v>8</v>
      </c>
      <c r="N35" s="25" t="s">
        <v>9</v>
      </c>
      <c r="P35" s="24" t="s">
        <v>4</v>
      </c>
      <c r="Q35" s="16" t="s">
        <v>5</v>
      </c>
      <c r="R35" s="16" t="s">
        <v>6</v>
      </c>
      <c r="S35" s="16" t="s">
        <v>7</v>
      </c>
      <c r="T35" s="25" t="s">
        <v>8</v>
      </c>
      <c r="U35" s="25" t="s">
        <v>9</v>
      </c>
    </row>
    <row r="36" spans="2:21" x14ac:dyDescent="0.25">
      <c r="B36" s="30">
        <v>43831</v>
      </c>
      <c r="C36" s="26">
        <v>3588659</v>
      </c>
      <c r="D36" s="26">
        <v>956504</v>
      </c>
      <c r="E36" s="26">
        <v>17476</v>
      </c>
      <c r="F36" s="26">
        <v>157203</v>
      </c>
      <c r="G36" s="26">
        <f t="shared" ref="G36:G47" si="5">SUM(C36:E36)</f>
        <v>4562639</v>
      </c>
      <c r="I36" s="30">
        <v>43831</v>
      </c>
      <c r="J36" s="26">
        <v>119785</v>
      </c>
      <c r="K36" s="26">
        <v>85789</v>
      </c>
      <c r="L36" s="26">
        <v>1844</v>
      </c>
      <c r="M36" s="26">
        <v>10689</v>
      </c>
      <c r="N36" s="26">
        <f t="shared" ref="N36:N47" si="6">SUM(J36:L36)</f>
        <v>207418</v>
      </c>
      <c r="P36" s="30">
        <v>43831</v>
      </c>
      <c r="Q36" s="26">
        <v>489105</v>
      </c>
      <c r="R36" s="26">
        <v>300331</v>
      </c>
      <c r="S36" s="26">
        <v>3968</v>
      </c>
      <c r="T36" s="26">
        <v>27848</v>
      </c>
      <c r="U36" s="26">
        <f t="shared" ref="U36:U47" si="7">SUM(Q36:S36)</f>
        <v>793404</v>
      </c>
    </row>
    <row r="37" spans="2:21" x14ac:dyDescent="0.25">
      <c r="B37" s="30">
        <v>43862</v>
      </c>
      <c r="C37" s="26">
        <v>3595386</v>
      </c>
      <c r="D37" s="26">
        <v>959784</v>
      </c>
      <c r="E37" s="26">
        <v>17730</v>
      </c>
      <c r="F37" s="26">
        <v>155375</v>
      </c>
      <c r="G37" s="26">
        <f t="shared" si="5"/>
        <v>4572900</v>
      </c>
      <c r="I37" s="30">
        <v>43862</v>
      </c>
      <c r="J37" s="26">
        <v>156256</v>
      </c>
      <c r="K37" s="26">
        <v>110670</v>
      </c>
      <c r="L37" s="26">
        <v>2305</v>
      </c>
      <c r="M37" s="26">
        <v>13453</v>
      </c>
      <c r="N37" s="26">
        <f t="shared" si="6"/>
        <v>269231</v>
      </c>
      <c r="P37" s="30">
        <v>43862</v>
      </c>
      <c r="Q37" s="26">
        <v>454863</v>
      </c>
      <c r="R37" s="26">
        <v>281994</v>
      </c>
      <c r="S37" s="26">
        <v>3724</v>
      </c>
      <c r="T37" s="26">
        <v>26048</v>
      </c>
      <c r="U37" s="26">
        <f t="shared" si="7"/>
        <v>740581</v>
      </c>
    </row>
    <row r="38" spans="2:21" x14ac:dyDescent="0.25">
      <c r="B38" s="30">
        <v>43891</v>
      </c>
      <c r="C38" s="26">
        <v>3239660</v>
      </c>
      <c r="D38" s="26">
        <v>906085</v>
      </c>
      <c r="E38" s="26">
        <v>17868</v>
      </c>
      <c r="F38" s="26">
        <v>143593</v>
      </c>
      <c r="G38" s="26">
        <f t="shared" si="5"/>
        <v>4163613</v>
      </c>
      <c r="I38" s="30">
        <v>43891</v>
      </c>
      <c r="J38" s="26">
        <v>94116</v>
      </c>
      <c r="K38" s="26">
        <v>70580</v>
      </c>
      <c r="L38" s="26">
        <v>1606</v>
      </c>
      <c r="M38" s="26">
        <v>8315</v>
      </c>
      <c r="N38" s="26">
        <f t="shared" si="6"/>
        <v>166302</v>
      </c>
      <c r="P38" s="30">
        <v>43891</v>
      </c>
      <c r="Q38" s="26">
        <v>369181</v>
      </c>
      <c r="R38" s="26">
        <v>227182</v>
      </c>
      <c r="S38" s="26">
        <v>3253</v>
      </c>
      <c r="T38" s="26">
        <v>19882</v>
      </c>
      <c r="U38" s="26">
        <f t="shared" si="7"/>
        <v>599616</v>
      </c>
    </row>
    <row r="39" spans="2:21" x14ac:dyDescent="0.25">
      <c r="B39" s="30">
        <v>43922</v>
      </c>
      <c r="C39" s="26">
        <v>3358624</v>
      </c>
      <c r="D39" s="26">
        <v>991211</v>
      </c>
      <c r="E39" s="26">
        <v>22250</v>
      </c>
      <c r="F39" s="26">
        <v>156754</v>
      </c>
      <c r="G39" s="26">
        <f t="shared" si="5"/>
        <v>4372085</v>
      </c>
      <c r="I39" s="30">
        <v>43922</v>
      </c>
      <c r="J39" s="19">
        <v>188941</v>
      </c>
      <c r="K39" s="26">
        <v>58338</v>
      </c>
      <c r="L39" s="26">
        <v>1832</v>
      </c>
      <c r="M39" s="26">
        <v>8734</v>
      </c>
      <c r="N39" s="26">
        <f t="shared" si="6"/>
        <v>249111</v>
      </c>
      <c r="P39" s="30">
        <v>43922</v>
      </c>
      <c r="Q39" s="26">
        <v>608833</v>
      </c>
      <c r="R39" s="26">
        <v>372257</v>
      </c>
      <c r="S39" s="26">
        <v>5872</v>
      </c>
      <c r="T39" s="26">
        <v>31213</v>
      </c>
      <c r="U39" s="26">
        <f t="shared" si="7"/>
        <v>986962</v>
      </c>
    </row>
    <row r="40" spans="2:21" x14ac:dyDescent="0.25">
      <c r="B40" s="30">
        <v>43952</v>
      </c>
      <c r="C40" s="26">
        <v>3556063</v>
      </c>
      <c r="D40" s="26">
        <v>1127474</v>
      </c>
      <c r="E40" s="26">
        <v>25083</v>
      </c>
      <c r="F40" s="26">
        <v>169634</v>
      </c>
      <c r="G40" s="26">
        <f t="shared" si="5"/>
        <v>4708620</v>
      </c>
      <c r="I40" s="30">
        <v>43952</v>
      </c>
      <c r="J40" s="19">
        <v>92274</v>
      </c>
      <c r="K40" s="19">
        <v>25039</v>
      </c>
      <c r="L40" s="19">
        <v>1096</v>
      </c>
      <c r="M40" s="19">
        <v>4321</v>
      </c>
      <c r="N40" s="19">
        <f t="shared" si="6"/>
        <v>118409</v>
      </c>
      <c r="P40" s="30">
        <v>43952</v>
      </c>
      <c r="Q40" s="26">
        <v>414517</v>
      </c>
      <c r="R40" s="26">
        <v>267109</v>
      </c>
      <c r="S40" s="26">
        <v>4639</v>
      </c>
      <c r="T40" s="26">
        <v>23482</v>
      </c>
      <c r="U40" s="26">
        <f t="shared" si="7"/>
        <v>686265</v>
      </c>
    </row>
    <row r="41" spans="2:21" x14ac:dyDescent="0.25">
      <c r="B41" s="30">
        <v>43983</v>
      </c>
      <c r="C41" s="26">
        <v>3528165</v>
      </c>
      <c r="D41" s="26">
        <v>1088118</v>
      </c>
      <c r="E41" s="26">
        <v>25765</v>
      </c>
      <c r="F41" s="26">
        <v>173006</v>
      </c>
      <c r="G41" s="26">
        <f t="shared" si="5"/>
        <v>4642048</v>
      </c>
      <c r="I41" s="30">
        <v>43983</v>
      </c>
      <c r="J41" s="26">
        <v>49791</v>
      </c>
      <c r="K41" s="26">
        <v>29923</v>
      </c>
      <c r="L41" s="26">
        <v>1031</v>
      </c>
      <c r="M41" s="26">
        <v>4266</v>
      </c>
      <c r="N41" s="19">
        <f t="shared" si="6"/>
        <v>80745</v>
      </c>
      <c r="P41" s="30">
        <v>43983</v>
      </c>
      <c r="Q41" s="26">
        <v>411461</v>
      </c>
      <c r="R41" s="26">
        <v>310789</v>
      </c>
      <c r="S41" s="26">
        <v>5153</v>
      </c>
      <c r="T41" s="26">
        <v>26608</v>
      </c>
      <c r="U41" s="26">
        <f t="shared" si="7"/>
        <v>727403</v>
      </c>
    </row>
    <row r="42" spans="2:21" x14ac:dyDescent="0.25">
      <c r="B42" s="30">
        <v>44013</v>
      </c>
      <c r="C42" s="19">
        <v>3541807</v>
      </c>
      <c r="D42" s="19">
        <v>1084776</v>
      </c>
      <c r="E42" s="19">
        <v>26047</v>
      </c>
      <c r="F42" s="19">
        <v>187457</v>
      </c>
      <c r="G42" s="19">
        <f t="shared" si="5"/>
        <v>4652630</v>
      </c>
      <c r="H42" s="1"/>
      <c r="I42" s="30">
        <v>44013</v>
      </c>
      <c r="J42" s="19">
        <v>55672</v>
      </c>
      <c r="K42" s="19">
        <v>44882</v>
      </c>
      <c r="L42" s="19">
        <v>1436</v>
      </c>
      <c r="M42" s="19">
        <v>6594</v>
      </c>
      <c r="N42" s="19">
        <f t="shared" si="6"/>
        <v>101990</v>
      </c>
      <c r="O42" s="1"/>
      <c r="P42" s="30">
        <v>44013</v>
      </c>
      <c r="Q42" s="19">
        <v>422933</v>
      </c>
      <c r="R42" s="19">
        <v>329034</v>
      </c>
      <c r="S42" s="19">
        <v>5601</v>
      </c>
      <c r="T42" s="19">
        <v>29922</v>
      </c>
      <c r="U42" s="19">
        <f t="shared" si="7"/>
        <v>757568</v>
      </c>
    </row>
    <row r="43" spans="2:21" x14ac:dyDescent="0.25">
      <c r="B43" s="30">
        <v>44044</v>
      </c>
      <c r="C43" s="26">
        <v>3449360</v>
      </c>
      <c r="D43" s="26">
        <v>1081620</v>
      </c>
      <c r="E43" s="26">
        <v>26710</v>
      </c>
      <c r="F43" s="26">
        <v>189512</v>
      </c>
      <c r="G43" s="19">
        <f t="shared" si="5"/>
        <v>4557690</v>
      </c>
      <c r="I43" s="30">
        <v>44044</v>
      </c>
      <c r="J43" s="26">
        <v>69009</v>
      </c>
      <c r="K43" s="26">
        <v>69401</v>
      </c>
      <c r="L43" s="26">
        <v>1988</v>
      </c>
      <c r="M43" s="26">
        <v>9912</v>
      </c>
      <c r="N43" s="19">
        <f t="shared" si="6"/>
        <v>140398</v>
      </c>
      <c r="P43" s="30">
        <v>44044</v>
      </c>
      <c r="Q43" s="26">
        <v>466329</v>
      </c>
      <c r="R43" s="26">
        <v>368122</v>
      </c>
      <c r="S43" s="26">
        <v>6412</v>
      </c>
      <c r="T43" s="26">
        <v>35417</v>
      </c>
      <c r="U43" s="19">
        <f t="shared" si="7"/>
        <v>840863</v>
      </c>
    </row>
    <row r="44" spans="2:21" x14ac:dyDescent="0.25">
      <c r="B44" s="30">
        <v>44075</v>
      </c>
      <c r="C44" s="26">
        <v>3213494</v>
      </c>
      <c r="D44" s="26">
        <v>995022</v>
      </c>
      <c r="E44" s="26">
        <v>24729</v>
      </c>
      <c r="F44" s="26">
        <v>180116</v>
      </c>
      <c r="G44" s="19">
        <f t="shared" si="5"/>
        <v>4233245</v>
      </c>
      <c r="I44" s="30">
        <v>44075</v>
      </c>
      <c r="J44" s="26">
        <v>70892</v>
      </c>
      <c r="K44" s="26">
        <v>70200</v>
      </c>
      <c r="L44" s="26">
        <v>2054</v>
      </c>
      <c r="M44" s="26">
        <v>10403</v>
      </c>
      <c r="N44" s="19">
        <f t="shared" si="6"/>
        <v>143146</v>
      </c>
      <c r="P44" s="30">
        <v>44075</v>
      </c>
      <c r="Q44" s="26">
        <v>454671</v>
      </c>
      <c r="R44" s="26">
        <v>357395</v>
      </c>
      <c r="S44" s="26">
        <v>6402</v>
      </c>
      <c r="T44" s="26">
        <v>35677</v>
      </c>
      <c r="U44" s="19">
        <f t="shared" si="7"/>
        <v>818468</v>
      </c>
    </row>
    <row r="45" spans="2:21" x14ac:dyDescent="0.25">
      <c r="B45" s="30">
        <v>44105</v>
      </c>
      <c r="C45" s="26">
        <v>3347600</v>
      </c>
      <c r="D45" s="26">
        <v>1049600</v>
      </c>
      <c r="E45" s="26">
        <v>26056</v>
      </c>
      <c r="F45" s="26">
        <v>192574</v>
      </c>
      <c r="G45" s="19">
        <f t="shared" si="5"/>
        <v>4423256</v>
      </c>
      <c r="I45" s="30">
        <v>44105</v>
      </c>
      <c r="J45" s="26">
        <v>70725</v>
      </c>
      <c r="K45" s="26">
        <v>66283</v>
      </c>
      <c r="L45" s="26">
        <v>2008</v>
      </c>
      <c r="M45" s="26">
        <v>9917</v>
      </c>
      <c r="N45" s="19">
        <f t="shared" si="6"/>
        <v>139016</v>
      </c>
      <c r="P45" s="30">
        <v>44105</v>
      </c>
      <c r="Q45" s="26">
        <v>483910</v>
      </c>
      <c r="R45" s="26">
        <v>380776</v>
      </c>
      <c r="S45" s="26">
        <v>6689</v>
      </c>
      <c r="T45" s="26">
        <v>38950</v>
      </c>
      <c r="U45" s="19">
        <f t="shared" si="7"/>
        <v>871375</v>
      </c>
    </row>
    <row r="46" spans="2:21" x14ac:dyDescent="0.25">
      <c r="B46" s="30">
        <v>44136</v>
      </c>
      <c r="C46" s="19">
        <v>3336243</v>
      </c>
      <c r="D46" s="19">
        <v>1063434</v>
      </c>
      <c r="E46" s="19">
        <v>26588</v>
      </c>
      <c r="F46" s="19">
        <v>196028</v>
      </c>
      <c r="G46" s="19">
        <f t="shared" si="5"/>
        <v>4426265</v>
      </c>
      <c r="I46" s="30">
        <v>44136</v>
      </c>
      <c r="J46" s="26">
        <v>51136</v>
      </c>
      <c r="K46" s="26">
        <v>44915</v>
      </c>
      <c r="L46" s="26">
        <v>1302</v>
      </c>
      <c r="M46" s="26">
        <v>6586</v>
      </c>
      <c r="N46" s="19">
        <f t="shared" si="6"/>
        <v>97353</v>
      </c>
      <c r="P46" s="30">
        <v>44136</v>
      </c>
      <c r="Q46" s="26">
        <v>519368</v>
      </c>
      <c r="R46" s="26">
        <v>390663</v>
      </c>
      <c r="S46" s="26">
        <v>7022</v>
      </c>
      <c r="T46" s="26">
        <v>40335</v>
      </c>
      <c r="U46" s="19">
        <f t="shared" si="7"/>
        <v>917053</v>
      </c>
    </row>
    <row r="47" spans="2:21" s="1" customFormat="1" x14ac:dyDescent="0.25">
      <c r="B47" s="30">
        <v>44166</v>
      </c>
      <c r="C47" s="19">
        <v>3021134</v>
      </c>
      <c r="D47" s="19">
        <v>972461</v>
      </c>
      <c r="E47" s="19">
        <v>24447</v>
      </c>
      <c r="F47" s="19">
        <v>180240</v>
      </c>
      <c r="G47" s="19">
        <f t="shared" si="5"/>
        <v>4018042</v>
      </c>
      <c r="I47" s="30">
        <v>44166</v>
      </c>
      <c r="J47" s="19">
        <v>44583</v>
      </c>
      <c r="K47" s="19">
        <v>34844</v>
      </c>
      <c r="L47" s="19">
        <v>1036</v>
      </c>
      <c r="M47" s="19">
        <v>5174</v>
      </c>
      <c r="N47" s="19">
        <f t="shared" si="6"/>
        <v>80463</v>
      </c>
      <c r="P47" s="30">
        <v>44166</v>
      </c>
      <c r="Q47" s="19">
        <v>471973</v>
      </c>
      <c r="R47" s="19">
        <v>357143</v>
      </c>
      <c r="S47" s="19">
        <v>6208</v>
      </c>
      <c r="T47" s="19">
        <v>37645</v>
      </c>
      <c r="U47" s="19">
        <f t="shared" si="7"/>
        <v>835324</v>
      </c>
    </row>
    <row r="49" spans="2:2" x14ac:dyDescent="0.25">
      <c r="B49" s="23" t="s">
        <v>17</v>
      </c>
    </row>
  </sheetData>
  <mergeCells count="9">
    <mergeCell ref="B34:G34"/>
    <mergeCell ref="I34:N34"/>
    <mergeCell ref="P34:U34"/>
    <mergeCell ref="B2:G2"/>
    <mergeCell ref="I2:N2"/>
    <mergeCell ref="P2:U2"/>
    <mergeCell ref="B18:G18"/>
    <mergeCell ref="I18:N18"/>
    <mergeCell ref="P18:U18"/>
  </mergeCells>
  <pageMargins left="0.7" right="0.7" top="0.75" bottom="0.75" header="0.3" footer="0.3"/>
  <pageSetup paperSize="17" scale="10" fitToHeight="0" orientation="landscape" r:id="rId1"/>
  <ignoredErrors>
    <ignoredError sqref="N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134"/>
  <sheetViews>
    <sheetView showGridLines="0" tabSelected="1" view="pageBreakPreview" topLeftCell="C89" zoomScale="70" zoomScaleNormal="70" zoomScaleSheetLayoutView="70" workbookViewId="0">
      <selection activeCell="Q109" sqref="Q109"/>
    </sheetView>
  </sheetViews>
  <sheetFormatPr defaultColWidth="8.85546875" defaultRowHeight="15.75" x14ac:dyDescent="0.25"/>
  <cols>
    <col min="1" max="1" width="8.85546875" style="22" customWidth="1"/>
    <col min="2" max="2" width="17.7109375" style="23" customWidth="1"/>
    <col min="3" max="3" width="19" style="22" bestFit="1" customWidth="1"/>
    <col min="4" max="4" width="17.7109375" style="22" customWidth="1"/>
    <col min="5" max="5" width="2" style="22" customWidth="1"/>
    <col min="6" max="6" width="17.7109375" style="22" customWidth="1"/>
    <col min="7" max="7" width="18.42578125" style="22" bestFit="1" customWidth="1"/>
    <col min="8" max="8" width="17.7109375" style="22" customWidth="1"/>
    <col min="9" max="9" width="2.140625" style="22" customWidth="1"/>
    <col min="10" max="10" width="17.7109375" style="22" customWidth="1"/>
    <col min="11" max="11" width="20" style="22" customWidth="1"/>
    <col min="12" max="12" width="17.7109375" style="22" customWidth="1"/>
    <col min="13" max="13" width="2.140625" style="22" customWidth="1"/>
    <col min="14" max="16" width="17.7109375" style="22" customWidth="1"/>
    <col min="17" max="17" width="2.140625" style="22" customWidth="1"/>
    <col min="18" max="20" width="17.7109375" style="22" customWidth="1"/>
    <col min="21" max="21" width="8.85546875" style="22" customWidth="1"/>
    <col min="22" max="16384" width="8.85546875" style="22"/>
  </cols>
  <sheetData>
    <row r="1" spans="2:20" x14ac:dyDescent="0.25">
      <c r="B1" s="2" t="s">
        <v>30</v>
      </c>
    </row>
    <row r="2" spans="2:20" s="1" customFormat="1" ht="45" customHeight="1" x14ac:dyDescent="0.25">
      <c r="B2" s="133" t="s">
        <v>31</v>
      </c>
      <c r="C2" s="133"/>
      <c r="D2" s="133"/>
      <c r="F2" s="133" t="s">
        <v>32</v>
      </c>
      <c r="G2" s="133"/>
      <c r="H2" s="133"/>
      <c r="J2" s="133" t="s">
        <v>33</v>
      </c>
      <c r="K2" s="133"/>
      <c r="L2" s="133"/>
      <c r="N2" s="133" t="s">
        <v>34</v>
      </c>
      <c r="O2" s="133"/>
      <c r="P2" s="133"/>
      <c r="R2" s="133" t="s">
        <v>35</v>
      </c>
      <c r="S2" s="133"/>
      <c r="T2" s="133"/>
    </row>
    <row r="3" spans="2:20" s="1" customFormat="1" ht="31.5" x14ac:dyDescent="0.25">
      <c r="B3" s="15" t="s">
        <v>36</v>
      </c>
      <c r="C3" s="16" t="s">
        <v>37</v>
      </c>
      <c r="D3" s="16" t="s">
        <v>38</v>
      </c>
      <c r="F3" s="15" t="s">
        <v>36</v>
      </c>
      <c r="G3" s="16" t="s">
        <v>37</v>
      </c>
      <c r="H3" s="16" t="s">
        <v>38</v>
      </c>
      <c r="J3" s="15" t="s">
        <v>36</v>
      </c>
      <c r="K3" s="16" t="s">
        <v>37</v>
      </c>
      <c r="L3" s="16" t="s">
        <v>38</v>
      </c>
      <c r="N3" s="15" t="s">
        <v>36</v>
      </c>
      <c r="O3" s="16" t="s">
        <v>37</v>
      </c>
      <c r="P3" s="16" t="s">
        <v>38</v>
      </c>
      <c r="R3" s="15" t="s">
        <v>36</v>
      </c>
      <c r="S3" s="16" t="s">
        <v>37</v>
      </c>
      <c r="T3" s="16" t="s">
        <v>38</v>
      </c>
    </row>
    <row r="4" spans="2:20" s="1" customFormat="1" x14ac:dyDescent="0.25">
      <c r="B4" s="9" t="s">
        <v>39</v>
      </c>
      <c r="C4" s="13">
        <f>SUM(G4,K4,O4)</f>
        <v>103191874</v>
      </c>
      <c r="D4" s="32">
        <f>C4/C$10</f>
        <v>0.45246343031504827</v>
      </c>
      <c r="F4" s="9" t="s">
        <v>39</v>
      </c>
      <c r="G4" s="13">
        <v>64302455</v>
      </c>
      <c r="H4" s="32">
        <f>G4/G$10</f>
        <v>0.45794498191261163</v>
      </c>
      <c r="J4" s="9" t="s">
        <v>39</v>
      </c>
      <c r="K4" s="13">
        <v>37961665</v>
      </c>
      <c r="L4" s="32">
        <f>K4/K$10</f>
        <v>0.44305397293966969</v>
      </c>
      <c r="N4" s="9" t="s">
        <v>39</v>
      </c>
      <c r="O4" s="13">
        <v>927754</v>
      </c>
      <c r="P4" s="32">
        <f>O4/O$10</f>
        <v>0.47100710556402825</v>
      </c>
      <c r="R4" s="9" t="s">
        <v>39</v>
      </c>
      <c r="S4" s="55">
        <v>6564255</v>
      </c>
      <c r="T4" s="32">
        <f>S4/S$10</f>
        <v>0.34548757803563312</v>
      </c>
    </row>
    <row r="5" spans="2:20" s="1" customFormat="1" x14ac:dyDescent="0.25">
      <c r="B5" s="9" t="s">
        <v>40</v>
      </c>
      <c r="C5" s="13">
        <f>SUM(G5,K5,O5)</f>
        <v>29812862</v>
      </c>
      <c r="D5" s="32">
        <f t="shared" ref="D5:D10" si="0">C5/C$10</f>
        <v>0.1307198840872795</v>
      </c>
      <c r="F5" s="9" t="s">
        <v>40</v>
      </c>
      <c r="G5" s="13">
        <v>16393152</v>
      </c>
      <c r="H5" s="32">
        <f t="shared" ref="H5:H10" si="1">G5/G$10</f>
        <v>0.11674766843864193</v>
      </c>
      <c r="J5" s="9" t="s">
        <v>40</v>
      </c>
      <c r="K5" s="13">
        <v>13110889</v>
      </c>
      <c r="L5" s="32">
        <f t="shared" ref="L5:L10" si="2">K5/K$10</f>
        <v>0.15301835312600259</v>
      </c>
      <c r="N5" s="9" t="s">
        <v>40</v>
      </c>
      <c r="O5" s="13">
        <v>308821</v>
      </c>
      <c r="P5" s="32">
        <f t="shared" ref="P5:P10" si="3">O5/O$10</f>
        <v>0.1567838945964003</v>
      </c>
      <c r="R5" s="9" t="s">
        <v>40</v>
      </c>
      <c r="S5" s="55">
        <v>2401195</v>
      </c>
      <c r="T5" s="32">
        <f t="shared" ref="T5:T10" si="4">S5/S$10</f>
        <v>0.12637885715001504</v>
      </c>
    </row>
    <row r="6" spans="2:20" s="1" customFormat="1" x14ac:dyDescent="0.25">
      <c r="B6" s="9" t="s">
        <v>41</v>
      </c>
      <c r="C6" s="13">
        <f t="shared" ref="C6:C9" si="5">SUM(G6,K6,O6)</f>
        <v>21937331</v>
      </c>
      <c r="D6" s="32">
        <f t="shared" si="0"/>
        <v>9.6188194394227669E-2</v>
      </c>
      <c r="F6" s="9" t="s">
        <v>41</v>
      </c>
      <c r="G6" s="13">
        <v>11615001</v>
      </c>
      <c r="H6" s="32">
        <f t="shared" si="1"/>
        <v>8.271894786691994E-2</v>
      </c>
      <c r="J6" s="9" t="s">
        <v>41</v>
      </c>
      <c r="K6" s="13">
        <v>10082597</v>
      </c>
      <c r="L6" s="32">
        <f t="shared" si="2"/>
        <v>0.11767488750558214</v>
      </c>
      <c r="N6" s="9" t="s">
        <v>41</v>
      </c>
      <c r="O6" s="13">
        <v>239733</v>
      </c>
      <c r="P6" s="32">
        <f t="shared" si="3"/>
        <v>0.12170892977899442</v>
      </c>
      <c r="R6" s="9" t="s">
        <v>41</v>
      </c>
      <c r="S6" s="55">
        <v>2067619</v>
      </c>
      <c r="T6" s="32">
        <f t="shared" si="4"/>
        <v>0.10882220154617053</v>
      </c>
    </row>
    <row r="7" spans="2:20" s="1" customFormat="1" x14ac:dyDescent="0.25">
      <c r="B7" s="9" t="s">
        <v>42</v>
      </c>
      <c r="C7" s="13">
        <f t="shared" si="5"/>
        <v>16234960</v>
      </c>
      <c r="D7" s="32">
        <f t="shared" si="0"/>
        <v>7.1185117663698949E-2</v>
      </c>
      <c r="F7" s="9" t="s">
        <v>42</v>
      </c>
      <c r="G7" s="13">
        <v>8310050</v>
      </c>
      <c r="H7" s="32">
        <f t="shared" si="1"/>
        <v>5.9181965866511602E-2</v>
      </c>
      <c r="J7" s="9" t="s">
        <v>42</v>
      </c>
      <c r="K7" s="13">
        <v>7741998</v>
      </c>
      <c r="L7" s="32">
        <f t="shared" si="2"/>
        <v>9.0357548131542093E-2</v>
      </c>
      <c r="N7" s="9" t="s">
        <v>42</v>
      </c>
      <c r="O7" s="13">
        <v>182912</v>
      </c>
      <c r="P7" s="32">
        <f t="shared" si="3"/>
        <v>9.2861741035799944E-2</v>
      </c>
      <c r="R7" s="9" t="s">
        <v>42</v>
      </c>
      <c r="S7" s="55">
        <v>1904961</v>
      </c>
      <c r="T7" s="32">
        <f t="shared" si="4"/>
        <v>0.10026124246275285</v>
      </c>
    </row>
    <row r="8" spans="2:20" s="1" customFormat="1" x14ac:dyDescent="0.25">
      <c r="B8" s="9" t="s">
        <v>43</v>
      </c>
      <c r="C8" s="13">
        <f t="shared" si="5"/>
        <v>7870072</v>
      </c>
      <c r="D8" s="32">
        <f t="shared" si="0"/>
        <v>3.4507753720476216E-2</v>
      </c>
      <c r="F8" s="9" t="s">
        <v>43</v>
      </c>
      <c r="G8" s="13">
        <v>4049336</v>
      </c>
      <c r="H8" s="32">
        <f t="shared" si="1"/>
        <v>2.8838293985479824E-2</v>
      </c>
      <c r="J8" s="9" t="s">
        <v>43</v>
      </c>
      <c r="K8" s="13">
        <v>3744836</v>
      </c>
      <c r="L8" s="32">
        <f t="shared" si="2"/>
        <v>4.3706314457163581E-2</v>
      </c>
      <c r="N8" s="9" t="s">
        <v>43</v>
      </c>
      <c r="O8" s="13">
        <v>75900</v>
      </c>
      <c r="P8" s="32">
        <f t="shared" si="3"/>
        <v>3.8533317358167944E-2</v>
      </c>
      <c r="R8" s="9" t="s">
        <v>43</v>
      </c>
      <c r="S8" s="55">
        <v>1126301</v>
      </c>
      <c r="T8" s="32">
        <f t="shared" si="4"/>
        <v>5.9279081118742583E-2</v>
      </c>
    </row>
    <row r="9" spans="2:20" s="1" customFormat="1" x14ac:dyDescent="0.25">
      <c r="B9" s="9" t="s">
        <v>44</v>
      </c>
      <c r="C9" s="13">
        <f t="shared" si="5"/>
        <v>49019673</v>
      </c>
      <c r="D9" s="32">
        <f t="shared" si="0"/>
        <v>0.21493561981926942</v>
      </c>
      <c r="F9" s="9" t="s">
        <v>44</v>
      </c>
      <c r="G9" s="13">
        <v>35745247</v>
      </c>
      <c r="H9" s="32">
        <f t="shared" si="1"/>
        <v>0.25456814192983507</v>
      </c>
      <c r="J9" s="9" t="s">
        <v>44</v>
      </c>
      <c r="K9" s="13">
        <v>13039822</v>
      </c>
      <c r="L9" s="32">
        <f t="shared" si="2"/>
        <v>0.15218892384003993</v>
      </c>
      <c r="N9" s="9" t="s">
        <v>44</v>
      </c>
      <c r="O9" s="13">
        <v>234604</v>
      </c>
      <c r="P9" s="32">
        <f t="shared" si="3"/>
        <v>0.11910501166660913</v>
      </c>
      <c r="R9" s="9" t="s">
        <v>44</v>
      </c>
      <c r="S9" s="55">
        <v>4935643</v>
      </c>
      <c r="T9" s="32">
        <f t="shared" si="4"/>
        <v>0.25977103968668591</v>
      </c>
    </row>
    <row r="10" spans="2:20" s="1" customFormat="1" x14ac:dyDescent="0.25">
      <c r="B10" s="9" t="s">
        <v>9</v>
      </c>
      <c r="C10" s="13">
        <f>SUM(C4:C9)</f>
        <v>228066772</v>
      </c>
      <c r="D10" s="32">
        <f t="shared" si="0"/>
        <v>1</v>
      </c>
      <c r="F10" s="9" t="s">
        <v>9</v>
      </c>
      <c r="G10" s="13">
        <f>SUM(G4:G9)</f>
        <v>140415241</v>
      </c>
      <c r="H10" s="32">
        <f t="shared" si="1"/>
        <v>1</v>
      </c>
      <c r="J10" s="9" t="s">
        <v>9</v>
      </c>
      <c r="K10" s="13">
        <f>SUM(K4:K9)</f>
        <v>85681807</v>
      </c>
      <c r="L10" s="32">
        <f t="shared" si="2"/>
        <v>1</v>
      </c>
      <c r="N10" s="9" t="s">
        <v>9</v>
      </c>
      <c r="O10" s="13">
        <f>SUM(O4:O9)</f>
        <v>1969724</v>
      </c>
      <c r="P10" s="32">
        <f t="shared" si="3"/>
        <v>1</v>
      </c>
      <c r="R10" s="9" t="s">
        <v>9</v>
      </c>
      <c r="S10" s="55">
        <f>SUM(S4:S9)</f>
        <v>18999974</v>
      </c>
      <c r="T10" s="32">
        <f t="shared" si="4"/>
        <v>1</v>
      </c>
    </row>
    <row r="11" spans="2:20" s="1" customFormat="1" x14ac:dyDescent="0.25">
      <c r="B11" s="6"/>
    </row>
    <row r="12" spans="2:20" s="1" customFormat="1" x14ac:dyDescent="0.25">
      <c r="B12" s="6"/>
    </row>
    <row r="13" spans="2:20" s="1" customFormat="1" ht="50.25" customHeight="1" x14ac:dyDescent="0.25">
      <c r="B13" s="133" t="s">
        <v>45</v>
      </c>
      <c r="C13" s="133"/>
      <c r="D13" s="133"/>
      <c r="F13" s="133" t="s">
        <v>46</v>
      </c>
      <c r="G13" s="133"/>
      <c r="H13" s="133"/>
      <c r="J13" s="133" t="s">
        <v>47</v>
      </c>
      <c r="K13" s="133"/>
      <c r="L13" s="133"/>
      <c r="N13" s="133" t="s">
        <v>48</v>
      </c>
      <c r="O13" s="133"/>
      <c r="P13" s="133"/>
      <c r="R13" s="133" t="s">
        <v>49</v>
      </c>
      <c r="S13" s="133"/>
      <c r="T13" s="133"/>
    </row>
    <row r="14" spans="2:20" s="1" customFormat="1" ht="31.5" x14ac:dyDescent="0.25">
      <c r="B14" s="15" t="s">
        <v>36</v>
      </c>
      <c r="C14" s="16" t="s">
        <v>37</v>
      </c>
      <c r="D14" s="16" t="s">
        <v>38</v>
      </c>
      <c r="F14" s="15" t="s">
        <v>36</v>
      </c>
      <c r="G14" s="16" t="s">
        <v>37</v>
      </c>
      <c r="H14" s="16" t="s">
        <v>38</v>
      </c>
      <c r="J14" s="15" t="s">
        <v>36</v>
      </c>
      <c r="K14" s="16" t="s">
        <v>37</v>
      </c>
      <c r="L14" s="16" t="s">
        <v>38</v>
      </c>
      <c r="N14" s="15" t="s">
        <v>36</v>
      </c>
      <c r="O14" s="16" t="s">
        <v>37</v>
      </c>
      <c r="P14" s="16" t="s">
        <v>38</v>
      </c>
      <c r="R14" s="15" t="s">
        <v>36</v>
      </c>
      <c r="S14" s="16" t="s">
        <v>37</v>
      </c>
      <c r="T14" s="16" t="s">
        <v>38</v>
      </c>
    </row>
    <row r="15" spans="2:20" s="1" customFormat="1" x14ac:dyDescent="0.25">
      <c r="B15" s="9" t="s">
        <v>39</v>
      </c>
      <c r="C15" s="13">
        <f>SUM(G15,K15,O15)</f>
        <v>130530738</v>
      </c>
      <c r="D15" s="32">
        <f t="shared" ref="D15:D21" si="6">C15/C$21</f>
        <v>0.50903373588849121</v>
      </c>
      <c r="F15" s="9" t="s">
        <v>39</v>
      </c>
      <c r="G15" s="13">
        <v>82355430</v>
      </c>
      <c r="H15" s="32">
        <f t="shared" ref="H15:H21" si="7">G15/G$21</f>
        <v>0.51654458160075989</v>
      </c>
      <c r="J15" s="9" t="s">
        <v>39</v>
      </c>
      <c r="K15" s="13">
        <v>46985997</v>
      </c>
      <c r="L15" s="32">
        <f t="shared" ref="L15:L21" si="8">K15/K$21</f>
        <v>0.4957643409704991</v>
      </c>
      <c r="N15" s="9" t="s">
        <v>39</v>
      </c>
      <c r="O15" s="13">
        <v>1189311</v>
      </c>
      <c r="P15" s="32">
        <f t="shared" ref="P15:P21" si="9">O15/O$21</f>
        <v>0.53613139673266252</v>
      </c>
      <c r="R15" s="9" t="s">
        <v>39</v>
      </c>
      <c r="S15" s="55">
        <v>8083838</v>
      </c>
      <c r="T15" s="32">
        <f t="shared" ref="T15:T21" si="10">S15/S$21</f>
        <v>0.40280628665453705</v>
      </c>
    </row>
    <row r="16" spans="2:20" s="1" customFormat="1" x14ac:dyDescent="0.25">
      <c r="B16" s="9" t="s">
        <v>40</v>
      </c>
      <c r="C16" s="13">
        <f>SUM(G16,K16,O16)</f>
        <v>39340641</v>
      </c>
      <c r="D16" s="32">
        <f t="shared" si="6"/>
        <v>0.15341760697375317</v>
      </c>
      <c r="F16" s="9" t="s">
        <v>40</v>
      </c>
      <c r="G16" s="13">
        <v>21529743</v>
      </c>
      <c r="H16" s="32">
        <f t="shared" si="7"/>
        <v>0.13503750863673336</v>
      </c>
      <c r="J16" s="9" t="s">
        <v>40</v>
      </c>
      <c r="K16" s="13">
        <v>17423510</v>
      </c>
      <c r="L16" s="32">
        <f t="shared" si="8"/>
        <v>0.18384104848393237</v>
      </c>
      <c r="N16" s="9" t="s">
        <v>40</v>
      </c>
      <c r="O16" s="13">
        <v>387388</v>
      </c>
      <c r="P16" s="32">
        <f t="shared" si="9"/>
        <v>0.17463125247935374</v>
      </c>
      <c r="R16" s="9" t="s">
        <v>40</v>
      </c>
      <c r="S16" s="55">
        <v>3070754</v>
      </c>
      <c r="T16" s="32">
        <f t="shared" si="10"/>
        <v>0.15301135623568488</v>
      </c>
    </row>
    <row r="17" spans="2:20" s="1" customFormat="1" x14ac:dyDescent="0.25">
      <c r="B17" s="9" t="s">
        <v>41</v>
      </c>
      <c r="C17" s="13">
        <f t="shared" ref="C17:C20" si="11">SUM(G17,K17,O17)</f>
        <v>15555570</v>
      </c>
      <c r="D17" s="32">
        <f t="shared" si="6"/>
        <v>6.0662415859281643E-2</v>
      </c>
      <c r="F17" s="9" t="s">
        <v>41</v>
      </c>
      <c r="G17" s="13">
        <v>8372869</v>
      </c>
      <c r="H17" s="32">
        <f t="shared" si="7"/>
        <v>5.2515785715683508E-2</v>
      </c>
      <c r="J17" s="9" t="s">
        <v>41</v>
      </c>
      <c r="K17" s="13">
        <v>7019322</v>
      </c>
      <c r="L17" s="32">
        <f t="shared" si="8"/>
        <v>7.4063120239626412E-2</v>
      </c>
      <c r="N17" s="9" t="s">
        <v>41</v>
      </c>
      <c r="O17" s="13">
        <v>163379</v>
      </c>
      <c r="P17" s="32">
        <f t="shared" si="9"/>
        <v>7.3649879187853873E-2</v>
      </c>
      <c r="R17" s="9" t="s">
        <v>41</v>
      </c>
      <c r="S17" s="55">
        <v>1450406</v>
      </c>
      <c r="T17" s="32">
        <f t="shared" si="10"/>
        <v>7.2271692604609403E-2</v>
      </c>
    </row>
    <row r="18" spans="2:20" s="1" customFormat="1" x14ac:dyDescent="0.25">
      <c r="B18" s="9" t="s">
        <v>42</v>
      </c>
      <c r="C18" s="13">
        <f t="shared" si="11"/>
        <v>12723926</v>
      </c>
      <c r="D18" s="32">
        <f t="shared" si="6"/>
        <v>4.9619788305714674E-2</v>
      </c>
      <c r="F18" s="9" t="s">
        <v>42</v>
      </c>
      <c r="G18" s="13">
        <v>6675214</v>
      </c>
      <c r="H18" s="32">
        <f t="shared" si="7"/>
        <v>4.1867860112266245E-2</v>
      </c>
      <c r="J18" s="9" t="s">
        <v>42</v>
      </c>
      <c r="K18" s="13">
        <v>5914577</v>
      </c>
      <c r="L18" s="32">
        <f t="shared" si="8"/>
        <v>6.2406601024647235E-2</v>
      </c>
      <c r="N18" s="9" t="s">
        <v>42</v>
      </c>
      <c r="O18" s="13">
        <v>134135</v>
      </c>
      <c r="P18" s="32">
        <f t="shared" si="9"/>
        <v>6.0466929928955249E-2</v>
      </c>
      <c r="R18" s="9" t="s">
        <v>42</v>
      </c>
      <c r="S18" s="55">
        <v>1339415</v>
      </c>
      <c r="T18" s="32">
        <f t="shared" si="10"/>
        <v>6.6741167059432255E-2</v>
      </c>
    </row>
    <row r="19" spans="2:20" s="1" customFormat="1" x14ac:dyDescent="0.25">
      <c r="B19" s="9" t="s">
        <v>43</v>
      </c>
      <c r="C19" s="13">
        <f t="shared" si="11"/>
        <v>9202668</v>
      </c>
      <c r="D19" s="32">
        <f t="shared" si="6"/>
        <v>3.588785709754793E-2</v>
      </c>
      <c r="F19" s="9" t="s">
        <v>43</v>
      </c>
      <c r="G19" s="13">
        <v>4711130</v>
      </c>
      <c r="H19" s="32">
        <f t="shared" si="7"/>
        <v>2.9548855184373245E-2</v>
      </c>
      <c r="J19" s="9" t="s">
        <v>43</v>
      </c>
      <c r="K19" s="13">
        <v>4394121</v>
      </c>
      <c r="L19" s="32">
        <f t="shared" si="8"/>
        <v>4.6363781568998751E-2</v>
      </c>
      <c r="N19" s="9" t="s">
        <v>43</v>
      </c>
      <c r="O19" s="13">
        <v>97417</v>
      </c>
      <c r="P19" s="32">
        <f t="shared" si="9"/>
        <v>4.3914764326156729E-2</v>
      </c>
      <c r="R19" s="9" t="s">
        <v>43</v>
      </c>
      <c r="S19" s="55">
        <v>1225272</v>
      </c>
      <c r="T19" s="32">
        <f t="shared" si="10"/>
        <v>6.1053581784021142E-2</v>
      </c>
    </row>
    <row r="20" spans="2:20" s="1" customFormat="1" x14ac:dyDescent="0.25">
      <c r="B20" s="9" t="s">
        <v>44</v>
      </c>
      <c r="C20" s="13">
        <f t="shared" si="11"/>
        <v>49074919</v>
      </c>
      <c r="D20" s="32">
        <f t="shared" si="6"/>
        <v>0.19137859587521139</v>
      </c>
      <c r="F20" s="9" t="s">
        <v>44</v>
      </c>
      <c r="G20" s="13">
        <v>35790894</v>
      </c>
      <c r="H20" s="32">
        <f t="shared" si="7"/>
        <v>0.22448540875018377</v>
      </c>
      <c r="J20" s="9" t="s">
        <v>44</v>
      </c>
      <c r="K20" s="13">
        <v>13037335</v>
      </c>
      <c r="L20" s="32">
        <f t="shared" si="8"/>
        <v>0.13756110771229613</v>
      </c>
      <c r="N20" s="9" t="s">
        <v>44</v>
      </c>
      <c r="O20" s="13">
        <v>246690</v>
      </c>
      <c r="P20" s="32">
        <f t="shared" si="9"/>
        <v>0.11120577734501785</v>
      </c>
      <c r="R20" s="9" t="s">
        <v>44</v>
      </c>
      <c r="S20" s="55">
        <v>4899113</v>
      </c>
      <c r="T20" s="32">
        <f t="shared" si="10"/>
        <v>0.24411591566171525</v>
      </c>
    </row>
    <row r="21" spans="2:20" s="1" customFormat="1" x14ac:dyDescent="0.25">
      <c r="B21" s="9" t="s">
        <v>9</v>
      </c>
      <c r="C21" s="13">
        <f>SUM(C15:C20)</f>
        <v>256428462</v>
      </c>
      <c r="D21" s="32">
        <f t="shared" si="6"/>
        <v>1</v>
      </c>
      <c r="F21" s="9" t="s">
        <v>9</v>
      </c>
      <c r="G21" s="13">
        <f>SUM(G15:G20)</f>
        <v>159435280</v>
      </c>
      <c r="H21" s="32">
        <f t="shared" si="7"/>
        <v>1</v>
      </c>
      <c r="J21" s="9" t="s">
        <v>9</v>
      </c>
      <c r="K21" s="13">
        <f>SUM(K15:K20)</f>
        <v>94774862</v>
      </c>
      <c r="L21" s="32">
        <f t="shared" si="8"/>
        <v>1</v>
      </c>
      <c r="N21" s="9" t="s">
        <v>9</v>
      </c>
      <c r="O21" s="13">
        <f>SUM(O15:O20)</f>
        <v>2218320</v>
      </c>
      <c r="P21" s="32">
        <f t="shared" si="9"/>
        <v>1</v>
      </c>
      <c r="R21" s="9" t="s">
        <v>9</v>
      </c>
      <c r="S21" s="55">
        <f>SUM(S15:S20)</f>
        <v>20068798</v>
      </c>
      <c r="T21" s="32">
        <f t="shared" si="10"/>
        <v>1</v>
      </c>
    </row>
    <row r="22" spans="2:20" s="1" customFormat="1" x14ac:dyDescent="0.25">
      <c r="B22" s="6"/>
    </row>
    <row r="23" spans="2:20" s="1" customFormat="1" x14ac:dyDescent="0.25">
      <c r="B23" s="6"/>
    </row>
    <row r="24" spans="2:20" s="1" customFormat="1" ht="48.75" customHeight="1" x14ac:dyDescent="0.25">
      <c r="B24" s="133" t="s">
        <v>50</v>
      </c>
      <c r="C24" s="133"/>
      <c r="D24" s="133"/>
      <c r="F24" s="133" t="s">
        <v>51</v>
      </c>
      <c r="G24" s="133"/>
      <c r="H24" s="133"/>
      <c r="J24" s="133" t="s">
        <v>52</v>
      </c>
      <c r="K24" s="133"/>
      <c r="L24" s="133"/>
      <c r="N24" s="133" t="s">
        <v>53</v>
      </c>
      <c r="O24" s="133"/>
      <c r="P24" s="133"/>
      <c r="R24" s="133" t="s">
        <v>54</v>
      </c>
      <c r="S24" s="133"/>
      <c r="T24" s="133"/>
    </row>
    <row r="25" spans="2:20" s="1" customFormat="1" ht="31.5" x14ac:dyDescent="0.25">
      <c r="B25" s="15" t="s">
        <v>36</v>
      </c>
      <c r="C25" s="16" t="s">
        <v>37</v>
      </c>
      <c r="D25" s="16" t="s">
        <v>38</v>
      </c>
      <c r="F25" s="15" t="s">
        <v>36</v>
      </c>
      <c r="G25" s="16" t="s">
        <v>37</v>
      </c>
      <c r="H25" s="16" t="s">
        <v>38</v>
      </c>
      <c r="J25" s="15" t="s">
        <v>36</v>
      </c>
      <c r="K25" s="16" t="s">
        <v>37</v>
      </c>
      <c r="L25" s="16" t="s">
        <v>38</v>
      </c>
      <c r="N25" s="15" t="s">
        <v>36</v>
      </c>
      <c r="O25" s="16" t="s">
        <v>37</v>
      </c>
      <c r="P25" s="16" t="s">
        <v>38</v>
      </c>
      <c r="R25" s="15" t="s">
        <v>36</v>
      </c>
      <c r="S25" s="16" t="s">
        <v>37</v>
      </c>
      <c r="T25" s="16" t="s">
        <v>38</v>
      </c>
    </row>
    <row r="26" spans="2:20" s="1" customFormat="1" x14ac:dyDescent="0.25">
      <c r="B26" s="9" t="s">
        <v>39</v>
      </c>
      <c r="C26" s="13">
        <f>SUM(G26,K26,O26)</f>
        <v>128830842</v>
      </c>
      <c r="D26" s="32">
        <f t="shared" ref="D26:D32" si="12">C26/C$32</f>
        <v>0.45416304069513969</v>
      </c>
      <c r="F26" s="9" t="s">
        <v>39</v>
      </c>
      <c r="G26" s="13">
        <v>81339605</v>
      </c>
      <c r="H26" s="32">
        <f>G26/G$32</f>
        <v>0.46685014682060738</v>
      </c>
      <c r="J26" s="9" t="s">
        <v>39</v>
      </c>
      <c r="K26" s="13">
        <v>46256070</v>
      </c>
      <c r="L26" s="32">
        <f>K26/K$32</f>
        <v>0.43316571910560403</v>
      </c>
      <c r="N26" s="9" t="s">
        <v>39</v>
      </c>
      <c r="O26" s="13">
        <v>1235167</v>
      </c>
      <c r="P26" s="32">
        <f>O26/O$32</f>
        <v>0.46614103633861192</v>
      </c>
      <c r="R26" s="9" t="s">
        <v>39</v>
      </c>
      <c r="S26" s="55">
        <v>7804925</v>
      </c>
      <c r="T26" s="32">
        <f>S26/S$32</f>
        <v>0.36399670072645207</v>
      </c>
    </row>
    <row r="27" spans="2:20" s="1" customFormat="1" x14ac:dyDescent="0.25">
      <c r="B27" s="9" t="s">
        <v>40</v>
      </c>
      <c r="C27" s="13">
        <f>SUM(G27,K27,O27)</f>
        <v>61102209</v>
      </c>
      <c r="D27" s="32">
        <f t="shared" si="12"/>
        <v>0.21540156535365909</v>
      </c>
      <c r="F27" s="9" t="s">
        <v>40</v>
      </c>
      <c r="G27" s="13">
        <v>34043902</v>
      </c>
      <c r="H27" s="32">
        <f t="shared" ref="H27:H32" si="13">G27/G$32</f>
        <v>0.19539559661061015</v>
      </c>
      <c r="J27" s="9" t="s">
        <v>40</v>
      </c>
      <c r="K27" s="13">
        <v>26387259</v>
      </c>
      <c r="L27" s="32">
        <f t="shared" ref="L27:L32" si="14">K27/K$32</f>
        <v>0.24710391565822221</v>
      </c>
      <c r="N27" s="9" t="s">
        <v>40</v>
      </c>
      <c r="O27" s="13">
        <v>671048</v>
      </c>
      <c r="P27" s="32">
        <f t="shared" ref="P27:P32" si="15">O27/O$32</f>
        <v>0.25324754478783262</v>
      </c>
      <c r="R27" s="9" t="s">
        <v>40</v>
      </c>
      <c r="S27" s="55">
        <v>4363872</v>
      </c>
      <c r="T27" s="32">
        <f t="shared" ref="T27:T32" si="16">S27/S$32</f>
        <v>0.20351701142452283</v>
      </c>
    </row>
    <row r="28" spans="2:20" s="1" customFormat="1" x14ac:dyDescent="0.25">
      <c r="B28" s="9" t="s">
        <v>41</v>
      </c>
      <c r="C28" s="13">
        <f t="shared" ref="C28:C31" si="17">SUM(G28,K28,O28)</f>
        <v>24118314</v>
      </c>
      <c r="D28" s="32">
        <f t="shared" si="12"/>
        <v>8.5023482363642058E-2</v>
      </c>
      <c r="F28" s="9" t="s">
        <v>41</v>
      </c>
      <c r="G28" s="13">
        <v>12842468</v>
      </c>
      <c r="H28" s="32">
        <f t="shared" si="13"/>
        <v>7.3709579378200218E-2</v>
      </c>
      <c r="J28" s="9" t="s">
        <v>41</v>
      </c>
      <c r="K28" s="13">
        <v>11029401</v>
      </c>
      <c r="L28" s="32">
        <f t="shared" si="14"/>
        <v>0.10328500487544809</v>
      </c>
      <c r="N28" s="9" t="s">
        <v>41</v>
      </c>
      <c r="O28" s="13">
        <v>246445</v>
      </c>
      <c r="P28" s="32">
        <f t="shared" si="15"/>
        <v>9.3006150342803212E-2</v>
      </c>
      <c r="R28" s="9" t="s">
        <v>41</v>
      </c>
      <c r="S28" s="55">
        <v>2081939</v>
      </c>
      <c r="T28" s="32">
        <f t="shared" si="16"/>
        <v>9.7094965949541964E-2</v>
      </c>
    </row>
    <row r="29" spans="2:20" s="1" customFormat="1" x14ac:dyDescent="0.25">
      <c r="B29" s="9" t="s">
        <v>42</v>
      </c>
      <c r="C29" s="13">
        <f t="shared" si="17"/>
        <v>9620456</v>
      </c>
      <c r="D29" s="32">
        <f t="shared" si="12"/>
        <v>3.3914670446955557E-2</v>
      </c>
      <c r="F29" s="9" t="s">
        <v>42</v>
      </c>
      <c r="G29" s="13">
        <v>4977066</v>
      </c>
      <c r="H29" s="32">
        <f t="shared" si="13"/>
        <v>2.8565961106349767E-2</v>
      </c>
      <c r="J29" s="9" t="s">
        <v>42</v>
      </c>
      <c r="K29" s="13">
        <v>4540667</v>
      </c>
      <c r="L29" s="32">
        <f t="shared" si="14"/>
        <v>4.2521149900414924E-2</v>
      </c>
      <c r="N29" s="9" t="s">
        <v>42</v>
      </c>
      <c r="O29" s="13">
        <v>102723</v>
      </c>
      <c r="P29" s="32">
        <f t="shared" si="15"/>
        <v>3.8766746258450259E-2</v>
      </c>
      <c r="R29" s="9" t="s">
        <v>42</v>
      </c>
      <c r="S29" s="55">
        <v>997885</v>
      </c>
      <c r="T29" s="32">
        <f t="shared" si="16"/>
        <v>4.6538159906010068E-2</v>
      </c>
    </row>
    <row r="30" spans="2:20" s="1" customFormat="1" x14ac:dyDescent="0.25">
      <c r="B30" s="9" t="s">
        <v>43</v>
      </c>
      <c r="C30" s="13">
        <f t="shared" si="17"/>
        <v>8212348</v>
      </c>
      <c r="D30" s="32">
        <f t="shared" si="12"/>
        <v>2.895071460393505E-2</v>
      </c>
      <c r="F30" s="9" t="s">
        <v>43</v>
      </c>
      <c r="G30" s="13">
        <v>4185048</v>
      </c>
      <c r="H30" s="32">
        <f t="shared" si="13"/>
        <v>2.4020159346130204E-2</v>
      </c>
      <c r="J30" s="9" t="s">
        <v>43</v>
      </c>
      <c r="K30" s="13">
        <v>3939804</v>
      </c>
      <c r="L30" s="32">
        <f t="shared" si="14"/>
        <v>3.68943585738074E-2</v>
      </c>
      <c r="N30" s="9" t="s">
        <v>43</v>
      </c>
      <c r="O30" s="13">
        <v>87496</v>
      </c>
      <c r="P30" s="32">
        <f t="shared" si="15"/>
        <v>3.3020211935295543E-2</v>
      </c>
      <c r="R30" s="9" t="s">
        <v>43</v>
      </c>
      <c r="S30" s="55">
        <v>937365</v>
      </c>
      <c r="T30" s="32">
        <f t="shared" si="16"/>
        <v>4.3715700967844114E-2</v>
      </c>
    </row>
    <row r="31" spans="2:20" s="1" customFormat="1" x14ac:dyDescent="0.25">
      <c r="B31" s="9" t="s">
        <v>44</v>
      </c>
      <c r="C31" s="13">
        <f t="shared" si="17"/>
        <v>51782335</v>
      </c>
      <c r="D31" s="32">
        <f t="shared" si="12"/>
        <v>0.18254652653666856</v>
      </c>
      <c r="F31" s="9" t="s">
        <v>44</v>
      </c>
      <c r="G31" s="13">
        <v>36842562</v>
      </c>
      <c r="H31" s="32">
        <f t="shared" si="13"/>
        <v>0.21145855673810229</v>
      </c>
      <c r="J31" s="9" t="s">
        <v>44</v>
      </c>
      <c r="K31" s="13">
        <v>14632881</v>
      </c>
      <c r="L31" s="32">
        <f t="shared" si="14"/>
        <v>0.13702985188650332</v>
      </c>
      <c r="N31" s="9" t="s">
        <v>44</v>
      </c>
      <c r="O31" s="13">
        <v>306892</v>
      </c>
      <c r="P31" s="32">
        <f t="shared" si="15"/>
        <v>0.11581831033700649</v>
      </c>
      <c r="R31" s="9" t="s">
        <v>44</v>
      </c>
      <c r="S31" s="55">
        <v>5256310</v>
      </c>
      <c r="T31" s="32">
        <f t="shared" si="16"/>
        <v>0.24513746102562897</v>
      </c>
    </row>
    <row r="32" spans="2:20" s="1" customFormat="1" x14ac:dyDescent="0.25">
      <c r="B32" s="9" t="s">
        <v>9</v>
      </c>
      <c r="C32" s="13">
        <f>SUM(C26:C31)</f>
        <v>283666504</v>
      </c>
      <c r="D32" s="32">
        <f t="shared" si="12"/>
        <v>1</v>
      </c>
      <c r="F32" s="9" t="s">
        <v>9</v>
      </c>
      <c r="G32" s="13">
        <f>SUM(G26:G31)</f>
        <v>174230651</v>
      </c>
      <c r="H32" s="32">
        <f t="shared" si="13"/>
        <v>1</v>
      </c>
      <c r="J32" s="9" t="s">
        <v>9</v>
      </c>
      <c r="K32" s="13">
        <f>SUM(K26:K31)</f>
        <v>106786082</v>
      </c>
      <c r="L32" s="32">
        <f t="shared" si="14"/>
        <v>1</v>
      </c>
      <c r="N32" s="9" t="s">
        <v>9</v>
      </c>
      <c r="O32" s="13">
        <f>SUM(O26:O31)</f>
        <v>2649771</v>
      </c>
      <c r="P32" s="32">
        <f t="shared" si="15"/>
        <v>1</v>
      </c>
      <c r="R32" s="9" t="s">
        <v>9</v>
      </c>
      <c r="S32" s="55">
        <f>SUM(S26:S31)</f>
        <v>21442296</v>
      </c>
      <c r="T32" s="32">
        <f t="shared" si="16"/>
        <v>1</v>
      </c>
    </row>
    <row r="33" spans="2:20" s="1" customFormat="1" x14ac:dyDescent="0.25">
      <c r="B33" s="6"/>
    </row>
    <row r="34" spans="2:20" s="1" customFormat="1" x14ac:dyDescent="0.25">
      <c r="B34" s="6"/>
    </row>
    <row r="35" spans="2:20" s="1" customFormat="1" ht="52.5" customHeight="1" x14ac:dyDescent="0.25">
      <c r="B35" s="133" t="s">
        <v>55</v>
      </c>
      <c r="C35" s="133"/>
      <c r="D35" s="133"/>
      <c r="F35" s="133" t="s">
        <v>56</v>
      </c>
      <c r="G35" s="133"/>
      <c r="H35" s="133"/>
      <c r="J35" s="133" t="s">
        <v>57</v>
      </c>
      <c r="K35" s="133"/>
      <c r="L35" s="133"/>
      <c r="N35" s="133" t="s">
        <v>58</v>
      </c>
      <c r="O35" s="133"/>
      <c r="P35" s="133"/>
      <c r="R35" s="133" t="s">
        <v>59</v>
      </c>
      <c r="S35" s="133"/>
      <c r="T35" s="133"/>
    </row>
    <row r="36" spans="2:20" s="1" customFormat="1" ht="31.5" x14ac:dyDescent="0.25">
      <c r="B36" s="15" t="s">
        <v>36</v>
      </c>
      <c r="C36" s="16" t="s">
        <v>37</v>
      </c>
      <c r="D36" s="16" t="s">
        <v>38</v>
      </c>
      <c r="F36" s="15" t="s">
        <v>36</v>
      </c>
      <c r="G36" s="16" t="s">
        <v>37</v>
      </c>
      <c r="H36" s="16" t="s">
        <v>38</v>
      </c>
      <c r="J36" s="15" t="s">
        <v>36</v>
      </c>
      <c r="K36" s="16" t="s">
        <v>37</v>
      </c>
      <c r="L36" s="16" t="s">
        <v>38</v>
      </c>
      <c r="N36" s="15" t="s">
        <v>36</v>
      </c>
      <c r="O36" s="16" t="s">
        <v>37</v>
      </c>
      <c r="P36" s="16" t="s">
        <v>38</v>
      </c>
      <c r="R36" s="15" t="s">
        <v>36</v>
      </c>
      <c r="S36" s="16" t="s">
        <v>37</v>
      </c>
      <c r="T36" s="16" t="s">
        <v>38</v>
      </c>
    </row>
    <row r="37" spans="2:20" s="1" customFormat="1" x14ac:dyDescent="0.25">
      <c r="B37" s="9" t="s">
        <v>39</v>
      </c>
      <c r="C37" s="13">
        <f>SUM(G37,K37,O37)</f>
        <v>99066808</v>
      </c>
      <c r="D37" s="32">
        <f t="shared" ref="D37:D43" si="18">C37/C$43</f>
        <v>0.3712550654321129</v>
      </c>
      <c r="F37" s="9" t="s">
        <v>39</v>
      </c>
      <c r="G37" s="13">
        <v>62433525</v>
      </c>
      <c r="H37" s="32">
        <f t="shared" ref="H37:H43" si="19">G37/G$43</f>
        <v>0.38443329840337542</v>
      </c>
      <c r="J37" s="9" t="s">
        <v>39</v>
      </c>
      <c r="K37" s="13">
        <v>35580793</v>
      </c>
      <c r="L37" s="32">
        <f t="shared" ref="L37:L43" si="20">K37/K$43</f>
        <v>0.34972332125366629</v>
      </c>
      <c r="N37" s="9" t="s">
        <v>39</v>
      </c>
      <c r="O37" s="13">
        <v>1052490</v>
      </c>
      <c r="P37" s="32">
        <f t="shared" ref="P37:P43" si="21">O37/O$43</f>
        <v>0.38994195830156342</v>
      </c>
      <c r="R37" s="9" t="s">
        <v>39</v>
      </c>
      <c r="S37" s="55">
        <v>5968139</v>
      </c>
      <c r="T37" s="32">
        <f t="shared" ref="T37:T43" si="22">S37/S$43</f>
        <v>0.29136899031279256</v>
      </c>
    </row>
    <row r="38" spans="2:20" s="1" customFormat="1" x14ac:dyDescent="0.25">
      <c r="B38" s="9" t="s">
        <v>40</v>
      </c>
      <c r="C38" s="13">
        <f>SUM(G38,K38,O38)</f>
        <v>59586126</v>
      </c>
      <c r="D38" s="32">
        <f t="shared" si="18"/>
        <v>0.22330033190305401</v>
      </c>
      <c r="F38" s="9" t="s">
        <v>40</v>
      </c>
      <c r="G38" s="13">
        <v>34246650</v>
      </c>
      <c r="H38" s="32">
        <f t="shared" si="19"/>
        <v>0.21087312655766205</v>
      </c>
      <c r="J38" s="9" t="s">
        <v>40</v>
      </c>
      <c r="K38" s="13">
        <v>24666363</v>
      </c>
      <c r="L38" s="32">
        <f t="shared" si="20"/>
        <v>0.24244547870556307</v>
      </c>
      <c r="N38" s="9" t="s">
        <v>40</v>
      </c>
      <c r="O38" s="13">
        <v>673113</v>
      </c>
      <c r="P38" s="32">
        <f t="shared" si="21"/>
        <v>0.2493847935640626</v>
      </c>
      <c r="R38" s="9" t="s">
        <v>40</v>
      </c>
      <c r="S38" s="55">
        <v>4042390</v>
      </c>
      <c r="T38" s="32">
        <f t="shared" si="22"/>
        <v>0.19735249007278977</v>
      </c>
    </row>
    <row r="39" spans="2:20" s="1" customFormat="1" x14ac:dyDescent="0.25">
      <c r="B39" s="9" t="s">
        <v>41</v>
      </c>
      <c r="C39" s="13">
        <f t="shared" ref="C39:C42" si="23">SUM(G39,K39,O39)</f>
        <v>33702098</v>
      </c>
      <c r="D39" s="32">
        <f t="shared" si="18"/>
        <v>0.12629936151964724</v>
      </c>
      <c r="F39" s="9" t="s">
        <v>41</v>
      </c>
      <c r="G39" s="13">
        <v>17805436</v>
      </c>
      <c r="H39" s="32">
        <f t="shared" si="19"/>
        <v>0.10963664939614098</v>
      </c>
      <c r="J39" s="9" t="s">
        <v>41</v>
      </c>
      <c r="K39" s="13">
        <v>15502762</v>
      </c>
      <c r="L39" s="32">
        <f t="shared" si="20"/>
        <v>0.15237651997371532</v>
      </c>
      <c r="N39" s="9" t="s">
        <v>41</v>
      </c>
      <c r="O39" s="13">
        <v>393900</v>
      </c>
      <c r="P39" s="32">
        <f t="shared" si="21"/>
        <v>0.14593785914829199</v>
      </c>
      <c r="R39" s="9" t="s">
        <v>41</v>
      </c>
      <c r="S39" s="55">
        <v>2745607</v>
      </c>
      <c r="T39" s="32">
        <f t="shared" si="22"/>
        <v>0.13404257832897917</v>
      </c>
    </row>
    <row r="40" spans="2:20" s="1" customFormat="1" x14ac:dyDescent="0.25">
      <c r="B40" s="9" t="s">
        <v>42</v>
      </c>
      <c r="C40" s="13">
        <f t="shared" si="23"/>
        <v>15022448</v>
      </c>
      <c r="D40" s="32">
        <f t="shared" si="18"/>
        <v>5.629695785888765E-2</v>
      </c>
      <c r="F40" s="9" t="s">
        <v>42</v>
      </c>
      <c r="G40" s="13">
        <v>7803758</v>
      </c>
      <c r="H40" s="32">
        <f t="shared" si="19"/>
        <v>4.8051498419826977E-2</v>
      </c>
      <c r="J40" s="9" t="s">
        <v>42</v>
      </c>
      <c r="K40" s="13">
        <v>7061203</v>
      </c>
      <c r="L40" s="32">
        <f t="shared" si="20"/>
        <v>6.940450611110191E-2</v>
      </c>
      <c r="N40" s="9" t="s">
        <v>42</v>
      </c>
      <c r="O40" s="13">
        <v>157487</v>
      </c>
      <c r="P40" s="32">
        <f t="shared" si="21"/>
        <v>5.8348097546806449E-2</v>
      </c>
      <c r="R40" s="9" t="s">
        <v>42</v>
      </c>
      <c r="S40" s="55">
        <v>1474330</v>
      </c>
      <c r="T40" s="32">
        <f t="shared" si="22"/>
        <v>7.1977888498887088E-2</v>
      </c>
    </row>
    <row r="41" spans="2:20" s="1" customFormat="1" x14ac:dyDescent="0.25">
      <c r="B41" s="9" t="s">
        <v>43</v>
      </c>
      <c r="C41" s="13">
        <f t="shared" si="23"/>
        <v>6441545</v>
      </c>
      <c r="D41" s="32">
        <f t="shared" si="18"/>
        <v>2.4139833095852849E-2</v>
      </c>
      <c r="F41" s="9" t="s">
        <v>43</v>
      </c>
      <c r="G41" s="13">
        <v>3193965</v>
      </c>
      <c r="H41" s="32">
        <f t="shared" si="19"/>
        <v>1.9666781587855835E-2</v>
      </c>
      <c r="J41" s="9" t="s">
        <v>43</v>
      </c>
      <c r="K41" s="13">
        <v>3176163</v>
      </c>
      <c r="L41" s="32">
        <f t="shared" si="20"/>
        <v>3.1218479959201823E-2</v>
      </c>
      <c r="N41" s="9" t="s">
        <v>43</v>
      </c>
      <c r="O41" s="13">
        <v>71417</v>
      </c>
      <c r="P41" s="32">
        <f t="shared" si="21"/>
        <v>2.6459619413032671E-2</v>
      </c>
      <c r="R41" s="9" t="s">
        <v>43</v>
      </c>
      <c r="S41" s="55">
        <v>744848</v>
      </c>
      <c r="T41" s="32">
        <f t="shared" si="22"/>
        <v>3.6364034030793004E-2</v>
      </c>
    </row>
    <row r="42" spans="2:20" s="1" customFormat="1" x14ac:dyDescent="0.25">
      <c r="B42" s="9" t="s">
        <v>44</v>
      </c>
      <c r="C42" s="13">
        <f t="shared" si="23"/>
        <v>53023955</v>
      </c>
      <c r="D42" s="32">
        <f t="shared" si="18"/>
        <v>0.19870845019044533</v>
      </c>
      <c r="F42" s="9" t="s">
        <v>44</v>
      </c>
      <c r="G42" s="13">
        <v>36920717</v>
      </c>
      <c r="H42" s="32">
        <f t="shared" si="19"/>
        <v>0.22733864563513875</v>
      </c>
      <c r="J42" s="9" t="s">
        <v>44</v>
      </c>
      <c r="K42" s="13">
        <v>15752551</v>
      </c>
      <c r="L42" s="32">
        <f t="shared" si="20"/>
        <v>0.15483169399675162</v>
      </c>
      <c r="N42" s="9" t="s">
        <v>44</v>
      </c>
      <c r="O42" s="13">
        <v>350687</v>
      </c>
      <c r="P42" s="32">
        <f t="shared" si="21"/>
        <v>0.12992767202624289</v>
      </c>
      <c r="R42" s="9" t="s">
        <v>44</v>
      </c>
      <c r="S42" s="55">
        <v>5507782</v>
      </c>
      <c r="T42" s="32">
        <f t="shared" si="22"/>
        <v>0.26889401875575841</v>
      </c>
    </row>
    <row r="43" spans="2:20" s="1" customFormat="1" x14ac:dyDescent="0.25">
      <c r="B43" s="9" t="s">
        <v>9</v>
      </c>
      <c r="C43" s="13">
        <f>SUM(C37:C42)</f>
        <v>266842980</v>
      </c>
      <c r="D43" s="32">
        <f t="shared" si="18"/>
        <v>1</v>
      </c>
      <c r="F43" s="9" t="s">
        <v>9</v>
      </c>
      <c r="G43" s="13">
        <f>SUM(G37:G42)</f>
        <v>162404051</v>
      </c>
      <c r="H43" s="32">
        <f t="shared" si="19"/>
        <v>1</v>
      </c>
      <c r="J43" s="9" t="s">
        <v>9</v>
      </c>
      <c r="K43" s="13">
        <f>SUM(K37:K42)</f>
        <v>101739835</v>
      </c>
      <c r="L43" s="32">
        <f t="shared" si="20"/>
        <v>1</v>
      </c>
      <c r="N43" s="9" t="s">
        <v>9</v>
      </c>
      <c r="O43" s="13">
        <f>SUM(O37:O42)</f>
        <v>2699094</v>
      </c>
      <c r="P43" s="32">
        <f t="shared" si="21"/>
        <v>1</v>
      </c>
      <c r="R43" s="9" t="s">
        <v>9</v>
      </c>
      <c r="S43" s="55">
        <f>SUM(S37:S42)</f>
        <v>20483096</v>
      </c>
      <c r="T43" s="32">
        <f t="shared" si="22"/>
        <v>1</v>
      </c>
    </row>
    <row r="44" spans="2:20" s="1" customFormat="1" x14ac:dyDescent="0.25">
      <c r="B44" s="6"/>
    </row>
    <row r="45" spans="2:20" s="1" customFormat="1" x14ac:dyDescent="0.25">
      <c r="B45" s="6"/>
    </row>
    <row r="46" spans="2:20" s="1" customFormat="1" ht="46.5" customHeight="1" x14ac:dyDescent="0.25">
      <c r="B46" s="133" t="s">
        <v>60</v>
      </c>
      <c r="C46" s="133"/>
      <c r="D46" s="133"/>
      <c r="F46" s="133" t="s">
        <v>61</v>
      </c>
      <c r="G46" s="133"/>
      <c r="H46" s="133"/>
      <c r="J46" s="133" t="s">
        <v>62</v>
      </c>
      <c r="K46" s="133"/>
      <c r="L46" s="133"/>
      <c r="N46" s="133" t="s">
        <v>63</v>
      </c>
      <c r="O46" s="133"/>
      <c r="P46" s="133"/>
      <c r="R46" s="133" t="s">
        <v>64</v>
      </c>
      <c r="S46" s="133"/>
      <c r="T46" s="133"/>
    </row>
    <row r="47" spans="2:20" s="1" customFormat="1" ht="31.5" x14ac:dyDescent="0.25">
      <c r="B47" s="15" t="s">
        <v>36</v>
      </c>
      <c r="C47" s="16" t="s">
        <v>37</v>
      </c>
      <c r="D47" s="16" t="s">
        <v>38</v>
      </c>
      <c r="F47" s="15" t="s">
        <v>36</v>
      </c>
      <c r="G47" s="16" t="s">
        <v>37</v>
      </c>
      <c r="H47" s="16" t="s">
        <v>38</v>
      </c>
      <c r="J47" s="15" t="s">
        <v>36</v>
      </c>
      <c r="K47" s="16" t="s">
        <v>37</v>
      </c>
      <c r="L47" s="16" t="s">
        <v>38</v>
      </c>
      <c r="N47" s="15" t="s">
        <v>36</v>
      </c>
      <c r="O47" s="16" t="s">
        <v>37</v>
      </c>
      <c r="P47" s="16" t="s">
        <v>38</v>
      </c>
      <c r="R47" s="15" t="s">
        <v>36</v>
      </c>
      <c r="S47" s="16" t="s">
        <v>37</v>
      </c>
      <c r="T47" s="16" t="s">
        <v>38</v>
      </c>
    </row>
    <row r="48" spans="2:20" s="1" customFormat="1" x14ac:dyDescent="0.25">
      <c r="B48" s="9" t="s">
        <v>39</v>
      </c>
      <c r="C48" s="13">
        <f>SUM(G48,K48,O48)</f>
        <v>111886262</v>
      </c>
      <c r="D48" s="32">
        <f t="shared" ref="D48:D54" si="24">C48/C$54</f>
        <v>0.37098390496433598</v>
      </c>
      <c r="F48" s="9" t="s">
        <v>39</v>
      </c>
      <c r="G48" s="13">
        <v>72271985</v>
      </c>
      <c r="H48" s="32">
        <f t="shared" ref="H48:H54" si="25">G48/G$54</f>
        <v>0.39137795676923276</v>
      </c>
      <c r="J48" s="9" t="s">
        <v>39</v>
      </c>
      <c r="K48" s="13">
        <v>38398544</v>
      </c>
      <c r="L48" s="32">
        <f t="shared" ref="L48:L54" si="26">K48/K$54</f>
        <v>0.33737587040564065</v>
      </c>
      <c r="N48" s="9" t="s">
        <v>39</v>
      </c>
      <c r="O48" s="13">
        <v>1215733</v>
      </c>
      <c r="P48" s="32">
        <f t="shared" ref="P48:P54" si="27">O48/O$54</f>
        <v>0.38995235185532667</v>
      </c>
      <c r="R48" s="9" t="s">
        <v>39</v>
      </c>
      <c r="S48" s="55">
        <v>6421935</v>
      </c>
      <c r="T48" s="32">
        <f t="shared" ref="T48:T54" si="28">S48/S$54</f>
        <v>0.29331815663704358</v>
      </c>
    </row>
    <row r="49" spans="2:20" s="1" customFormat="1" x14ac:dyDescent="0.25">
      <c r="B49" s="9" t="s">
        <v>40</v>
      </c>
      <c r="C49" s="13">
        <f>SUM(G49,K49,O49)</f>
        <v>58973897</v>
      </c>
      <c r="D49" s="32">
        <f t="shared" si="24"/>
        <v>0.195541134442623</v>
      </c>
      <c r="F49" s="9" t="s">
        <v>40</v>
      </c>
      <c r="G49" s="13">
        <v>34554409</v>
      </c>
      <c r="H49" s="32">
        <f t="shared" si="25"/>
        <v>0.18712415318035597</v>
      </c>
      <c r="J49" s="9" t="s">
        <v>40</v>
      </c>
      <c r="K49" s="13">
        <v>23739596</v>
      </c>
      <c r="L49" s="32">
        <f t="shared" si="26"/>
        <v>0.20857996239592483</v>
      </c>
      <c r="N49" s="9" t="s">
        <v>40</v>
      </c>
      <c r="O49" s="13">
        <v>679892</v>
      </c>
      <c r="P49" s="32">
        <f t="shared" si="27"/>
        <v>0.21807871005197835</v>
      </c>
      <c r="R49" s="9" t="s">
        <v>40</v>
      </c>
      <c r="S49" s="55">
        <v>3665827</v>
      </c>
      <c r="T49" s="32">
        <f t="shared" si="28"/>
        <v>0.16743452217911015</v>
      </c>
    </row>
    <row r="50" spans="2:20" s="1" customFormat="1" x14ac:dyDescent="0.25">
      <c r="B50" s="9" t="s">
        <v>41</v>
      </c>
      <c r="C50" s="13">
        <f t="shared" ref="C50:C53" si="29">SUM(G50,K50,O50)</f>
        <v>38872879</v>
      </c>
      <c r="D50" s="32">
        <f t="shared" si="24"/>
        <v>0.12889171727469215</v>
      </c>
      <c r="F50" s="9" t="s">
        <v>41</v>
      </c>
      <c r="G50" s="13">
        <v>21271045</v>
      </c>
      <c r="H50" s="32">
        <f t="shared" si="25"/>
        <v>0.11519011315998039</v>
      </c>
      <c r="J50" s="9" t="s">
        <v>41</v>
      </c>
      <c r="K50" s="13">
        <v>17164054</v>
      </c>
      <c r="L50" s="32">
        <f t="shared" si="26"/>
        <v>0.15080617790975143</v>
      </c>
      <c r="N50" s="9" t="s">
        <v>41</v>
      </c>
      <c r="O50" s="13">
        <v>437780</v>
      </c>
      <c r="P50" s="32">
        <f t="shared" si="27"/>
        <v>0.14042009273024991</v>
      </c>
      <c r="R50" s="9" t="s">
        <v>41</v>
      </c>
      <c r="S50" s="55">
        <v>2772902</v>
      </c>
      <c r="T50" s="32">
        <f t="shared" si="28"/>
        <v>0.12665069066802631</v>
      </c>
    </row>
    <row r="51" spans="2:20" s="1" customFormat="1" x14ac:dyDescent="0.25">
      <c r="B51" s="9" t="s">
        <v>42</v>
      </c>
      <c r="C51" s="13">
        <f t="shared" si="29"/>
        <v>25416071</v>
      </c>
      <c r="D51" s="32">
        <f t="shared" si="24"/>
        <v>8.4272663148142496E-2</v>
      </c>
      <c r="F51" s="9" t="s">
        <v>42</v>
      </c>
      <c r="G51" s="13">
        <v>13041393</v>
      </c>
      <c r="H51" s="32">
        <f t="shared" si="25"/>
        <v>7.062368282488124E-2</v>
      </c>
      <c r="J51" s="9" t="s">
        <v>42</v>
      </c>
      <c r="K51" s="13">
        <v>12085407</v>
      </c>
      <c r="L51" s="32">
        <f t="shared" si="26"/>
        <v>0.10618435703789764</v>
      </c>
      <c r="N51" s="9" t="s">
        <v>42</v>
      </c>
      <c r="O51" s="13">
        <v>289271</v>
      </c>
      <c r="P51" s="32">
        <f t="shared" si="27"/>
        <v>9.278509900902765E-2</v>
      </c>
      <c r="R51" s="9" t="s">
        <v>42</v>
      </c>
      <c r="S51" s="55">
        <v>2177111</v>
      </c>
      <c r="T51" s="32">
        <f t="shared" si="28"/>
        <v>9.9438282280065224E-2</v>
      </c>
    </row>
    <row r="52" spans="2:20" s="1" customFormat="1" x14ac:dyDescent="0.25">
      <c r="B52" s="9" t="s">
        <v>43</v>
      </c>
      <c r="C52" s="13">
        <f t="shared" si="29"/>
        <v>11472413</v>
      </c>
      <c r="D52" s="32">
        <f t="shared" si="24"/>
        <v>3.803934904987364E-2</v>
      </c>
      <c r="F52" s="9" t="s">
        <v>43</v>
      </c>
      <c r="G52" s="13">
        <v>5911149</v>
      </c>
      <c r="H52" s="32">
        <f t="shared" si="25"/>
        <v>3.2010929515475378E-2</v>
      </c>
      <c r="J52" s="9" t="s">
        <v>43</v>
      </c>
      <c r="K52" s="13">
        <v>5445421</v>
      </c>
      <c r="L52" s="32">
        <f t="shared" si="26"/>
        <v>4.7844357056875751E-2</v>
      </c>
      <c r="N52" s="9" t="s">
        <v>43</v>
      </c>
      <c r="O52" s="13">
        <v>115843</v>
      </c>
      <c r="P52" s="32">
        <f t="shared" si="27"/>
        <v>3.7157213217027599E-2</v>
      </c>
      <c r="R52" s="9" t="s">
        <v>43</v>
      </c>
      <c r="S52" s="55">
        <v>1147325</v>
      </c>
      <c r="T52" s="32">
        <f t="shared" si="28"/>
        <v>5.2403403968367172E-2</v>
      </c>
    </row>
    <row r="53" spans="2:20" s="1" customFormat="1" x14ac:dyDescent="0.25">
      <c r="B53" s="9" t="s">
        <v>44</v>
      </c>
      <c r="C53" s="13">
        <f t="shared" si="29"/>
        <v>54971783</v>
      </c>
      <c r="D53" s="32">
        <f t="shared" si="24"/>
        <v>0.18227123112033272</v>
      </c>
      <c r="F53" s="9" t="s">
        <v>44</v>
      </c>
      <c r="G53" s="13">
        <v>37610355</v>
      </c>
      <c r="H53" s="32">
        <f t="shared" si="25"/>
        <v>0.20367316455007425</v>
      </c>
      <c r="J53" s="9" t="s">
        <v>44</v>
      </c>
      <c r="K53" s="13">
        <v>16982302</v>
      </c>
      <c r="L53" s="32">
        <f t="shared" si="26"/>
        <v>0.14920927519390975</v>
      </c>
      <c r="N53" s="9" t="s">
        <v>44</v>
      </c>
      <c r="O53" s="13">
        <v>379126</v>
      </c>
      <c r="P53" s="32">
        <f t="shared" si="27"/>
        <v>0.1216065331363898</v>
      </c>
      <c r="R53" s="9" t="s">
        <v>44</v>
      </c>
      <c r="S53" s="55">
        <v>5708993</v>
      </c>
      <c r="T53" s="32">
        <f t="shared" si="28"/>
        <v>0.26075494426738755</v>
      </c>
    </row>
    <row r="54" spans="2:20" s="1" customFormat="1" x14ac:dyDescent="0.25">
      <c r="B54" s="9" t="s">
        <v>9</v>
      </c>
      <c r="C54" s="13">
        <f>SUM(C48:C53)</f>
        <v>301593305</v>
      </c>
      <c r="D54" s="32">
        <f t="shared" si="24"/>
        <v>1</v>
      </c>
      <c r="F54" s="9" t="s">
        <v>9</v>
      </c>
      <c r="G54" s="13">
        <f>SUM(G48:G53)</f>
        <v>184660336</v>
      </c>
      <c r="H54" s="32">
        <f t="shared" si="25"/>
        <v>1</v>
      </c>
      <c r="J54" s="9" t="s">
        <v>9</v>
      </c>
      <c r="K54" s="13">
        <f>SUM(K48:K53)</f>
        <v>113815324</v>
      </c>
      <c r="L54" s="32">
        <f t="shared" si="26"/>
        <v>1</v>
      </c>
      <c r="N54" s="9" t="s">
        <v>9</v>
      </c>
      <c r="O54" s="13">
        <f>SUM(O48:O53)</f>
        <v>3117645</v>
      </c>
      <c r="P54" s="32">
        <f t="shared" si="27"/>
        <v>1</v>
      </c>
      <c r="R54" s="9" t="s">
        <v>9</v>
      </c>
      <c r="S54" s="55">
        <f>SUM(S48:S53)</f>
        <v>21894093</v>
      </c>
      <c r="T54" s="32">
        <f t="shared" si="28"/>
        <v>1</v>
      </c>
    </row>
    <row r="55" spans="2:20" s="1" customFormat="1" x14ac:dyDescent="0.25">
      <c r="B55" s="6"/>
    </row>
    <row r="56" spans="2:20" s="1" customFormat="1" x14ac:dyDescent="0.25">
      <c r="B56" s="6"/>
    </row>
    <row r="57" spans="2:20" s="1" customFormat="1" ht="60" customHeight="1" x14ac:dyDescent="0.25">
      <c r="B57" s="133" t="s">
        <v>65</v>
      </c>
      <c r="C57" s="133"/>
      <c r="D57" s="133"/>
      <c r="F57" s="133" t="s">
        <v>66</v>
      </c>
      <c r="G57" s="133"/>
      <c r="H57" s="133"/>
      <c r="J57" s="133" t="s">
        <v>67</v>
      </c>
      <c r="K57" s="133"/>
      <c r="L57" s="133"/>
      <c r="N57" s="133" t="s">
        <v>68</v>
      </c>
      <c r="O57" s="133"/>
      <c r="P57" s="133"/>
      <c r="R57" s="133" t="s">
        <v>69</v>
      </c>
      <c r="S57" s="133"/>
      <c r="T57" s="133"/>
    </row>
    <row r="58" spans="2:20" s="1" customFormat="1" ht="31.5" x14ac:dyDescent="0.25">
      <c r="B58" s="15" t="s">
        <v>36</v>
      </c>
      <c r="C58" s="16" t="s">
        <v>37</v>
      </c>
      <c r="D58" s="16" t="s">
        <v>38</v>
      </c>
      <c r="F58" s="15" t="s">
        <v>36</v>
      </c>
      <c r="G58" s="16" t="s">
        <v>37</v>
      </c>
      <c r="H58" s="16" t="s">
        <v>38</v>
      </c>
      <c r="J58" s="15" t="s">
        <v>36</v>
      </c>
      <c r="K58" s="16" t="s">
        <v>37</v>
      </c>
      <c r="L58" s="16" t="s">
        <v>38</v>
      </c>
      <c r="N58" s="15" t="s">
        <v>36</v>
      </c>
      <c r="O58" s="16" t="s">
        <v>37</v>
      </c>
      <c r="P58" s="16" t="s">
        <v>38</v>
      </c>
      <c r="R58" s="15" t="s">
        <v>36</v>
      </c>
      <c r="S58" s="16" t="s">
        <v>37</v>
      </c>
      <c r="T58" s="16" t="s">
        <v>38</v>
      </c>
    </row>
    <row r="59" spans="2:20" s="1" customFormat="1" x14ac:dyDescent="0.25">
      <c r="B59" s="9" t="s">
        <v>39</v>
      </c>
      <c r="C59" s="13">
        <f>G59+K59+O59</f>
        <v>84080173.440000013</v>
      </c>
      <c r="D59" s="32">
        <f>C59/C$65</f>
        <v>0.29150425585451273</v>
      </c>
      <c r="F59" s="9" t="s">
        <v>39</v>
      </c>
      <c r="G59" s="13">
        <v>51657719.130000003</v>
      </c>
      <c r="H59" s="32">
        <f>G59/G$65</f>
        <v>0.29941052371062421</v>
      </c>
      <c r="J59" s="9" t="s">
        <v>39</v>
      </c>
      <c r="K59" s="13">
        <v>31476229.079999998</v>
      </c>
      <c r="L59" s="32">
        <f>K59/K$65</f>
        <v>0.27877623324957257</v>
      </c>
      <c r="N59" s="9" t="s">
        <v>39</v>
      </c>
      <c r="O59" s="13">
        <v>946225.23</v>
      </c>
      <c r="P59" s="32">
        <f>O59/O$65</f>
        <v>0.31588195284727272</v>
      </c>
      <c r="R59" s="9" t="s">
        <v>39</v>
      </c>
      <c r="S59" s="55">
        <v>5307927.32</v>
      </c>
      <c r="T59" s="32">
        <f>S59/S$65</f>
        <v>0.23762713198776686</v>
      </c>
    </row>
    <row r="60" spans="2:20" s="1" customFormat="1" x14ac:dyDescent="0.25">
      <c r="B60" s="9" t="s">
        <v>40</v>
      </c>
      <c r="C60" s="13">
        <f t="shared" ref="C60:C64" si="30">G60+K60+O60</f>
        <v>60604720.579999991</v>
      </c>
      <c r="D60" s="32">
        <f t="shared" ref="D60:D65" si="31">C60/C$65</f>
        <v>0.21011533695931878</v>
      </c>
      <c r="F60" s="9" t="s">
        <v>40</v>
      </c>
      <c r="G60" s="13">
        <v>35972851.909999996</v>
      </c>
      <c r="H60" s="32">
        <f t="shared" ref="H60:H65" si="32">G60/G$65</f>
        <v>0.20850030955940554</v>
      </c>
      <c r="J60" s="9" t="s">
        <v>40</v>
      </c>
      <c r="K60" s="13">
        <v>23922161.41</v>
      </c>
      <c r="L60" s="32">
        <f t="shared" ref="L60:L65" si="33">K60/K$65</f>
        <v>0.21187195048423141</v>
      </c>
      <c r="N60" s="9" t="s">
        <v>40</v>
      </c>
      <c r="O60" s="13">
        <v>709707.26</v>
      </c>
      <c r="P60" s="32">
        <f t="shared" ref="P60:P65" si="34">O60/O$65</f>
        <v>0.23692426298830263</v>
      </c>
      <c r="R60" s="9" t="s">
        <v>40</v>
      </c>
      <c r="S60" s="55">
        <v>4017102.76</v>
      </c>
      <c r="T60" s="32">
        <f t="shared" ref="T60:T65" si="35">S60/S$65</f>
        <v>0.17983905019990787</v>
      </c>
    </row>
    <row r="61" spans="2:20" s="1" customFormat="1" x14ac:dyDescent="0.25">
      <c r="B61" s="9" t="s">
        <v>41</v>
      </c>
      <c r="C61" s="13">
        <f t="shared" si="30"/>
        <v>38461425.740000002</v>
      </c>
      <c r="D61" s="32">
        <f t="shared" si="31"/>
        <v>0.13334498289829289</v>
      </c>
      <c r="F61" s="9" t="s">
        <v>41</v>
      </c>
      <c r="G61" s="13">
        <v>21425338.300000001</v>
      </c>
      <c r="H61" s="32">
        <f t="shared" si="32"/>
        <v>0.12418224941245667</v>
      </c>
      <c r="J61" s="9" t="s">
        <v>41</v>
      </c>
      <c r="K61" s="13">
        <v>16593789.710000001</v>
      </c>
      <c r="L61" s="32">
        <f t="shared" si="33"/>
        <v>0.14696659434432219</v>
      </c>
      <c r="N61" s="9" t="s">
        <v>41</v>
      </c>
      <c r="O61" s="13">
        <v>442297.73</v>
      </c>
      <c r="P61" s="32">
        <f t="shared" si="34"/>
        <v>0.14765392663680693</v>
      </c>
      <c r="R61" s="9" t="s">
        <v>41</v>
      </c>
      <c r="S61" s="55">
        <v>2712981.61</v>
      </c>
      <c r="T61" s="32">
        <f t="shared" si="35"/>
        <v>0.12145570205732473</v>
      </c>
    </row>
    <row r="62" spans="2:20" s="1" customFormat="1" x14ac:dyDescent="0.25">
      <c r="B62" s="9" t="s">
        <v>42</v>
      </c>
      <c r="C62" s="13">
        <f t="shared" si="30"/>
        <v>27200990.710000001</v>
      </c>
      <c r="D62" s="32">
        <f t="shared" si="31"/>
        <v>9.4305283053232269E-2</v>
      </c>
      <c r="F62" s="9" t="s">
        <v>42</v>
      </c>
      <c r="G62" s="13">
        <v>14334720.050000001</v>
      </c>
      <c r="H62" s="32">
        <f t="shared" si="32"/>
        <v>8.3084698854292705E-2</v>
      </c>
      <c r="J62" s="9" t="s">
        <v>42</v>
      </c>
      <c r="K62" s="13">
        <v>12572663.310000001</v>
      </c>
      <c r="L62" s="32">
        <f t="shared" si="33"/>
        <v>0.11135259279530264</v>
      </c>
      <c r="N62" s="9" t="s">
        <v>42</v>
      </c>
      <c r="O62" s="13">
        <v>293607.34999999998</v>
      </c>
      <c r="P62" s="32">
        <f t="shared" si="34"/>
        <v>9.8016053839858716E-2</v>
      </c>
      <c r="R62" s="9" t="s">
        <v>42</v>
      </c>
      <c r="S62" s="55">
        <v>2149802.58</v>
      </c>
      <c r="T62" s="32">
        <f t="shared" si="35"/>
        <v>9.6243107832399949E-2</v>
      </c>
    </row>
    <row r="63" spans="2:20" s="1" customFormat="1" x14ac:dyDescent="0.25">
      <c r="B63" s="9" t="s">
        <v>43</v>
      </c>
      <c r="C63" s="13">
        <f t="shared" si="30"/>
        <v>19054078.530000001</v>
      </c>
      <c r="D63" s="32">
        <f t="shared" si="31"/>
        <v>6.6060103775174808E-2</v>
      </c>
      <c r="F63" s="9" t="s">
        <v>43</v>
      </c>
      <c r="G63" s="13">
        <v>9539944.0600000005</v>
      </c>
      <c r="H63" s="32">
        <f t="shared" si="32"/>
        <v>5.5293955971738591E-2</v>
      </c>
      <c r="J63" s="9" t="s">
        <v>43</v>
      </c>
      <c r="K63" s="13">
        <v>9307972.1500000004</v>
      </c>
      <c r="L63" s="32">
        <f t="shared" si="33"/>
        <v>8.243812842300377E-2</v>
      </c>
      <c r="N63" s="9" t="s">
        <v>43</v>
      </c>
      <c r="O63" s="13">
        <v>206162.32</v>
      </c>
      <c r="P63" s="32">
        <f t="shared" si="34"/>
        <v>6.8823948231780244E-2</v>
      </c>
      <c r="R63" s="9" t="s">
        <v>43</v>
      </c>
      <c r="S63" s="55">
        <v>1826866.44</v>
      </c>
      <c r="T63" s="32">
        <f t="shared" si="35"/>
        <v>8.1785790665630617E-2</v>
      </c>
    </row>
    <row r="64" spans="2:20" s="1" customFormat="1" x14ac:dyDescent="0.25">
      <c r="B64" s="9" t="s">
        <v>44</v>
      </c>
      <c r="C64" s="13">
        <f t="shared" si="30"/>
        <v>59034102.940000005</v>
      </c>
      <c r="D64" s="32">
        <f t="shared" si="31"/>
        <v>0.20467003745946838</v>
      </c>
      <c r="F64" s="9" t="s">
        <v>44</v>
      </c>
      <c r="G64" s="13">
        <v>39600834.229999997</v>
      </c>
      <c r="H64" s="32">
        <f t="shared" si="32"/>
        <v>0.22952826249148239</v>
      </c>
      <c r="J64" s="9" t="s">
        <v>44</v>
      </c>
      <c r="K64" s="13">
        <v>19035765.940000001</v>
      </c>
      <c r="L64" s="32">
        <f t="shared" si="33"/>
        <v>0.16859450070356743</v>
      </c>
      <c r="N64" s="9" t="s">
        <v>44</v>
      </c>
      <c r="O64" s="13">
        <v>397502.77</v>
      </c>
      <c r="P64" s="32">
        <f t="shared" si="34"/>
        <v>0.13269985545597882</v>
      </c>
      <c r="R64" s="9" t="s">
        <v>44</v>
      </c>
      <c r="S64" s="55">
        <v>6322530.0099999998</v>
      </c>
      <c r="T64" s="32">
        <f t="shared" si="35"/>
        <v>0.28304921725697002</v>
      </c>
    </row>
    <row r="65" spans="2:20" s="1" customFormat="1" x14ac:dyDescent="0.25">
      <c r="B65" s="9" t="s">
        <v>9</v>
      </c>
      <c r="C65" s="13">
        <f>SUM(C59:C64)</f>
        <v>288435491.94000006</v>
      </c>
      <c r="D65" s="32">
        <f t="shared" si="31"/>
        <v>1</v>
      </c>
      <c r="F65" s="9" t="s">
        <v>9</v>
      </c>
      <c r="G65" s="13">
        <f>SUM(G59:G64)</f>
        <v>172531407.67999998</v>
      </c>
      <c r="H65" s="32">
        <f t="shared" si="32"/>
        <v>1</v>
      </c>
      <c r="J65" s="9" t="s">
        <v>9</v>
      </c>
      <c r="K65" s="13">
        <f>SUM(K59:K64)</f>
        <v>112908581.59999999</v>
      </c>
      <c r="L65" s="32">
        <f t="shared" si="33"/>
        <v>1</v>
      </c>
      <c r="N65" s="9" t="s">
        <v>9</v>
      </c>
      <c r="O65" s="13">
        <f>SUM(O59:O64)</f>
        <v>2995502.6599999997</v>
      </c>
      <c r="P65" s="32">
        <f t="shared" si="34"/>
        <v>1</v>
      </c>
      <c r="R65" s="9" t="s">
        <v>9</v>
      </c>
      <c r="S65" s="55">
        <f>SUM(S59:S64)</f>
        <v>22337210.719999999</v>
      </c>
      <c r="T65" s="32">
        <f t="shared" si="35"/>
        <v>1</v>
      </c>
    </row>
    <row r="66" spans="2:20" s="1" customFormat="1" x14ac:dyDescent="0.25">
      <c r="B66" s="6"/>
    </row>
    <row r="67" spans="2:20" s="1" customFormat="1" x14ac:dyDescent="0.25">
      <c r="B67" s="6"/>
    </row>
    <row r="68" spans="2:20" s="1" customFormat="1" ht="54.75" customHeight="1" x14ac:dyDescent="0.25">
      <c r="B68" s="133" t="s">
        <v>70</v>
      </c>
      <c r="C68" s="133"/>
      <c r="D68" s="133"/>
      <c r="F68" s="133" t="s">
        <v>71</v>
      </c>
      <c r="G68" s="133"/>
      <c r="H68" s="133"/>
      <c r="J68" s="133" t="s">
        <v>72</v>
      </c>
      <c r="K68" s="133"/>
      <c r="L68" s="133"/>
      <c r="N68" s="133" t="s">
        <v>73</v>
      </c>
      <c r="O68" s="133"/>
      <c r="P68" s="133"/>
      <c r="R68" s="133" t="s">
        <v>74</v>
      </c>
      <c r="S68" s="133"/>
      <c r="T68" s="133"/>
    </row>
    <row r="69" spans="2:20" s="1" customFormat="1" ht="31.5" x14ac:dyDescent="0.25">
      <c r="B69" s="15" t="s">
        <v>36</v>
      </c>
      <c r="C69" s="16" t="s">
        <v>37</v>
      </c>
      <c r="D69" s="16" t="s">
        <v>38</v>
      </c>
      <c r="F69" s="15" t="s">
        <v>36</v>
      </c>
      <c r="G69" s="16" t="s">
        <v>37</v>
      </c>
      <c r="H69" s="16" t="s">
        <v>38</v>
      </c>
      <c r="J69" s="15" t="s">
        <v>36</v>
      </c>
      <c r="K69" s="16" t="s">
        <v>37</v>
      </c>
      <c r="L69" s="16" t="s">
        <v>38</v>
      </c>
      <c r="N69" s="15" t="s">
        <v>36</v>
      </c>
      <c r="O69" s="16" t="s">
        <v>37</v>
      </c>
      <c r="P69" s="16" t="s">
        <v>38</v>
      </c>
      <c r="R69" s="15" t="s">
        <v>36</v>
      </c>
      <c r="S69" s="16" t="s">
        <v>37</v>
      </c>
      <c r="T69" s="16" t="s">
        <v>38</v>
      </c>
    </row>
    <row r="70" spans="2:20" s="1" customFormat="1" x14ac:dyDescent="0.25">
      <c r="B70" s="9" t="s">
        <v>39</v>
      </c>
      <c r="C70" s="13">
        <f>G70+K70+O70</f>
        <v>98712985</v>
      </c>
      <c r="D70" s="32">
        <f>C70/C$76</f>
        <v>0.32040856514256405</v>
      </c>
      <c r="F70" s="9" t="s">
        <v>39</v>
      </c>
      <c r="G70" s="13">
        <v>57444990</v>
      </c>
      <c r="H70" s="32">
        <f>G70/G$76</f>
        <v>0.32182673018382868</v>
      </c>
      <c r="J70" s="9" t="s">
        <v>39</v>
      </c>
      <c r="K70" s="13">
        <v>40043010</v>
      </c>
      <c r="L70" s="32">
        <f>K70/K$76</f>
        <v>0.31716666125290249</v>
      </c>
      <c r="N70" s="9" t="s">
        <v>39</v>
      </c>
      <c r="O70" s="13">
        <v>1224985</v>
      </c>
      <c r="P70" s="32">
        <f>O70/O$76</f>
        <v>0.36722166280604551</v>
      </c>
      <c r="R70" s="9" t="s">
        <v>39</v>
      </c>
      <c r="S70" s="13">
        <v>7212646</v>
      </c>
      <c r="T70" s="32">
        <f>S70/S$76</f>
        <v>0.27842756405267755</v>
      </c>
    </row>
    <row r="71" spans="2:20" s="1" customFormat="1" x14ac:dyDescent="0.25">
      <c r="B71" s="9" t="s">
        <v>40</v>
      </c>
      <c r="C71" s="13">
        <f t="shared" ref="C71:C75" si="36">G71+K71+O71</f>
        <v>46898954</v>
      </c>
      <c r="D71" s="32">
        <f t="shared" ref="D71:D76" si="37">C71/C$76</f>
        <v>0.1522274557681253</v>
      </c>
      <c r="F71" s="9" t="s">
        <v>40</v>
      </c>
      <c r="G71" s="13">
        <v>26137699</v>
      </c>
      <c r="H71" s="32">
        <f t="shared" ref="H71:H76" si="38">G71/G$76</f>
        <v>0.14643244264990085</v>
      </c>
      <c r="J71" s="9" t="s">
        <v>40</v>
      </c>
      <c r="K71" s="13">
        <v>20202372</v>
      </c>
      <c r="L71" s="32">
        <f t="shared" ref="L71:L76" si="39">K71/K$76</f>
        <v>0.16001591480333577</v>
      </c>
      <c r="N71" s="9" t="s">
        <v>40</v>
      </c>
      <c r="O71" s="13">
        <v>558883</v>
      </c>
      <c r="P71" s="32">
        <f t="shared" ref="P71:P76" si="40">O71/O$76</f>
        <v>0.16753996544776559</v>
      </c>
      <c r="R71" s="9" t="s">
        <v>40</v>
      </c>
      <c r="S71" s="13">
        <v>3588987</v>
      </c>
      <c r="T71" s="32">
        <f t="shared" ref="T71:T76" si="41">S71/S$76</f>
        <v>0.13854456572896093</v>
      </c>
    </row>
    <row r="72" spans="2:20" s="1" customFormat="1" x14ac:dyDescent="0.25">
      <c r="B72" s="9" t="s">
        <v>41</v>
      </c>
      <c r="C72" s="13">
        <f t="shared" si="36"/>
        <v>42142707</v>
      </c>
      <c r="D72" s="32">
        <f t="shared" si="37"/>
        <v>0.1367893421629737</v>
      </c>
      <c r="F72" s="9" t="s">
        <v>41</v>
      </c>
      <c r="G72" s="13">
        <v>23732973</v>
      </c>
      <c r="H72" s="32">
        <f t="shared" si="38"/>
        <v>0.13296033471554422</v>
      </c>
      <c r="J72" s="9" t="s">
        <v>41</v>
      </c>
      <c r="K72" s="13">
        <v>17914620</v>
      </c>
      <c r="L72" s="32">
        <f t="shared" si="39"/>
        <v>0.14189543226182227</v>
      </c>
      <c r="N72" s="9" t="s">
        <v>41</v>
      </c>
      <c r="O72" s="13">
        <v>495114</v>
      </c>
      <c r="P72" s="32">
        <f t="shared" si="40"/>
        <v>0.14842352058070296</v>
      </c>
      <c r="R72" s="9" t="s">
        <v>41</v>
      </c>
      <c r="S72" s="13">
        <v>3195287</v>
      </c>
      <c r="T72" s="32">
        <f t="shared" si="41"/>
        <v>0.12334668523301821</v>
      </c>
    </row>
    <row r="73" spans="2:20" s="1" customFormat="1" x14ac:dyDescent="0.25">
      <c r="B73" s="9" t="s">
        <v>42</v>
      </c>
      <c r="C73" s="13">
        <f t="shared" si="36"/>
        <v>29778977</v>
      </c>
      <c r="D73" s="32">
        <f t="shared" si="37"/>
        <v>9.6658401039978858E-2</v>
      </c>
      <c r="F73" s="9" t="s">
        <v>42</v>
      </c>
      <c r="G73" s="13">
        <v>16074465</v>
      </c>
      <c r="H73" s="32">
        <f t="shared" si="38"/>
        <v>9.0054720357761353E-2</v>
      </c>
      <c r="J73" s="9" t="s">
        <v>42</v>
      </c>
      <c r="K73" s="13">
        <v>13377974</v>
      </c>
      <c r="L73" s="32">
        <f t="shared" si="39"/>
        <v>0.10596224779076641</v>
      </c>
      <c r="N73" s="9" t="s">
        <v>42</v>
      </c>
      <c r="O73" s="13">
        <v>326538</v>
      </c>
      <c r="P73" s="32">
        <f t="shared" si="40"/>
        <v>9.7888404616677346E-2</v>
      </c>
      <c r="R73" s="9" t="s">
        <v>42</v>
      </c>
      <c r="S73" s="13">
        <v>2345776</v>
      </c>
      <c r="T73" s="32">
        <f t="shared" si="41"/>
        <v>9.0553272334900917E-2</v>
      </c>
    </row>
    <row r="74" spans="2:20" s="1" customFormat="1" x14ac:dyDescent="0.25">
      <c r="B74" s="9" t="s">
        <v>43</v>
      </c>
      <c r="C74" s="13">
        <f t="shared" si="36"/>
        <v>21780867</v>
      </c>
      <c r="D74" s="32">
        <f t="shared" si="37"/>
        <v>7.0697652826839583E-2</v>
      </c>
      <c r="F74" s="9" t="s">
        <v>43</v>
      </c>
      <c r="G74" s="13">
        <v>11183138</v>
      </c>
      <c r="H74" s="32">
        <f t="shared" si="38"/>
        <v>6.2651812381454355E-2</v>
      </c>
      <c r="J74" s="9" t="s">
        <v>43</v>
      </c>
      <c r="K74" s="13">
        <v>10368536</v>
      </c>
      <c r="L74" s="32">
        <f t="shared" si="39"/>
        <v>8.2125543139752094E-2</v>
      </c>
      <c r="N74" s="9" t="s">
        <v>43</v>
      </c>
      <c r="O74" s="13">
        <v>229193</v>
      </c>
      <c r="P74" s="32">
        <f t="shared" si="40"/>
        <v>6.8706665439581704E-2</v>
      </c>
      <c r="R74" s="9" t="s">
        <v>43</v>
      </c>
      <c r="S74" s="13">
        <v>1939513</v>
      </c>
      <c r="T74" s="32">
        <f t="shared" si="41"/>
        <v>7.4870426198443793E-2</v>
      </c>
    </row>
    <row r="75" spans="2:20" s="1" customFormat="1" x14ac:dyDescent="0.25">
      <c r="B75" s="9" t="s">
        <v>44</v>
      </c>
      <c r="C75" s="13">
        <f t="shared" si="36"/>
        <v>68770236</v>
      </c>
      <c r="D75" s="32">
        <f t="shared" si="37"/>
        <v>0.2232185830595185</v>
      </c>
      <c r="F75" s="9" t="s">
        <v>44</v>
      </c>
      <c r="G75" s="13">
        <v>43923375</v>
      </c>
      <c r="H75" s="32">
        <f t="shared" si="38"/>
        <v>0.24607395971151053</v>
      </c>
      <c r="J75" s="9" t="s">
        <v>44</v>
      </c>
      <c r="K75" s="13">
        <v>24345755</v>
      </c>
      <c r="L75" s="32">
        <f t="shared" si="39"/>
        <v>0.19283420075142096</v>
      </c>
      <c r="N75" s="9" t="s">
        <v>44</v>
      </c>
      <c r="O75" s="13">
        <v>501106</v>
      </c>
      <c r="P75" s="32">
        <f t="shared" si="40"/>
        <v>0.15021978110922685</v>
      </c>
      <c r="R75" s="9" t="s">
        <v>44</v>
      </c>
      <c r="S75" s="13">
        <v>7622719</v>
      </c>
      <c r="T75" s="32">
        <f t="shared" si="41"/>
        <v>0.29425748645199862</v>
      </c>
    </row>
    <row r="76" spans="2:20" s="1" customFormat="1" x14ac:dyDescent="0.25">
      <c r="B76" s="9" t="s">
        <v>9</v>
      </c>
      <c r="C76" s="13">
        <f>SUM(C70:C75)</f>
        <v>308084726</v>
      </c>
      <c r="D76" s="32">
        <f t="shared" si="37"/>
        <v>1</v>
      </c>
      <c r="F76" s="9" t="s">
        <v>9</v>
      </c>
      <c r="G76" s="13">
        <f>SUM(G70:G75)</f>
        <v>178496640</v>
      </c>
      <c r="H76" s="32">
        <f t="shared" si="38"/>
        <v>1</v>
      </c>
      <c r="J76" s="9" t="s">
        <v>9</v>
      </c>
      <c r="K76" s="13">
        <f>SUM(K70:K75)</f>
        <v>126252267</v>
      </c>
      <c r="L76" s="32">
        <f t="shared" si="39"/>
        <v>1</v>
      </c>
      <c r="N76" s="9" t="s">
        <v>9</v>
      </c>
      <c r="O76" s="13">
        <f>SUM(O70:O75)</f>
        <v>3335819</v>
      </c>
      <c r="P76" s="32">
        <f t="shared" si="40"/>
        <v>1</v>
      </c>
      <c r="R76" s="9" t="s">
        <v>9</v>
      </c>
      <c r="S76" s="55">
        <f>SUM(S70:S75)</f>
        <v>25904928</v>
      </c>
      <c r="T76" s="32">
        <f t="shared" si="41"/>
        <v>1</v>
      </c>
    </row>
    <row r="77" spans="2:20" s="73" customFormat="1" x14ac:dyDescent="0.25">
      <c r="B77" s="69"/>
      <c r="C77" s="70"/>
      <c r="D77" s="71"/>
      <c r="E77" s="72"/>
      <c r="F77" s="69"/>
      <c r="G77" s="70"/>
      <c r="H77" s="71"/>
      <c r="I77" s="72"/>
      <c r="J77" s="69"/>
      <c r="K77" s="70"/>
      <c r="L77" s="71"/>
      <c r="M77" s="72"/>
      <c r="N77" s="69"/>
      <c r="O77" s="70"/>
      <c r="P77" s="71"/>
      <c r="Q77" s="72"/>
      <c r="R77" s="69"/>
      <c r="S77" s="70"/>
      <c r="T77" s="71"/>
    </row>
    <row r="78" spans="2:20" s="1" customFormat="1" x14ac:dyDescent="0.25">
      <c r="B78" s="67"/>
      <c r="C78" s="68"/>
      <c r="D78" s="46"/>
      <c r="E78" s="46"/>
      <c r="F78" s="46"/>
      <c r="G78" s="68"/>
      <c r="H78" s="46"/>
      <c r="I78" s="46"/>
      <c r="J78" s="46"/>
      <c r="K78" s="68"/>
      <c r="L78" s="46"/>
      <c r="M78" s="46"/>
      <c r="N78" s="46"/>
      <c r="O78" s="68"/>
      <c r="P78" s="46"/>
      <c r="Q78" s="46"/>
      <c r="R78" s="46"/>
      <c r="S78" s="68"/>
      <c r="T78" s="46"/>
    </row>
    <row r="79" spans="2:20" s="1" customFormat="1" ht="65.25" customHeight="1" x14ac:dyDescent="0.25">
      <c r="B79" s="133" t="s">
        <v>75</v>
      </c>
      <c r="C79" s="133"/>
      <c r="D79" s="133"/>
      <c r="F79" s="133" t="s">
        <v>76</v>
      </c>
      <c r="G79" s="133"/>
      <c r="H79" s="133"/>
      <c r="J79" s="133" t="s">
        <v>77</v>
      </c>
      <c r="K79" s="133"/>
      <c r="L79" s="133"/>
      <c r="N79" s="133" t="s">
        <v>78</v>
      </c>
      <c r="O79" s="133"/>
      <c r="P79" s="133"/>
      <c r="R79" s="133" t="s">
        <v>79</v>
      </c>
      <c r="S79" s="133"/>
      <c r="T79" s="133"/>
    </row>
    <row r="80" spans="2:20" s="1" customFormat="1" ht="31.5" x14ac:dyDescent="0.25">
      <c r="B80" s="15" t="s">
        <v>36</v>
      </c>
      <c r="C80" s="16" t="s">
        <v>37</v>
      </c>
      <c r="D80" s="16" t="s">
        <v>38</v>
      </c>
      <c r="F80" s="15" t="s">
        <v>36</v>
      </c>
      <c r="G80" s="16" t="s">
        <v>37</v>
      </c>
      <c r="H80" s="16" t="s">
        <v>38</v>
      </c>
      <c r="J80" s="15" t="s">
        <v>36</v>
      </c>
      <c r="K80" s="16" t="s">
        <v>37</v>
      </c>
      <c r="L80" s="16" t="s">
        <v>38</v>
      </c>
      <c r="N80" s="15" t="s">
        <v>36</v>
      </c>
      <c r="O80" s="16" t="s">
        <v>37</v>
      </c>
      <c r="P80" s="16" t="s">
        <v>38</v>
      </c>
      <c r="R80" s="15" t="s">
        <v>36</v>
      </c>
      <c r="S80" s="16" t="s">
        <v>37</v>
      </c>
      <c r="T80" s="16" t="s">
        <v>38</v>
      </c>
    </row>
    <row r="81" spans="2:20" s="1" customFormat="1" x14ac:dyDescent="0.25">
      <c r="B81" s="9" t="s">
        <v>39</v>
      </c>
      <c r="C81" s="13">
        <f>G81+K81+O81</f>
        <v>130618630.64</v>
      </c>
      <c r="D81" s="32">
        <f>C81/C$87</f>
        <v>0.35996532593320613</v>
      </c>
      <c r="F81" s="9" t="s">
        <v>39</v>
      </c>
      <c r="G81" s="13">
        <v>74364030.950000003</v>
      </c>
      <c r="H81" s="32">
        <f>G81/G$87</f>
        <v>0.36210803407527403</v>
      </c>
      <c r="J81" s="9" t="s">
        <v>39</v>
      </c>
      <c r="K81" s="74">
        <v>54594799.579999998</v>
      </c>
      <c r="L81" s="32">
        <f>K81/K$87</f>
        <v>0.35592065335176176</v>
      </c>
      <c r="N81" s="9" t="s">
        <v>39</v>
      </c>
      <c r="O81" s="13">
        <v>1659800.11</v>
      </c>
      <c r="P81" s="32">
        <f>O81/O$87</f>
        <v>0.40385403294284672</v>
      </c>
      <c r="R81" s="9" t="s">
        <v>39</v>
      </c>
      <c r="S81" s="13">
        <v>10037416.15</v>
      </c>
      <c r="T81" s="32">
        <f>S81/S$87</f>
        <v>0.32124531208320728</v>
      </c>
    </row>
    <row r="82" spans="2:20" s="1" customFormat="1" x14ac:dyDescent="0.25">
      <c r="B82" s="9" t="s">
        <v>40</v>
      </c>
      <c r="C82" s="13">
        <f t="shared" ref="C82:C86" si="42">G82+K82+O82</f>
        <v>60605393.890000001</v>
      </c>
      <c r="D82" s="32">
        <f t="shared" ref="D82:D87" si="43">C82/C$87</f>
        <v>0.16701936207746015</v>
      </c>
      <c r="F82" s="9" t="s">
        <v>40</v>
      </c>
      <c r="G82" s="13">
        <v>32111177.859999999</v>
      </c>
      <c r="H82" s="32">
        <f t="shared" ref="H82:H87" si="44">G82/G$87</f>
        <v>0.1563620925087314</v>
      </c>
      <c r="J82" s="9" t="s">
        <v>40</v>
      </c>
      <c r="K82" s="74">
        <v>27700830.170000002</v>
      </c>
      <c r="L82" s="32">
        <f t="shared" ref="L82:L87" si="45">K82/K$87</f>
        <v>0.18059041608982118</v>
      </c>
      <c r="N82" s="9" t="s">
        <v>40</v>
      </c>
      <c r="O82" s="13">
        <v>793385.86</v>
      </c>
      <c r="P82" s="32">
        <f t="shared" ref="P82:P87" si="46">O82/O$87</f>
        <v>0.19304257019288229</v>
      </c>
      <c r="R82" s="9" t="s">
        <v>40</v>
      </c>
      <c r="S82" s="13">
        <v>4927225.25</v>
      </c>
      <c r="T82" s="32">
        <f t="shared" ref="T82:T87" si="47">S82/S$87</f>
        <v>0.15769476820391759</v>
      </c>
    </row>
    <row r="83" spans="2:20" s="1" customFormat="1" x14ac:dyDescent="0.25">
      <c r="B83" s="9" t="s">
        <v>41</v>
      </c>
      <c r="C83" s="13">
        <f t="shared" si="42"/>
        <v>33856033.439999998</v>
      </c>
      <c r="D83" s="32">
        <f t="shared" si="43"/>
        <v>9.3302142675372984E-2</v>
      </c>
      <c r="F83" s="9" t="s">
        <v>41</v>
      </c>
      <c r="G83" s="13">
        <v>18102880.449999999</v>
      </c>
      <c r="H83" s="32">
        <f t="shared" si="44"/>
        <v>8.8150122674989437E-2</v>
      </c>
      <c r="J83" s="9" t="s">
        <v>41</v>
      </c>
      <c r="K83" s="74">
        <v>15338216.890000001</v>
      </c>
      <c r="L83" s="32">
        <f t="shared" si="45"/>
        <v>9.9994655511835978E-2</v>
      </c>
      <c r="N83" s="9" t="s">
        <v>41</v>
      </c>
      <c r="O83" s="13">
        <v>414936.1</v>
      </c>
      <c r="P83" s="32">
        <f t="shared" si="46"/>
        <v>0.10096011946798601</v>
      </c>
      <c r="R83" s="9" t="s">
        <v>41</v>
      </c>
      <c r="S83" s="13">
        <v>2806403.32</v>
      </c>
      <c r="T83" s="32">
        <f t="shared" si="47"/>
        <v>8.9818325442723515E-2</v>
      </c>
    </row>
    <row r="84" spans="2:20" s="1" customFormat="1" x14ac:dyDescent="0.25">
      <c r="B84" s="9" t="s">
        <v>42</v>
      </c>
      <c r="C84" s="13">
        <f t="shared" si="42"/>
        <v>30828563.260000002</v>
      </c>
      <c r="D84" s="32">
        <f t="shared" si="43"/>
        <v>8.4958889612949354E-2</v>
      </c>
      <c r="F84" s="9" t="s">
        <v>42</v>
      </c>
      <c r="G84" s="13">
        <v>17012170.039999999</v>
      </c>
      <c r="H84" s="32">
        <f t="shared" si="44"/>
        <v>8.283902001870537E-2</v>
      </c>
      <c r="J84" s="9" t="s">
        <v>42</v>
      </c>
      <c r="K84" s="74">
        <v>13470311.74</v>
      </c>
      <c r="L84" s="32">
        <f t="shared" si="45"/>
        <v>8.7817194902004014E-2</v>
      </c>
      <c r="N84" s="9" t="s">
        <v>42</v>
      </c>
      <c r="O84" s="13">
        <v>346081.48</v>
      </c>
      <c r="P84" s="32">
        <f t="shared" si="46"/>
        <v>8.4206767178024305E-2</v>
      </c>
      <c r="R84" s="9" t="s">
        <v>42</v>
      </c>
      <c r="S84" s="13">
        <v>2447959.0299999998</v>
      </c>
      <c r="T84" s="32">
        <f t="shared" si="47"/>
        <v>7.834639421214544E-2</v>
      </c>
    </row>
    <row r="85" spans="2:20" s="1" customFormat="1" x14ac:dyDescent="0.25">
      <c r="B85" s="9" t="s">
        <v>43</v>
      </c>
      <c r="C85" s="13">
        <f t="shared" si="42"/>
        <v>24462139.209999997</v>
      </c>
      <c r="D85" s="32">
        <f t="shared" si="43"/>
        <v>6.7413981226155592E-2</v>
      </c>
      <c r="F85" s="9" t="s">
        <v>43</v>
      </c>
      <c r="G85" s="13">
        <v>12973252.4</v>
      </c>
      <c r="H85" s="32">
        <f t="shared" si="44"/>
        <v>6.3171924142801331E-2</v>
      </c>
      <c r="J85" s="9" t="s">
        <v>43</v>
      </c>
      <c r="K85" s="74">
        <v>11229558.789999999</v>
      </c>
      <c r="L85" s="32">
        <f t="shared" si="45"/>
        <v>7.3209022326972684E-2</v>
      </c>
      <c r="N85" s="9" t="s">
        <v>43</v>
      </c>
      <c r="O85" s="13">
        <v>259328.02</v>
      </c>
      <c r="P85" s="32">
        <f t="shared" si="46"/>
        <v>6.309836112258313E-2</v>
      </c>
      <c r="R85" s="9" t="s">
        <v>43</v>
      </c>
      <c r="S85" s="13">
        <v>2061637.29</v>
      </c>
      <c r="T85" s="32">
        <f t="shared" si="47"/>
        <v>6.5982251281713339E-2</v>
      </c>
    </row>
    <row r="86" spans="2:20" s="1" customFormat="1" x14ac:dyDescent="0.25">
      <c r="B86" s="9" t="s">
        <v>44</v>
      </c>
      <c r="C86" s="13">
        <f t="shared" si="42"/>
        <v>82493719.079999998</v>
      </c>
      <c r="D86" s="32">
        <f t="shared" si="43"/>
        <v>0.22734029847485582</v>
      </c>
      <c r="F86" s="9" t="s">
        <v>44</v>
      </c>
      <c r="G86" s="13">
        <v>50800699.950000003</v>
      </c>
      <c r="H86" s="32">
        <f t="shared" si="44"/>
        <v>0.24736880657949825</v>
      </c>
      <c r="J86" s="9" t="s">
        <v>44</v>
      </c>
      <c r="K86" s="74">
        <v>31056649.66</v>
      </c>
      <c r="L86" s="32">
        <f t="shared" si="45"/>
        <v>0.20246805781760449</v>
      </c>
      <c r="N86" s="9" t="s">
        <v>44</v>
      </c>
      <c r="O86" s="13">
        <v>636369.47</v>
      </c>
      <c r="P86" s="32">
        <f t="shared" si="46"/>
        <v>0.15483814909567747</v>
      </c>
      <c r="R86" s="9" t="s">
        <v>44</v>
      </c>
      <c r="S86" s="13">
        <v>8964690.0899999999</v>
      </c>
      <c r="T86" s="32">
        <f t="shared" si="47"/>
        <v>0.28691294877629292</v>
      </c>
    </row>
    <row r="87" spans="2:20" s="1" customFormat="1" x14ac:dyDescent="0.25">
      <c r="B87" s="9" t="s">
        <v>9</v>
      </c>
      <c r="C87" s="13">
        <f>SUM(C81:C86)</f>
        <v>362864479.51999998</v>
      </c>
      <c r="D87" s="32">
        <f t="shared" si="43"/>
        <v>1</v>
      </c>
      <c r="F87" s="9" t="s">
        <v>9</v>
      </c>
      <c r="G87" s="13">
        <f>SUM(G81:G86)</f>
        <v>205364211.65000004</v>
      </c>
      <c r="H87" s="32">
        <f t="shared" si="44"/>
        <v>1</v>
      </c>
      <c r="J87" s="9" t="s">
        <v>9</v>
      </c>
      <c r="K87" s="13">
        <f>SUM(K81:K86)</f>
        <v>153390366.82999998</v>
      </c>
      <c r="L87" s="32">
        <f t="shared" si="45"/>
        <v>1</v>
      </c>
      <c r="N87" s="9" t="s">
        <v>9</v>
      </c>
      <c r="O87" s="13">
        <f>SUM(O81:O86)</f>
        <v>4109901.04</v>
      </c>
      <c r="P87" s="32">
        <f t="shared" si="46"/>
        <v>1</v>
      </c>
      <c r="R87" s="9" t="s">
        <v>9</v>
      </c>
      <c r="S87" s="13">
        <f>SUM(S81:S86)</f>
        <v>31245331.129999999</v>
      </c>
      <c r="T87" s="32">
        <f t="shared" si="47"/>
        <v>1</v>
      </c>
    </row>
    <row r="88" spans="2:20" s="1" customFormat="1" x14ac:dyDescent="0.25">
      <c r="B88" s="6"/>
    </row>
    <row r="89" spans="2:20" s="1" customFormat="1" x14ac:dyDescent="0.25">
      <c r="B89" s="6"/>
    </row>
    <row r="90" spans="2:20" s="1" customFormat="1" ht="48.75" customHeight="1" x14ac:dyDescent="0.25">
      <c r="B90" s="133" t="s">
        <v>80</v>
      </c>
      <c r="C90" s="133"/>
      <c r="D90" s="133"/>
      <c r="F90" s="133" t="s">
        <v>81</v>
      </c>
      <c r="G90" s="133"/>
      <c r="H90" s="133"/>
      <c r="J90" s="133" t="s">
        <v>82</v>
      </c>
      <c r="K90" s="133"/>
      <c r="L90" s="133"/>
      <c r="N90" s="133" t="s">
        <v>83</v>
      </c>
      <c r="O90" s="133"/>
      <c r="P90" s="133"/>
      <c r="R90" s="133" t="s">
        <v>84</v>
      </c>
      <c r="S90" s="133"/>
      <c r="T90" s="133"/>
    </row>
    <row r="91" spans="2:20" s="1" customFormat="1" ht="31.5" x14ac:dyDescent="0.25">
      <c r="B91" s="15" t="s">
        <v>36</v>
      </c>
      <c r="C91" s="16" t="s">
        <v>37</v>
      </c>
      <c r="D91" s="16" t="s">
        <v>38</v>
      </c>
      <c r="F91" s="15" t="s">
        <v>36</v>
      </c>
      <c r="G91" s="16" t="s">
        <v>37</v>
      </c>
      <c r="H91" s="16" t="s">
        <v>38</v>
      </c>
      <c r="J91" s="15" t="s">
        <v>36</v>
      </c>
      <c r="K91" s="16" t="s">
        <v>37</v>
      </c>
      <c r="L91" s="16" t="s">
        <v>38</v>
      </c>
      <c r="N91" s="15" t="s">
        <v>36</v>
      </c>
      <c r="O91" s="16" t="s">
        <v>37</v>
      </c>
      <c r="P91" s="16" t="s">
        <v>38</v>
      </c>
      <c r="R91" s="15" t="s">
        <v>36</v>
      </c>
      <c r="S91" s="16" t="s">
        <v>37</v>
      </c>
      <c r="T91" s="16" t="s">
        <v>38</v>
      </c>
    </row>
    <row r="92" spans="2:20" s="1" customFormat="1" x14ac:dyDescent="0.25">
      <c r="B92" s="9" t="s">
        <v>39</v>
      </c>
      <c r="C92" s="13">
        <f>G92+K92+O92</f>
        <v>138132275.75999999</v>
      </c>
      <c r="D92" s="32">
        <f>C92/C$98</f>
        <v>0.33982719343112233</v>
      </c>
      <c r="F92" s="9" t="s">
        <v>39</v>
      </c>
      <c r="G92" s="13">
        <v>76342345.159999996</v>
      </c>
      <c r="H92" s="32">
        <f>G92/G$98</f>
        <v>0.34313447165769545</v>
      </c>
      <c r="J92" s="9" t="s">
        <v>39</v>
      </c>
      <c r="K92" s="13">
        <v>59882240.259999998</v>
      </c>
      <c r="L92" s="32">
        <f>K92/K$98</f>
        <v>0.3343663223431686</v>
      </c>
      <c r="N92" s="9" t="s">
        <v>39</v>
      </c>
      <c r="O92" s="13">
        <v>1907690.34</v>
      </c>
      <c r="P92" s="32">
        <f>O92/O$98</f>
        <v>0.38924022433131356</v>
      </c>
      <c r="R92" s="9" t="s">
        <v>39</v>
      </c>
      <c r="S92" s="13">
        <v>11304498.640000001</v>
      </c>
      <c r="T92" s="32">
        <f>S92/S$98</f>
        <v>0.3109756977564514</v>
      </c>
    </row>
    <row r="93" spans="2:20" s="1" customFormat="1" x14ac:dyDescent="0.25">
      <c r="B93" s="9" t="s">
        <v>40</v>
      </c>
      <c r="C93" s="13">
        <f t="shared" ref="C93:C97" si="48">G93+K93+O93</f>
        <v>76056943.390000015</v>
      </c>
      <c r="D93" s="32">
        <f t="shared" ref="D93:D97" si="49">C93/C$98</f>
        <v>0.18711208130734311</v>
      </c>
      <c r="F93" s="9" t="s">
        <v>40</v>
      </c>
      <c r="G93" s="13">
        <v>38815558.420000002</v>
      </c>
      <c r="H93" s="32">
        <f t="shared" ref="H93:H97" si="50">G93/G$98</f>
        <v>0.17446354448020879</v>
      </c>
      <c r="J93" s="9" t="s">
        <v>40</v>
      </c>
      <c r="K93" s="13">
        <v>36214586.039999999</v>
      </c>
      <c r="L93" s="32">
        <f t="shared" ref="L93:L97" si="51">K93/K$98</f>
        <v>0.20221250736111077</v>
      </c>
      <c r="N93" s="9" t="s">
        <v>40</v>
      </c>
      <c r="O93" s="13">
        <v>1026798.93</v>
      </c>
      <c r="P93" s="32">
        <f t="shared" ref="P93:P97" si="52">O93/O$98</f>
        <v>0.2095054094871355</v>
      </c>
      <c r="R93" s="9" t="s">
        <v>40</v>
      </c>
      <c r="S93" s="13">
        <v>6536715.6600000001</v>
      </c>
      <c r="T93" s="32">
        <f t="shared" ref="T93:T97" si="53">S93/S$98</f>
        <v>0.17981865256821533</v>
      </c>
    </row>
    <row r="94" spans="2:20" s="1" customFormat="1" x14ac:dyDescent="0.25">
      <c r="B94" s="9" t="s">
        <v>41</v>
      </c>
      <c r="C94" s="13">
        <f t="shared" si="48"/>
        <v>44474892.140000001</v>
      </c>
      <c r="D94" s="32">
        <f t="shared" si="49"/>
        <v>0.10941525209030614</v>
      </c>
      <c r="F94" s="9" t="s">
        <v>41</v>
      </c>
      <c r="G94" s="13">
        <v>22370037.850000001</v>
      </c>
      <c r="H94" s="32">
        <f t="shared" si="50"/>
        <v>0.10054617922117812</v>
      </c>
      <c r="J94" s="9" t="s">
        <v>41</v>
      </c>
      <c r="K94" s="13">
        <v>21503321.210000001</v>
      </c>
      <c r="L94" s="32">
        <f t="shared" si="51"/>
        <v>0.12006876162170414</v>
      </c>
      <c r="N94" s="9" t="s">
        <v>41</v>
      </c>
      <c r="O94" s="13">
        <v>601533.07999999996</v>
      </c>
      <c r="P94" s="32">
        <f t="shared" si="52"/>
        <v>0.12273526058841706</v>
      </c>
      <c r="R94" s="9" t="s">
        <v>41</v>
      </c>
      <c r="S94" s="13">
        <v>3914600.94</v>
      </c>
      <c r="T94" s="32">
        <f t="shared" si="53"/>
        <v>0.10768684198404756</v>
      </c>
    </row>
    <row r="95" spans="2:20" s="1" customFormat="1" x14ac:dyDescent="0.25">
      <c r="B95" s="9" t="s">
        <v>42</v>
      </c>
      <c r="C95" s="13">
        <f t="shared" si="48"/>
        <v>26828107.510000002</v>
      </c>
      <c r="D95" s="32">
        <f t="shared" si="49"/>
        <v>6.6001377520428658E-2</v>
      </c>
      <c r="F95" s="9" t="s">
        <v>42</v>
      </c>
      <c r="G95" s="13">
        <v>13820025.369999999</v>
      </c>
      <c r="H95" s="32">
        <f t="shared" si="50"/>
        <v>6.2116602439867948E-2</v>
      </c>
      <c r="J95" s="9" t="s">
        <v>42</v>
      </c>
      <c r="K95" s="13">
        <v>12676517.300000001</v>
      </c>
      <c r="L95" s="32">
        <f t="shared" si="51"/>
        <v>7.0782262843159596E-2</v>
      </c>
      <c r="N95" s="9" t="s">
        <v>42</v>
      </c>
      <c r="O95" s="13">
        <v>331564.84000000003</v>
      </c>
      <c r="P95" s="32">
        <f t="shared" si="52"/>
        <v>6.7651636115102456E-2</v>
      </c>
      <c r="R95" s="9" t="s">
        <v>42</v>
      </c>
      <c r="S95" s="13">
        <v>2376040.7000000002</v>
      </c>
      <c r="T95" s="32">
        <f t="shared" si="53"/>
        <v>6.5362555042089612E-2</v>
      </c>
    </row>
    <row r="96" spans="2:20" s="1" customFormat="1" x14ac:dyDescent="0.25">
      <c r="B96" s="9" t="s">
        <v>43</v>
      </c>
      <c r="C96" s="13">
        <f t="shared" si="48"/>
        <v>25381560</v>
      </c>
      <c r="D96" s="32">
        <f t="shared" si="49"/>
        <v>6.2442642403791805E-2</v>
      </c>
      <c r="F96" s="9" t="s">
        <v>43</v>
      </c>
      <c r="G96" s="13">
        <v>13636727.67</v>
      </c>
      <c r="H96" s="32">
        <f t="shared" si="50"/>
        <v>6.1292737790258976E-2</v>
      </c>
      <c r="J96" s="9" t="s">
        <v>43</v>
      </c>
      <c r="K96" s="13">
        <v>11461919.189999999</v>
      </c>
      <c r="L96" s="32">
        <f t="shared" si="51"/>
        <v>6.4000273702433622E-2</v>
      </c>
      <c r="N96" s="9" t="s">
        <v>43</v>
      </c>
      <c r="O96" s="13">
        <v>282913.14</v>
      </c>
      <c r="P96" s="32">
        <f t="shared" si="52"/>
        <v>5.7724868533892311E-2</v>
      </c>
      <c r="R96" s="9" t="s">
        <v>43</v>
      </c>
      <c r="S96" s="13">
        <v>2133217.2200000002</v>
      </c>
      <c r="T96" s="32">
        <f t="shared" si="53"/>
        <v>5.8682718675224461E-2</v>
      </c>
    </row>
    <row r="97" spans="2:20" s="1" customFormat="1" x14ac:dyDescent="0.25">
      <c r="B97" s="9" t="s">
        <v>44</v>
      </c>
      <c r="C97" s="13">
        <f t="shared" si="48"/>
        <v>95604214.809999987</v>
      </c>
      <c r="D97" s="32">
        <f t="shared" si="49"/>
        <v>0.23520145324700789</v>
      </c>
      <c r="F97" s="9" t="s">
        <v>44</v>
      </c>
      <c r="G97" s="13">
        <v>57500516.039999999</v>
      </c>
      <c r="H97" s="32">
        <f t="shared" si="50"/>
        <v>0.25844646441079072</v>
      </c>
      <c r="J97" s="9" t="s">
        <v>44</v>
      </c>
      <c r="K97" s="13">
        <v>37353137.439999998</v>
      </c>
      <c r="L97" s="32">
        <f t="shared" si="51"/>
        <v>0.20856987212842326</v>
      </c>
      <c r="N97" s="9" t="s">
        <v>44</v>
      </c>
      <c r="O97" s="13">
        <v>750561.33</v>
      </c>
      <c r="P97" s="32">
        <f t="shared" si="52"/>
        <v>0.15314260094413909</v>
      </c>
      <c r="R97" s="9" t="s">
        <v>44</v>
      </c>
      <c r="S97" s="13">
        <v>10086637.67</v>
      </c>
      <c r="T97" s="32">
        <f t="shared" si="53"/>
        <v>0.27747353397397173</v>
      </c>
    </row>
    <row r="98" spans="2:20" s="1" customFormat="1" x14ac:dyDescent="0.25">
      <c r="B98" s="9" t="s">
        <v>9</v>
      </c>
      <c r="C98" s="13">
        <f>SUM(C92:C97)</f>
        <v>406477993.61000001</v>
      </c>
      <c r="D98" s="32">
        <f>C98/C$98</f>
        <v>1</v>
      </c>
      <c r="F98" s="9" t="s">
        <v>9</v>
      </c>
      <c r="G98" s="13">
        <f>SUM(G92:G97)</f>
        <v>222485210.50999999</v>
      </c>
      <c r="H98" s="32">
        <f>G98/G$98</f>
        <v>1</v>
      </c>
      <c r="J98" s="9" t="s">
        <v>9</v>
      </c>
      <c r="K98" s="13">
        <f>SUM(K92:K97)</f>
        <v>179091721.44</v>
      </c>
      <c r="L98" s="32">
        <f>K98/K$98</f>
        <v>1</v>
      </c>
      <c r="N98" s="9" t="s">
        <v>9</v>
      </c>
      <c r="O98" s="13">
        <f>SUM(O92:O97)</f>
        <v>4901061.66</v>
      </c>
      <c r="P98" s="32">
        <f>O98/O$98</f>
        <v>1</v>
      </c>
      <c r="R98" s="9" t="s">
        <v>9</v>
      </c>
      <c r="S98" s="13">
        <f>SUM(S92:S97)</f>
        <v>36351710.829999998</v>
      </c>
      <c r="T98" s="32">
        <f>S98/S$98</f>
        <v>1</v>
      </c>
    </row>
    <row r="99" spans="2:20" s="1" customFormat="1" x14ac:dyDescent="0.25">
      <c r="B99" s="6"/>
    </row>
    <row r="100" spans="2:20" s="1" customFormat="1" x14ac:dyDescent="0.25">
      <c r="B100" s="6"/>
    </row>
    <row r="101" spans="2:20" s="1" customFormat="1" ht="48.75" customHeight="1" x14ac:dyDescent="0.25">
      <c r="B101" s="133" t="s">
        <v>85</v>
      </c>
      <c r="C101" s="133"/>
      <c r="D101" s="133"/>
      <c r="F101" s="133" t="s">
        <v>86</v>
      </c>
      <c r="G101" s="133"/>
      <c r="H101" s="133"/>
      <c r="J101" s="133" t="s">
        <v>87</v>
      </c>
      <c r="K101" s="133"/>
      <c r="L101" s="133"/>
      <c r="N101" s="133" t="s">
        <v>88</v>
      </c>
      <c r="O101" s="133"/>
      <c r="P101" s="133"/>
      <c r="R101" s="133" t="s">
        <v>89</v>
      </c>
      <c r="S101" s="133"/>
      <c r="T101" s="133"/>
    </row>
    <row r="102" spans="2:20" s="1" customFormat="1" ht="31.5" x14ac:dyDescent="0.25">
      <c r="B102" s="15" t="s">
        <v>36</v>
      </c>
      <c r="C102" s="16" t="s">
        <v>37</v>
      </c>
      <c r="D102" s="16" t="s">
        <v>38</v>
      </c>
      <c r="F102" s="15" t="s">
        <v>36</v>
      </c>
      <c r="G102" s="16" t="s">
        <v>37</v>
      </c>
      <c r="H102" s="16" t="s">
        <v>38</v>
      </c>
      <c r="J102" s="15" t="s">
        <v>36</v>
      </c>
      <c r="K102" s="16" t="s">
        <v>37</v>
      </c>
      <c r="L102" s="16" t="s">
        <v>38</v>
      </c>
      <c r="N102" s="15" t="s">
        <v>36</v>
      </c>
      <c r="O102" s="16" t="s">
        <v>37</v>
      </c>
      <c r="P102" s="16" t="s">
        <v>38</v>
      </c>
      <c r="R102" s="15" t="s">
        <v>36</v>
      </c>
      <c r="S102" s="16" t="s">
        <v>37</v>
      </c>
      <c r="T102" s="16" t="s">
        <v>38</v>
      </c>
    </row>
    <row r="103" spans="2:20" s="1" customFormat="1" x14ac:dyDescent="0.25">
      <c r="B103" s="9" t="s">
        <v>39</v>
      </c>
      <c r="C103" s="13">
        <f>G103+K103+O103</f>
        <v>162059938.32999998</v>
      </c>
      <c r="D103" s="32">
        <f>C103/C$109</f>
        <v>0.33973839421384422</v>
      </c>
      <c r="F103" s="9" t="s">
        <v>39</v>
      </c>
      <c r="G103" s="13">
        <v>90982498.340000004</v>
      </c>
      <c r="H103" s="32">
        <f>G103/G$109</f>
        <v>0.35308785986342967</v>
      </c>
      <c r="J103" s="9" t="s">
        <v>39</v>
      </c>
      <c r="K103" s="13">
        <v>68827565.920000002</v>
      </c>
      <c r="L103" s="32">
        <f>K103/K$109</f>
        <v>0.32245425776690345</v>
      </c>
      <c r="N103" s="9" t="s">
        <v>39</v>
      </c>
      <c r="O103" s="13">
        <v>2249874.0699999998</v>
      </c>
      <c r="P103" s="32">
        <f>O103/O$109</f>
        <v>0.38210088498414269</v>
      </c>
      <c r="R103" s="9" t="s">
        <v>39</v>
      </c>
      <c r="S103" s="13">
        <v>12966350.310000001</v>
      </c>
      <c r="T103" s="32">
        <f>S103/S$109</f>
        <v>0.30638928237373964</v>
      </c>
    </row>
    <row r="104" spans="2:20" s="1" customFormat="1" x14ac:dyDescent="0.25">
      <c r="B104" s="9" t="s">
        <v>40</v>
      </c>
      <c r="C104" s="13">
        <f t="shared" ref="C104:C108" si="54">G104+K104+O104</f>
        <v>88998696.720000014</v>
      </c>
      <c r="D104" s="32">
        <f t="shared" ref="D104:D108" si="55">C104/C$109</f>
        <v>0.1865746378923587</v>
      </c>
      <c r="F104" s="9" t="s">
        <v>40</v>
      </c>
      <c r="G104" s="13">
        <v>45047339.68</v>
      </c>
      <c r="H104" s="32">
        <f t="shared" ref="H104:H109" si="56">G104/G$109</f>
        <v>0.1748211914418194</v>
      </c>
      <c r="J104" s="9" t="s">
        <v>40</v>
      </c>
      <c r="K104" s="13">
        <v>42716475.810000002</v>
      </c>
      <c r="L104" s="32">
        <f t="shared" ref="L104:L109" si="57">K104/K$109</f>
        <v>0.2001248964367188</v>
      </c>
      <c r="N104" s="9" t="s">
        <v>40</v>
      </c>
      <c r="O104" s="13">
        <v>1234881.23</v>
      </c>
      <c r="P104" s="32">
        <f t="shared" ref="P104:P109" si="58">O104/O$109</f>
        <v>0.20972249830556369</v>
      </c>
      <c r="R104" s="9" t="s">
        <v>40</v>
      </c>
      <c r="S104" s="13">
        <v>7591187.3600000003</v>
      </c>
      <c r="T104" s="32">
        <f t="shared" ref="T104:T109" si="59">S104/S$109</f>
        <v>0.17937649315252868</v>
      </c>
    </row>
    <row r="105" spans="2:20" s="1" customFormat="1" x14ac:dyDescent="0.25">
      <c r="B105" s="9" t="s">
        <v>41</v>
      </c>
      <c r="C105" s="13">
        <f t="shared" si="54"/>
        <v>54977958.299999997</v>
      </c>
      <c r="D105" s="32">
        <f t="shared" si="55"/>
        <v>0.11525441427704194</v>
      </c>
      <c r="F105" s="9" t="s">
        <v>41</v>
      </c>
      <c r="G105" s="13">
        <v>26859913.77</v>
      </c>
      <c r="H105" s="32">
        <f t="shared" si="56"/>
        <v>0.10423883320640813</v>
      </c>
      <c r="J105" s="9" t="s">
        <v>41</v>
      </c>
      <c r="K105" s="13">
        <v>27387589.5</v>
      </c>
      <c r="L105" s="32">
        <f t="shared" si="57"/>
        <v>0.12830970739996697</v>
      </c>
      <c r="N105" s="9" t="s">
        <v>41</v>
      </c>
      <c r="O105" s="13">
        <v>730455.03</v>
      </c>
      <c r="P105" s="32">
        <f t="shared" si="58"/>
        <v>0.12405472694039206</v>
      </c>
      <c r="R105" s="9" t="s">
        <v>41</v>
      </c>
      <c r="S105" s="13">
        <v>4950000.07</v>
      </c>
      <c r="T105" s="32">
        <f t="shared" si="59"/>
        <v>0.11696637318425659</v>
      </c>
    </row>
    <row r="106" spans="2:20" s="1" customFormat="1" x14ac:dyDescent="0.25">
      <c r="B106" s="9" t="s">
        <v>42</v>
      </c>
      <c r="C106" s="13">
        <f t="shared" si="54"/>
        <v>37052293.079999998</v>
      </c>
      <c r="D106" s="32">
        <f t="shared" si="55"/>
        <v>7.7675498847266114E-2</v>
      </c>
      <c r="F106" s="9" t="s">
        <v>42</v>
      </c>
      <c r="G106" s="13">
        <v>17974654.149999999</v>
      </c>
      <c r="H106" s="32">
        <f t="shared" si="56"/>
        <v>6.9756626619457751E-2</v>
      </c>
      <c r="J106" s="9" t="s">
        <v>42</v>
      </c>
      <c r="K106" s="13">
        <v>18582250.030000001</v>
      </c>
      <c r="L106" s="32">
        <f t="shared" si="57"/>
        <v>8.7057061527168259E-2</v>
      </c>
      <c r="N106" s="9" t="s">
        <v>42</v>
      </c>
      <c r="O106" s="13">
        <v>495388.9</v>
      </c>
      <c r="P106" s="32">
        <f t="shared" si="58"/>
        <v>8.4132947539290931E-2</v>
      </c>
      <c r="R106" s="9" t="s">
        <v>42</v>
      </c>
      <c r="S106" s="13">
        <v>3376381.26</v>
      </c>
      <c r="T106" s="32">
        <f t="shared" si="59"/>
        <v>7.9782437350448446E-2</v>
      </c>
    </row>
    <row r="107" spans="2:20" s="1" customFormat="1" x14ac:dyDescent="0.25">
      <c r="B107" s="9" t="s">
        <v>43</v>
      </c>
      <c r="C107" s="13">
        <f t="shared" si="54"/>
        <v>23636421.849999998</v>
      </c>
      <c r="D107" s="32">
        <f t="shared" si="55"/>
        <v>4.9550802542749683E-2</v>
      </c>
      <c r="F107" s="9" t="s">
        <v>43</v>
      </c>
      <c r="G107" s="13">
        <v>11853885.01</v>
      </c>
      <c r="H107" s="32">
        <f t="shared" si="56"/>
        <v>4.6002945243458673E-2</v>
      </c>
      <c r="J107" s="9" t="s">
        <v>43</v>
      </c>
      <c r="K107" s="13">
        <v>11496657.85</v>
      </c>
      <c r="L107" s="32">
        <f t="shared" si="57"/>
        <v>5.386135953334021E-2</v>
      </c>
      <c r="N107" s="9" t="s">
        <v>43</v>
      </c>
      <c r="O107" s="13">
        <v>285878.99</v>
      </c>
      <c r="P107" s="32">
        <f t="shared" si="58"/>
        <v>4.8551435182046826E-2</v>
      </c>
      <c r="R107" s="9" t="s">
        <v>43</v>
      </c>
      <c r="S107" s="13">
        <v>2168977.2799999998</v>
      </c>
      <c r="T107" s="32">
        <f t="shared" si="59"/>
        <v>5.1252000479396709E-2</v>
      </c>
    </row>
    <row r="108" spans="2:20" s="1" customFormat="1" x14ac:dyDescent="0.25">
      <c r="B108" s="9" t="s">
        <v>44</v>
      </c>
      <c r="C108" s="13">
        <f t="shared" si="54"/>
        <v>110288597.39000002</v>
      </c>
      <c r="D108" s="32">
        <f t="shared" si="55"/>
        <v>0.23120625222673918</v>
      </c>
      <c r="F108" s="9" t="s">
        <v>44</v>
      </c>
      <c r="G108" s="13">
        <v>64958363.170000002</v>
      </c>
      <c r="H108" s="32">
        <f t="shared" si="56"/>
        <v>0.25209254362542638</v>
      </c>
      <c r="J108" s="9" t="s">
        <v>44</v>
      </c>
      <c r="K108" s="13">
        <v>44438544.789999999</v>
      </c>
      <c r="L108" s="32">
        <f t="shared" si="57"/>
        <v>0.20819271733590231</v>
      </c>
      <c r="N108" s="9" t="s">
        <v>44</v>
      </c>
      <c r="O108" s="13">
        <v>891689.43</v>
      </c>
      <c r="P108" s="32">
        <f t="shared" si="58"/>
        <v>0.15143750704856374</v>
      </c>
      <c r="R108" s="9" t="s">
        <v>44</v>
      </c>
      <c r="S108" s="13">
        <v>11266959.720000001</v>
      </c>
      <c r="T108" s="32">
        <f t="shared" si="59"/>
        <v>0.26623341345962992</v>
      </c>
    </row>
    <row r="109" spans="2:20" s="1" customFormat="1" x14ac:dyDescent="0.25">
      <c r="B109" s="9" t="s">
        <v>9</v>
      </c>
      <c r="C109" s="13">
        <f>SUM(C103:C108)</f>
        <v>477013905.67000008</v>
      </c>
      <c r="D109" s="32">
        <f>C109/C$109</f>
        <v>1</v>
      </c>
      <c r="F109" s="9" t="s">
        <v>9</v>
      </c>
      <c r="G109" s="13">
        <f>SUM(G103:G108)</f>
        <v>257676654.12</v>
      </c>
      <c r="H109" s="32">
        <f t="shared" si="56"/>
        <v>1</v>
      </c>
      <c r="J109" s="9" t="s">
        <v>9</v>
      </c>
      <c r="K109" s="13">
        <f>SUM(K103:K108)</f>
        <v>213449083.90000001</v>
      </c>
      <c r="L109" s="32">
        <f t="shared" si="57"/>
        <v>1</v>
      </c>
      <c r="N109" s="9" t="s">
        <v>9</v>
      </c>
      <c r="O109" s="13">
        <f>SUM(O103:O108)</f>
        <v>5888167.6500000004</v>
      </c>
      <c r="P109" s="32">
        <f t="shared" si="58"/>
        <v>1</v>
      </c>
      <c r="R109" s="9" t="s">
        <v>9</v>
      </c>
      <c r="S109" s="13">
        <f>SUM(S103:S108)</f>
        <v>42319856</v>
      </c>
      <c r="T109" s="32">
        <f t="shared" si="59"/>
        <v>1</v>
      </c>
    </row>
    <row r="110" spans="2:20" s="1" customFormat="1" x14ac:dyDescent="0.25">
      <c r="B110" s="6"/>
    </row>
    <row r="111" spans="2:20" s="1" customFormat="1" x14ac:dyDescent="0.25">
      <c r="B111" s="6"/>
    </row>
    <row r="112" spans="2:20" s="1" customFormat="1" ht="41.45" customHeight="1" x14ac:dyDescent="0.25">
      <c r="B112" s="133" t="s">
        <v>90</v>
      </c>
      <c r="C112" s="133"/>
      <c r="D112" s="133"/>
      <c r="F112" s="133" t="s">
        <v>91</v>
      </c>
      <c r="G112" s="133"/>
      <c r="H112" s="133"/>
      <c r="J112" s="133" t="s">
        <v>92</v>
      </c>
      <c r="K112" s="133"/>
      <c r="L112" s="133"/>
      <c r="N112" s="133" t="s">
        <v>93</v>
      </c>
      <c r="O112" s="133"/>
      <c r="P112" s="133"/>
      <c r="R112" s="133" t="s">
        <v>94</v>
      </c>
      <c r="S112" s="133"/>
      <c r="T112" s="133"/>
    </row>
    <row r="113" spans="2:20" s="1" customFormat="1" ht="31.5" x14ac:dyDescent="0.25">
      <c r="B113" s="15" t="s">
        <v>36</v>
      </c>
      <c r="C113" s="16" t="s">
        <v>37</v>
      </c>
      <c r="D113" s="16" t="s">
        <v>38</v>
      </c>
      <c r="F113" s="15" t="s">
        <v>36</v>
      </c>
      <c r="G113" s="16" t="s">
        <v>37</v>
      </c>
      <c r="H113" s="16" t="s">
        <v>38</v>
      </c>
      <c r="J113" s="15" t="s">
        <v>36</v>
      </c>
      <c r="K113" s="16" t="s">
        <v>37</v>
      </c>
      <c r="L113" s="16" t="s">
        <v>38</v>
      </c>
      <c r="N113" s="15" t="s">
        <v>36</v>
      </c>
      <c r="O113" s="16" t="s">
        <v>37</v>
      </c>
      <c r="P113" s="16" t="s">
        <v>38</v>
      </c>
      <c r="R113" s="15" t="s">
        <v>36</v>
      </c>
      <c r="S113" s="16" t="s">
        <v>37</v>
      </c>
      <c r="T113" s="16" t="s">
        <v>38</v>
      </c>
    </row>
    <row r="114" spans="2:20" s="1" customFormat="1" x14ac:dyDescent="0.25">
      <c r="B114" s="9" t="s">
        <v>39</v>
      </c>
      <c r="C114" s="13">
        <v>153011128.59999999</v>
      </c>
      <c r="D114" s="32">
        <f>C114/C$120</f>
        <v>0.29106501952605507</v>
      </c>
      <c r="F114" s="9" t="s">
        <v>39</v>
      </c>
      <c r="G114" s="13">
        <v>90113241.459999993</v>
      </c>
      <c r="H114" s="32">
        <f>G114/G$120</f>
        <v>0.31716251058952777</v>
      </c>
      <c r="J114" s="9" t="s">
        <v>39</v>
      </c>
      <c r="K114" s="13">
        <v>60887269.549999997</v>
      </c>
      <c r="L114" s="32">
        <f>K114/K$120</f>
        <v>0.25902243325153534</v>
      </c>
      <c r="N114" s="9" t="s">
        <v>39</v>
      </c>
      <c r="O114" s="13">
        <v>2010617.59</v>
      </c>
      <c r="P114" s="32">
        <f>O114/O$120</f>
        <v>0.30908264060237861</v>
      </c>
      <c r="R114" s="9" t="s">
        <v>39</v>
      </c>
      <c r="S114" s="13">
        <v>11688349.779999999</v>
      </c>
      <c r="T114" s="32">
        <f>S114/S$120</f>
        <v>0.25454537529046478</v>
      </c>
    </row>
    <row r="115" spans="2:20" s="1" customFormat="1" x14ac:dyDescent="0.25">
      <c r="B115" s="9" t="s">
        <v>40</v>
      </c>
      <c r="C115" s="13">
        <v>105414375.77</v>
      </c>
      <c r="D115" s="32">
        <f t="shared" ref="D115:D119" si="60">C115/C$120</f>
        <v>0.20052422083645721</v>
      </c>
      <c r="F115" s="9" t="s">
        <v>40</v>
      </c>
      <c r="G115" s="13">
        <v>54033122.479999997</v>
      </c>
      <c r="H115" s="32">
        <f t="shared" ref="H115:H120" si="61">G115/G$120</f>
        <v>0.19017494546964278</v>
      </c>
      <c r="J115" s="9" t="s">
        <v>40</v>
      </c>
      <c r="K115" s="13">
        <v>49873753.5</v>
      </c>
      <c r="L115" s="32">
        <f t="shared" ref="L115:L120" si="62">K115/K$120</f>
        <v>0.21216949096968135</v>
      </c>
      <c r="N115" s="9" t="s">
        <v>40</v>
      </c>
      <c r="O115" s="13">
        <v>1507499.79</v>
      </c>
      <c r="P115" s="32">
        <f t="shared" ref="P115:P120" si="63">O115/O$120</f>
        <v>0.23174074379839243</v>
      </c>
      <c r="R115" s="9" t="s">
        <v>40</v>
      </c>
      <c r="S115" s="13">
        <v>8793975.9900000002</v>
      </c>
      <c r="T115" s="32">
        <f t="shared" ref="T115:T120" si="64">S115/S$120</f>
        <v>0.19151257113302153</v>
      </c>
    </row>
    <row r="116" spans="2:20" s="1" customFormat="1" x14ac:dyDescent="0.25">
      <c r="B116" s="9" t="s">
        <v>41</v>
      </c>
      <c r="C116" s="13">
        <v>67531156.489999995</v>
      </c>
      <c r="D116" s="32">
        <f t="shared" si="60"/>
        <v>0.12846096595864812</v>
      </c>
      <c r="F116" s="9" t="s">
        <v>41</v>
      </c>
      <c r="G116" s="13">
        <v>32574999.300000001</v>
      </c>
      <c r="H116" s="32">
        <f t="shared" si="61"/>
        <v>0.11465094799665096</v>
      </c>
      <c r="J116" s="9" t="s">
        <v>41</v>
      </c>
      <c r="K116" s="13">
        <v>34039601.850000001</v>
      </c>
      <c r="L116" s="32">
        <f t="shared" si="62"/>
        <v>0.14480893236409656</v>
      </c>
      <c r="N116" s="9" t="s">
        <v>41</v>
      </c>
      <c r="O116" s="13">
        <v>916555.34</v>
      </c>
      <c r="P116" s="32">
        <f t="shared" si="63"/>
        <v>0.14089767549751264</v>
      </c>
      <c r="R116" s="9" t="s">
        <v>41</v>
      </c>
      <c r="S116" s="13">
        <v>5874590.25</v>
      </c>
      <c r="T116" s="32">
        <f t="shared" si="64"/>
        <v>0.12793506423145007</v>
      </c>
    </row>
    <row r="117" spans="2:20" s="1" customFormat="1" x14ac:dyDescent="0.25">
      <c r="B117" s="9" t="s">
        <v>42</v>
      </c>
      <c r="C117" s="13">
        <v>45299943.630000003</v>
      </c>
      <c r="D117" s="32">
        <f t="shared" si="60"/>
        <v>8.6171699390988898E-2</v>
      </c>
      <c r="F117" s="9" t="s">
        <v>42</v>
      </c>
      <c r="G117" s="13">
        <v>21594910.460000001</v>
      </c>
      <c r="H117" s="32">
        <f t="shared" si="61"/>
        <v>7.6005433901630018E-2</v>
      </c>
      <c r="J117" s="9" t="s">
        <v>42</v>
      </c>
      <c r="K117" s="13">
        <v>23110840.280000001</v>
      </c>
      <c r="L117" s="32">
        <f t="shared" si="62"/>
        <v>9.8316546760195384E-2</v>
      </c>
      <c r="N117" s="9" t="s">
        <v>42</v>
      </c>
      <c r="O117" s="13">
        <v>594192.89</v>
      </c>
      <c r="P117" s="32">
        <f t="shared" si="63"/>
        <v>9.1342435469471184E-2</v>
      </c>
      <c r="R117" s="9" t="s">
        <v>42</v>
      </c>
      <c r="S117" s="13">
        <v>4177425.32</v>
      </c>
      <c r="T117" s="32">
        <f t="shared" si="64"/>
        <v>9.0974715493780334E-2</v>
      </c>
    </row>
    <row r="118" spans="2:20" s="1" customFormat="1" x14ac:dyDescent="0.25">
      <c r="B118" s="9" t="s">
        <v>43</v>
      </c>
      <c r="C118" s="13">
        <v>31739426.140000001</v>
      </c>
      <c r="D118" s="32">
        <f t="shared" si="60"/>
        <v>6.0376240432389587E-2</v>
      </c>
      <c r="F118" s="9" t="s">
        <v>43</v>
      </c>
      <c r="G118" s="13">
        <v>15083091.35</v>
      </c>
      <c r="H118" s="32">
        <f t="shared" si="61"/>
        <v>5.3086439268091888E-2</v>
      </c>
      <c r="J118" s="9" t="s">
        <v>43</v>
      </c>
      <c r="K118" s="13">
        <v>16233395.390000001</v>
      </c>
      <c r="L118" s="32">
        <f t="shared" si="62"/>
        <v>6.9058993857478004E-2</v>
      </c>
      <c r="N118" s="9" t="s">
        <v>43</v>
      </c>
      <c r="O118" s="13">
        <v>422939.4</v>
      </c>
      <c r="P118" s="32">
        <f t="shared" si="63"/>
        <v>6.501645425612021E-2</v>
      </c>
      <c r="R118" s="9" t="s">
        <v>43</v>
      </c>
      <c r="S118" s="13">
        <v>2971897.57</v>
      </c>
      <c r="T118" s="32">
        <f t="shared" si="64"/>
        <v>6.4721093783049868E-2</v>
      </c>
    </row>
    <row r="119" spans="2:20" s="1" customFormat="1" x14ac:dyDescent="0.25">
      <c r="B119" s="9" t="s">
        <v>44</v>
      </c>
      <c r="C119" s="13">
        <v>122697949.53</v>
      </c>
      <c r="D119" s="32">
        <f t="shared" si="60"/>
        <v>0.23340185385546114</v>
      </c>
      <c r="F119" s="9" t="s">
        <v>44</v>
      </c>
      <c r="G119" s="13">
        <v>70723879.189999998</v>
      </c>
      <c r="H119" s="32">
        <f t="shared" si="61"/>
        <v>0.24891972277445651</v>
      </c>
      <c r="J119" s="9" t="s">
        <v>44</v>
      </c>
      <c r="K119" s="13">
        <v>50920762.07</v>
      </c>
      <c r="L119" s="32">
        <f t="shared" si="62"/>
        <v>0.21662360279701343</v>
      </c>
      <c r="N119" s="9" t="s">
        <v>44</v>
      </c>
      <c r="O119" s="13">
        <v>1053308.27</v>
      </c>
      <c r="P119" s="32">
        <f t="shared" si="63"/>
        <v>0.16192005037612506</v>
      </c>
      <c r="R119" s="9" t="s">
        <v>44</v>
      </c>
      <c r="S119" s="13">
        <v>12412292.380000001</v>
      </c>
      <c r="T119" s="32">
        <f t="shared" si="64"/>
        <v>0.2703111800682334</v>
      </c>
    </row>
    <row r="120" spans="2:20" s="1" customFormat="1" x14ac:dyDescent="0.25">
      <c r="B120" s="9" t="s">
        <v>9</v>
      </c>
      <c r="C120" s="13">
        <f>SUM(C114:C119)</f>
        <v>525693980.15999997</v>
      </c>
      <c r="D120" s="32">
        <f>C120/C$120</f>
        <v>1</v>
      </c>
      <c r="F120" s="9" t="s">
        <v>9</v>
      </c>
      <c r="G120" s="13">
        <f>SUM(G114:G119)</f>
        <v>284123244.24000001</v>
      </c>
      <c r="H120" s="32">
        <f t="shared" si="61"/>
        <v>1</v>
      </c>
      <c r="J120" s="9" t="s">
        <v>9</v>
      </c>
      <c r="K120" s="13">
        <f>SUM(K114:K119)</f>
        <v>235065622.63999999</v>
      </c>
      <c r="L120" s="32">
        <f t="shared" si="62"/>
        <v>1</v>
      </c>
      <c r="N120" s="9" t="s">
        <v>9</v>
      </c>
      <c r="O120" s="13">
        <f>SUM(O114:O119)</f>
        <v>6505113.2799999993</v>
      </c>
      <c r="P120" s="32">
        <f t="shared" si="63"/>
        <v>1</v>
      </c>
      <c r="R120" s="9" t="s">
        <v>9</v>
      </c>
      <c r="S120" s="13">
        <f>SUM(S114:S119)</f>
        <v>45918531.289999999</v>
      </c>
      <c r="T120" s="32">
        <f t="shared" si="64"/>
        <v>1</v>
      </c>
    </row>
    <row r="121" spans="2:20" s="1" customFormat="1" x14ac:dyDescent="0.25">
      <c r="B121" s="6"/>
    </row>
    <row r="122" spans="2:20" s="1" customFormat="1" x14ac:dyDescent="0.25">
      <c r="B122" s="6"/>
    </row>
    <row r="123" spans="2:20" s="1" customFormat="1" ht="41.45" customHeight="1" x14ac:dyDescent="0.25">
      <c r="B123" s="133" t="s">
        <v>95</v>
      </c>
      <c r="C123" s="133"/>
      <c r="D123" s="133"/>
      <c r="F123" s="133" t="s">
        <v>96</v>
      </c>
      <c r="G123" s="133"/>
      <c r="H123" s="133"/>
      <c r="J123" s="133" t="s">
        <v>97</v>
      </c>
      <c r="K123" s="133"/>
      <c r="L123" s="133"/>
      <c r="N123" s="133" t="s">
        <v>98</v>
      </c>
      <c r="O123" s="133"/>
      <c r="P123" s="133"/>
      <c r="R123" s="133" t="s">
        <v>99</v>
      </c>
      <c r="S123" s="133"/>
      <c r="T123" s="133"/>
    </row>
    <row r="124" spans="2:20" s="1" customFormat="1" ht="31.5" x14ac:dyDescent="0.25">
      <c r="B124" s="15" t="s">
        <v>36</v>
      </c>
      <c r="C124" s="16" t="s">
        <v>37</v>
      </c>
      <c r="D124" s="16" t="s">
        <v>38</v>
      </c>
      <c r="F124" s="15" t="s">
        <v>36</v>
      </c>
      <c r="G124" s="16" t="s">
        <v>37</v>
      </c>
      <c r="H124" s="16" t="s">
        <v>38</v>
      </c>
      <c r="J124" s="15" t="s">
        <v>36</v>
      </c>
      <c r="K124" s="16" t="s">
        <v>37</v>
      </c>
      <c r="L124" s="16" t="s">
        <v>38</v>
      </c>
      <c r="N124" s="15" t="s">
        <v>36</v>
      </c>
      <c r="O124" s="16" t="s">
        <v>37</v>
      </c>
      <c r="P124" s="16" t="s">
        <v>38</v>
      </c>
      <c r="R124" s="15" t="s">
        <v>36</v>
      </c>
      <c r="S124" s="16" t="s">
        <v>37</v>
      </c>
      <c r="T124" s="16" t="s">
        <v>38</v>
      </c>
    </row>
    <row r="125" spans="2:20" s="1" customFormat="1" x14ac:dyDescent="0.25">
      <c r="B125" s="9" t="s">
        <v>39</v>
      </c>
      <c r="C125" s="13">
        <f>G125+K125+O125</f>
        <v>118598656</v>
      </c>
      <c r="D125" s="32">
        <f>C125/C$131</f>
        <v>0.22331893860133589</v>
      </c>
      <c r="F125" s="9" t="s">
        <v>39</v>
      </c>
      <c r="G125" s="13">
        <v>70631907</v>
      </c>
      <c r="H125" s="32">
        <f>G125/G$131</f>
        <v>0.24972176291365802</v>
      </c>
      <c r="J125" s="9" t="s">
        <v>39</v>
      </c>
      <c r="K125" s="13">
        <v>46502743</v>
      </c>
      <c r="L125" s="32">
        <f>K125/K$131</f>
        <v>0.19241963016141056</v>
      </c>
      <c r="N125" s="9" t="s">
        <v>39</v>
      </c>
      <c r="O125" s="13">
        <v>1464006</v>
      </c>
      <c r="P125" s="32">
        <f>O125/O$131</f>
        <v>0.22327443426699486</v>
      </c>
      <c r="R125" s="9" t="s">
        <v>39</v>
      </c>
      <c r="S125" s="13">
        <v>8751868</v>
      </c>
      <c r="T125" s="32">
        <f>S125/S$131</f>
        <v>0.18813167851199011</v>
      </c>
    </row>
    <row r="126" spans="2:20" s="1" customFormat="1" x14ac:dyDescent="0.25">
      <c r="B126" s="9" t="s">
        <v>40</v>
      </c>
      <c r="C126" s="13">
        <f t="shared" ref="C126:C130" si="65">G126+K126+O126</f>
        <v>93597411</v>
      </c>
      <c r="D126" s="32">
        <f t="shared" ref="D126:D131" si="66">C126/C$131</f>
        <v>0.17624208557939308</v>
      </c>
      <c r="F126" s="9" t="s">
        <v>40</v>
      </c>
      <c r="G126" s="13">
        <v>50120480</v>
      </c>
      <c r="H126" s="32">
        <f t="shared" ref="H126:H131" si="67">G126/G$131</f>
        <v>0.17720284153843871</v>
      </c>
      <c r="J126" s="9" t="s">
        <v>40</v>
      </c>
      <c r="K126" s="13">
        <v>42172233</v>
      </c>
      <c r="L126" s="32">
        <f t="shared" ref="L126:L131" si="68">K126/K$131</f>
        <v>0.17450079185524248</v>
      </c>
      <c r="N126" s="9" t="s">
        <v>40</v>
      </c>
      <c r="O126" s="13">
        <v>1304698</v>
      </c>
      <c r="P126" s="32">
        <f t="shared" ref="P126:P131" si="69">O126/O$131</f>
        <v>0.19897849314776009</v>
      </c>
      <c r="R126" s="9" t="s">
        <v>40</v>
      </c>
      <c r="S126" s="13">
        <v>7496762</v>
      </c>
      <c r="T126" s="32">
        <f t="shared" ref="T126:T131" si="70">S126/S$131</f>
        <v>0.16115170138133986</v>
      </c>
    </row>
    <row r="127" spans="2:20" s="1" customFormat="1" x14ac:dyDescent="0.25">
      <c r="B127" s="9" t="s">
        <v>41</v>
      </c>
      <c r="C127" s="13">
        <f t="shared" si="65"/>
        <v>79918114</v>
      </c>
      <c r="D127" s="32">
        <f t="shared" si="66"/>
        <v>0.15048423814769507</v>
      </c>
      <c r="F127" s="9" t="s">
        <v>41</v>
      </c>
      <c r="G127" s="13">
        <v>38400939</v>
      </c>
      <c r="H127" s="32">
        <f t="shared" si="67"/>
        <v>0.13576796368558822</v>
      </c>
      <c r="J127" s="9" t="s">
        <v>41</v>
      </c>
      <c r="K127" s="13">
        <v>40352306</v>
      </c>
      <c r="L127" s="32">
        <f t="shared" si="68"/>
        <v>0.1669702752089284</v>
      </c>
      <c r="N127" s="9" t="s">
        <v>41</v>
      </c>
      <c r="O127" s="13">
        <v>1164869</v>
      </c>
      <c r="P127" s="32">
        <f t="shared" si="69"/>
        <v>0.17765327940606804</v>
      </c>
      <c r="R127" s="9" t="s">
        <v>41</v>
      </c>
      <c r="S127" s="13">
        <v>6886603</v>
      </c>
      <c r="T127" s="32">
        <f t="shared" si="70"/>
        <v>0.1480356172688741</v>
      </c>
    </row>
    <row r="128" spans="2:20" s="1" customFormat="1" x14ac:dyDescent="0.25">
      <c r="B128" s="9" t="s">
        <v>42</v>
      </c>
      <c r="C128" s="13">
        <f t="shared" si="65"/>
        <v>57613617</v>
      </c>
      <c r="D128" s="32">
        <f t="shared" si="66"/>
        <v>0.10848530861449124</v>
      </c>
      <c r="F128" s="9" t="s">
        <v>42</v>
      </c>
      <c r="G128" s="13">
        <v>26734041</v>
      </c>
      <c r="H128" s="32">
        <f t="shared" si="67"/>
        <v>9.4519207138581335E-2</v>
      </c>
      <c r="J128" s="9" t="s">
        <v>42</v>
      </c>
      <c r="K128" s="13">
        <v>30101453</v>
      </c>
      <c r="L128" s="32">
        <f t="shared" si="68"/>
        <v>0.12455416777416942</v>
      </c>
      <c r="N128" s="9" t="s">
        <v>42</v>
      </c>
      <c r="O128" s="13">
        <v>778123</v>
      </c>
      <c r="P128" s="32">
        <f t="shared" si="69"/>
        <v>0.1186709430256002</v>
      </c>
      <c r="R128" s="9" t="s">
        <v>42</v>
      </c>
      <c r="S128" s="13">
        <v>5139715</v>
      </c>
      <c r="T128" s="32">
        <f t="shared" si="70"/>
        <v>0.11048420863103206</v>
      </c>
    </row>
    <row r="129" spans="2:20" s="1" customFormat="1" x14ac:dyDescent="0.25">
      <c r="B129" s="9" t="s">
        <v>43</v>
      </c>
      <c r="C129" s="13">
        <f t="shared" si="65"/>
        <v>38766364</v>
      </c>
      <c r="D129" s="32">
        <f t="shared" si="66"/>
        <v>7.2996301593106064E-2</v>
      </c>
      <c r="F129" s="9" t="s">
        <v>43</v>
      </c>
      <c r="G129" s="13">
        <v>17987489</v>
      </c>
      <c r="H129" s="32">
        <f t="shared" si="67"/>
        <v>6.3595443677742294E-2</v>
      </c>
      <c r="J129" s="9" t="s">
        <v>43</v>
      </c>
      <c r="K129" s="13">
        <v>20275525</v>
      </c>
      <c r="L129" s="32">
        <f t="shared" si="68"/>
        <v>8.3896320305845914E-2</v>
      </c>
      <c r="N129" s="9" t="s">
        <v>43</v>
      </c>
      <c r="O129" s="13">
        <v>503350</v>
      </c>
      <c r="P129" s="32">
        <f t="shared" si="69"/>
        <v>7.6765523152426879E-2</v>
      </c>
      <c r="R129" s="9" t="s">
        <v>43</v>
      </c>
      <c r="S129" s="13">
        <v>3702041</v>
      </c>
      <c r="T129" s="32">
        <f t="shared" si="70"/>
        <v>7.9579717981373393E-2</v>
      </c>
    </row>
    <row r="130" spans="2:20" s="1" customFormat="1" x14ac:dyDescent="0.25">
      <c r="B130" s="9" t="s">
        <v>44</v>
      </c>
      <c r="C130" s="13">
        <f t="shared" si="65"/>
        <v>142578826</v>
      </c>
      <c r="D130" s="32">
        <f t="shared" si="66"/>
        <v>0.26847312746397867</v>
      </c>
      <c r="F130" s="9" t="s">
        <v>44</v>
      </c>
      <c r="G130" s="13">
        <v>78967561</v>
      </c>
      <c r="H130" s="32">
        <f t="shared" si="67"/>
        <v>0.27919278104599143</v>
      </c>
      <c r="J130" s="9" t="s">
        <v>44</v>
      </c>
      <c r="K130" s="13">
        <v>62269331</v>
      </c>
      <c r="L130" s="32">
        <f t="shared" si="68"/>
        <v>0.25765881469440327</v>
      </c>
      <c r="N130" s="9" t="s">
        <v>44</v>
      </c>
      <c r="O130" s="13">
        <v>1341934</v>
      </c>
      <c r="P130" s="32">
        <f t="shared" si="69"/>
        <v>0.20465732700114991</v>
      </c>
      <c r="R130" s="9" t="s">
        <v>44</v>
      </c>
      <c r="S130" s="13">
        <v>14542917</v>
      </c>
      <c r="T130" s="32">
        <f t="shared" si="70"/>
        <v>0.31261707622539048</v>
      </c>
    </row>
    <row r="131" spans="2:20" s="1" customFormat="1" x14ac:dyDescent="0.25">
      <c r="B131" s="9" t="s">
        <v>9</v>
      </c>
      <c r="C131" s="13">
        <f>SUM(C125:C130)</f>
        <v>531072988</v>
      </c>
      <c r="D131" s="32">
        <f t="shared" si="66"/>
        <v>1</v>
      </c>
      <c r="F131" s="9" t="s">
        <v>9</v>
      </c>
      <c r="G131" s="13">
        <f>SUM(G125:G130)</f>
        <v>282842417</v>
      </c>
      <c r="H131" s="32">
        <f t="shared" si="67"/>
        <v>1</v>
      </c>
      <c r="J131" s="9" t="s">
        <v>9</v>
      </c>
      <c r="K131" s="13">
        <f>SUM(K125:K130)</f>
        <v>241673591</v>
      </c>
      <c r="L131" s="32">
        <f t="shared" si="68"/>
        <v>1</v>
      </c>
      <c r="N131" s="9" t="s">
        <v>9</v>
      </c>
      <c r="O131" s="13">
        <f>SUM(O125:O130)</f>
        <v>6556980</v>
      </c>
      <c r="P131" s="32">
        <f t="shared" si="69"/>
        <v>1</v>
      </c>
      <c r="R131" s="9" t="s">
        <v>9</v>
      </c>
      <c r="S131" s="13">
        <f>SUM(S125:S130)</f>
        <v>46519906</v>
      </c>
      <c r="T131" s="32">
        <f t="shared" si="70"/>
        <v>1</v>
      </c>
    </row>
    <row r="132" spans="2:20" s="1" customFormat="1" x14ac:dyDescent="0.25">
      <c r="B132" s="6"/>
    </row>
    <row r="133" spans="2:20" s="1" customFormat="1" x14ac:dyDescent="0.25">
      <c r="B133" s="6" t="s">
        <v>17</v>
      </c>
    </row>
    <row r="134" spans="2:20" s="1" customFormat="1" x14ac:dyDescent="0.25">
      <c r="B134" s="6"/>
    </row>
  </sheetData>
  <mergeCells count="60">
    <mergeCell ref="B101:D101"/>
    <mergeCell ref="F101:H101"/>
    <mergeCell ref="J101:L101"/>
    <mergeCell ref="N101:P101"/>
    <mergeCell ref="R101:T101"/>
    <mergeCell ref="B46:D46"/>
    <mergeCell ref="F46:H46"/>
    <mergeCell ref="J46:L46"/>
    <mergeCell ref="N46:P46"/>
    <mergeCell ref="R46:T46"/>
    <mergeCell ref="B35:D35"/>
    <mergeCell ref="F35:H35"/>
    <mergeCell ref="J35:L35"/>
    <mergeCell ref="N35:P35"/>
    <mergeCell ref="R35:T35"/>
    <mergeCell ref="B24:D24"/>
    <mergeCell ref="F24:H24"/>
    <mergeCell ref="J24:L24"/>
    <mergeCell ref="N24:P24"/>
    <mergeCell ref="R24:T24"/>
    <mergeCell ref="B13:D13"/>
    <mergeCell ref="F13:H13"/>
    <mergeCell ref="J13:L13"/>
    <mergeCell ref="N13:P13"/>
    <mergeCell ref="R13:T13"/>
    <mergeCell ref="B2:D2"/>
    <mergeCell ref="F2:H2"/>
    <mergeCell ref="J2:L2"/>
    <mergeCell ref="N2:P2"/>
    <mergeCell ref="R2:T2"/>
    <mergeCell ref="B57:D57"/>
    <mergeCell ref="F57:H57"/>
    <mergeCell ref="J57:L57"/>
    <mergeCell ref="N57:P57"/>
    <mergeCell ref="R57:T57"/>
    <mergeCell ref="B68:D68"/>
    <mergeCell ref="F68:H68"/>
    <mergeCell ref="J68:L68"/>
    <mergeCell ref="N68:P68"/>
    <mergeCell ref="R68:T68"/>
    <mergeCell ref="B90:D90"/>
    <mergeCell ref="F90:H90"/>
    <mergeCell ref="J90:L90"/>
    <mergeCell ref="N90:P90"/>
    <mergeCell ref="R90:T90"/>
    <mergeCell ref="B79:D79"/>
    <mergeCell ref="F79:H79"/>
    <mergeCell ref="J79:L79"/>
    <mergeCell ref="N79:P79"/>
    <mergeCell ref="R79:T79"/>
    <mergeCell ref="B123:D123"/>
    <mergeCell ref="F123:H123"/>
    <mergeCell ref="J123:L123"/>
    <mergeCell ref="N123:P123"/>
    <mergeCell ref="R123:T123"/>
    <mergeCell ref="B112:D112"/>
    <mergeCell ref="F112:H112"/>
    <mergeCell ref="J112:L112"/>
    <mergeCell ref="N112:P112"/>
    <mergeCell ref="R112:T112"/>
  </mergeCells>
  <pageMargins left="0.7" right="0.7" top="0.75" bottom="0.75" header="0.3" footer="0.3"/>
  <pageSetup paperSize="17" scale="69" fitToHeight="0" orientation="landscape" r:id="rId1"/>
  <rowBreaks count="2" manualBreakCount="2">
    <brk id="44" max="16383" man="1"/>
    <brk id="8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A109"/>
  <sheetViews>
    <sheetView showGridLines="0" view="pageBreakPreview" topLeftCell="A76" zoomScale="70" zoomScaleNormal="55" zoomScaleSheetLayoutView="70" workbookViewId="0">
      <selection activeCell="X103" sqref="X103:Y107"/>
    </sheetView>
  </sheetViews>
  <sheetFormatPr defaultColWidth="8.85546875" defaultRowHeight="15.75" x14ac:dyDescent="0.25"/>
  <cols>
    <col min="1" max="1" width="8.85546875" style="57" customWidth="1"/>
    <col min="2" max="2" width="17.7109375" style="89" customWidth="1"/>
    <col min="3" max="3" width="24.140625" style="57" bestFit="1" customWidth="1"/>
    <col min="4" max="4" width="15" style="57" customWidth="1"/>
    <col min="5" max="5" width="2" style="57" customWidth="1"/>
    <col min="6" max="6" width="17.7109375" style="57" customWidth="1"/>
    <col min="7" max="7" width="22.7109375" style="57" bestFit="1" customWidth="1"/>
    <col min="8" max="8" width="15" style="57" customWidth="1"/>
    <col min="9" max="9" width="2.140625" style="57" customWidth="1"/>
    <col min="10" max="10" width="17.7109375" style="57" customWidth="1"/>
    <col min="11" max="11" width="18.42578125" style="57" bestFit="1" customWidth="1"/>
    <col min="12" max="12" width="14.7109375" style="57" customWidth="1"/>
    <col min="13" max="13" width="2.140625" style="57" customWidth="1"/>
    <col min="14" max="15" width="17.7109375" style="57" customWidth="1"/>
    <col min="16" max="16" width="15.42578125" style="57" customWidth="1"/>
    <col min="17" max="17" width="2.140625" style="57" customWidth="1"/>
    <col min="18" max="19" width="17.7109375" style="57" customWidth="1"/>
    <col min="20" max="20" width="14.7109375" style="57" customWidth="1"/>
    <col min="21" max="21" width="8.85546875" style="57" customWidth="1"/>
    <col min="22" max="22" width="17.7109375" style="57" customWidth="1"/>
    <col min="23" max="25" width="14.42578125" style="87" customWidth="1"/>
    <col min="26" max="26" width="23.42578125" style="87" bestFit="1" customWidth="1"/>
    <col min="27" max="27" width="14.42578125" style="87" customWidth="1"/>
    <col min="28" max="28" width="8.85546875" style="57" customWidth="1"/>
    <col min="29" max="16384" width="8.85546875" style="57"/>
  </cols>
  <sheetData>
    <row r="1" spans="2:27" x14ac:dyDescent="0.25">
      <c r="B1" s="2" t="s">
        <v>100</v>
      </c>
    </row>
    <row r="2" spans="2:27" ht="52.5" customHeight="1" x14ac:dyDescent="0.25">
      <c r="B2" s="137" t="s">
        <v>31</v>
      </c>
      <c r="C2" s="137"/>
      <c r="D2" s="137"/>
      <c r="F2" s="137" t="s">
        <v>32</v>
      </c>
      <c r="G2" s="137"/>
      <c r="H2" s="137"/>
      <c r="J2" s="137" t="s">
        <v>33</v>
      </c>
      <c r="K2" s="137"/>
      <c r="L2" s="137"/>
      <c r="N2" s="137" t="s">
        <v>34</v>
      </c>
      <c r="O2" s="137"/>
      <c r="P2" s="137"/>
      <c r="R2" s="137" t="s">
        <v>35</v>
      </c>
      <c r="S2" s="137"/>
      <c r="T2" s="137"/>
      <c r="V2" s="134" t="s">
        <v>101</v>
      </c>
      <c r="W2" s="135"/>
      <c r="X2" s="135"/>
      <c r="Y2" s="135"/>
      <c r="Z2" s="135"/>
      <c r="AA2" s="136"/>
    </row>
    <row r="3" spans="2:27" s="59" customFormat="1" ht="47.25" x14ac:dyDescent="0.25">
      <c r="B3" s="60" t="s">
        <v>102</v>
      </c>
      <c r="C3" s="16" t="s">
        <v>37</v>
      </c>
      <c r="D3" s="16" t="s">
        <v>38</v>
      </c>
      <c r="F3" s="60" t="s">
        <v>102</v>
      </c>
      <c r="G3" s="16" t="s">
        <v>37</v>
      </c>
      <c r="H3" s="16" t="s">
        <v>38</v>
      </c>
      <c r="J3" s="60" t="s">
        <v>102</v>
      </c>
      <c r="K3" s="16" t="s">
        <v>37</v>
      </c>
      <c r="L3" s="16" t="s">
        <v>38</v>
      </c>
      <c r="N3" s="60" t="s">
        <v>102</v>
      </c>
      <c r="O3" s="16" t="s">
        <v>37</v>
      </c>
      <c r="P3" s="16" t="s">
        <v>38</v>
      </c>
      <c r="R3" s="60" t="s">
        <v>102</v>
      </c>
      <c r="S3" s="16" t="s">
        <v>37</v>
      </c>
      <c r="T3" s="16" t="s">
        <v>38</v>
      </c>
      <c r="V3" s="60" t="s">
        <v>102</v>
      </c>
      <c r="W3" s="20" t="s">
        <v>5</v>
      </c>
      <c r="X3" s="20" t="s">
        <v>6</v>
      </c>
      <c r="Y3" s="20" t="s">
        <v>7</v>
      </c>
      <c r="Z3" s="88" t="s">
        <v>8</v>
      </c>
      <c r="AA3" s="88" t="s">
        <v>9</v>
      </c>
    </row>
    <row r="4" spans="2:27" x14ac:dyDescent="0.25">
      <c r="B4" s="54" t="s">
        <v>103</v>
      </c>
      <c r="C4" s="55">
        <f>G4+K4+O4</f>
        <v>109690874.73</v>
      </c>
      <c r="D4" s="56">
        <f>C4/C$8</f>
        <v>0.48095947272738693</v>
      </c>
      <c r="F4" s="54" t="s">
        <v>103</v>
      </c>
      <c r="G4" s="55">
        <v>58229069.689999998</v>
      </c>
      <c r="H4" s="56">
        <f>G4/G$8</f>
        <v>0.4146919502105435</v>
      </c>
      <c r="J4" s="54" t="s">
        <v>103</v>
      </c>
      <c r="K4" s="55">
        <v>50568805.520000003</v>
      </c>
      <c r="L4" s="56">
        <f>K4/K$8</f>
        <v>0.59019302484108382</v>
      </c>
      <c r="N4" s="54" t="s">
        <v>103</v>
      </c>
      <c r="O4" s="55">
        <v>892999.52</v>
      </c>
      <c r="P4" s="56">
        <f>O4/O$8</f>
        <v>0.45336262974713643</v>
      </c>
      <c r="R4" s="54" t="s">
        <v>103</v>
      </c>
      <c r="S4" s="55">
        <v>5537725.4500000002</v>
      </c>
      <c r="T4" s="56">
        <f>S4/S$8</f>
        <v>0.29145965467942814</v>
      </c>
      <c r="V4" s="54" t="s">
        <v>104</v>
      </c>
      <c r="W4" s="58">
        <v>321469</v>
      </c>
      <c r="X4" s="58">
        <v>255327</v>
      </c>
      <c r="Y4" s="58">
        <v>3012</v>
      </c>
      <c r="Z4" s="58">
        <v>22542</v>
      </c>
      <c r="AA4" s="58">
        <f>SUM(W4:Y4)</f>
        <v>579808</v>
      </c>
    </row>
    <row r="5" spans="2:27" x14ac:dyDescent="0.25">
      <c r="B5" s="54" t="s">
        <v>105</v>
      </c>
      <c r="C5" s="55">
        <f t="shared" ref="C5:C7" si="0">G5+K5+O5</f>
        <v>42735542.719999999</v>
      </c>
      <c r="D5" s="56">
        <f t="shared" ref="D5:D8" si="1">C5/C$8</f>
        <v>0.18738171378360308</v>
      </c>
      <c r="F5" s="54" t="s">
        <v>105</v>
      </c>
      <c r="G5" s="55">
        <v>23706679.550000001</v>
      </c>
      <c r="H5" s="56">
        <f t="shared" ref="H5:H8" si="2">G5/G$8</f>
        <v>0.16883266773699179</v>
      </c>
      <c r="J5" s="54" t="s">
        <v>105</v>
      </c>
      <c r="K5" s="55">
        <v>18472542.670000002</v>
      </c>
      <c r="L5" s="56">
        <f t="shared" ref="L5:L8" si="3">K5/K$8</f>
        <v>0.21559468772900714</v>
      </c>
      <c r="N5" s="54" t="s">
        <v>105</v>
      </c>
      <c r="O5" s="55">
        <v>556320.5</v>
      </c>
      <c r="P5" s="56">
        <f t="shared" ref="P5:P8" si="4">O5/O$8</f>
        <v>0.28243567797465535</v>
      </c>
      <c r="R5" s="54" t="s">
        <v>105</v>
      </c>
      <c r="S5" s="55">
        <v>3835564.92</v>
      </c>
      <c r="T5" s="56">
        <f t="shared" ref="T5:T8" si="5">S5/S$8</f>
        <v>0.20187212912184521</v>
      </c>
      <c r="V5" s="54" t="s">
        <v>106</v>
      </c>
      <c r="W5" s="58">
        <v>107133</v>
      </c>
      <c r="X5" s="58">
        <v>92891</v>
      </c>
      <c r="Y5" s="58">
        <v>1938</v>
      </c>
      <c r="Z5" s="58">
        <v>11523</v>
      </c>
      <c r="AA5" s="58">
        <f>SUM(W5:Y5)</f>
        <v>201962</v>
      </c>
    </row>
    <row r="6" spans="2:27" x14ac:dyDescent="0.25">
      <c r="B6" s="54" t="s">
        <v>107</v>
      </c>
      <c r="C6" s="55">
        <f t="shared" si="0"/>
        <v>27098701.199999996</v>
      </c>
      <c r="D6" s="56">
        <f t="shared" si="1"/>
        <v>0.11881915494639073</v>
      </c>
      <c r="F6" s="54" t="s">
        <v>107</v>
      </c>
      <c r="G6" s="55">
        <v>17356314.079999998</v>
      </c>
      <c r="H6" s="56">
        <f t="shared" si="2"/>
        <v>0.12360705353219795</v>
      </c>
      <c r="J6" s="54" t="s">
        <v>107</v>
      </c>
      <c r="K6" s="55">
        <v>9415305.2200000007</v>
      </c>
      <c r="L6" s="56">
        <f t="shared" si="3"/>
        <v>0.10988686425262921</v>
      </c>
      <c r="N6" s="54" t="s">
        <v>107</v>
      </c>
      <c r="O6" s="55">
        <v>327081.90000000002</v>
      </c>
      <c r="P6" s="56">
        <f t="shared" si="4"/>
        <v>0.16605463609508986</v>
      </c>
      <c r="R6" s="54" t="s">
        <v>107</v>
      </c>
      <c r="S6" s="55">
        <v>3655332.61</v>
      </c>
      <c r="T6" s="56">
        <f t="shared" si="5"/>
        <v>0.19238620438451906</v>
      </c>
      <c r="V6" s="54" t="s">
        <v>105</v>
      </c>
      <c r="W6" s="58">
        <v>34355</v>
      </c>
      <c r="X6" s="58">
        <v>27360</v>
      </c>
      <c r="Y6" s="58">
        <v>801</v>
      </c>
      <c r="Z6" s="58">
        <v>5485</v>
      </c>
      <c r="AA6" s="58">
        <f>SUM(W6:Y6)</f>
        <v>62516</v>
      </c>
    </row>
    <row r="7" spans="2:27" x14ac:dyDescent="0.25">
      <c r="B7" s="54" t="s">
        <v>108</v>
      </c>
      <c r="C7" s="55">
        <f t="shared" si="0"/>
        <v>48541654.019999996</v>
      </c>
      <c r="D7" s="56">
        <f t="shared" si="1"/>
        <v>0.21283965854261941</v>
      </c>
      <c r="F7" s="54" t="s">
        <v>108</v>
      </c>
      <c r="G7" s="55">
        <v>41123176.619999997</v>
      </c>
      <c r="H7" s="56">
        <f t="shared" si="2"/>
        <v>0.29286832852026673</v>
      </c>
      <c r="J7" s="54" t="s">
        <v>108</v>
      </c>
      <c r="K7" s="55">
        <v>7225154.7300000004</v>
      </c>
      <c r="L7" s="56">
        <f t="shared" si="3"/>
        <v>8.432542317727984E-2</v>
      </c>
      <c r="N7" s="54" t="s">
        <v>108</v>
      </c>
      <c r="O7" s="55">
        <v>193322.67</v>
      </c>
      <c r="P7" s="56">
        <f t="shared" si="4"/>
        <v>9.8147056183118489E-2</v>
      </c>
      <c r="R7" s="54" t="s">
        <v>108</v>
      </c>
      <c r="S7" s="55">
        <v>5971349.6100000003</v>
      </c>
      <c r="T7" s="56">
        <f t="shared" si="5"/>
        <v>0.31428201181420756</v>
      </c>
      <c r="V7" s="54" t="s">
        <v>109</v>
      </c>
      <c r="W7" s="58">
        <v>12880</v>
      </c>
      <c r="X7" s="58">
        <v>7090</v>
      </c>
      <c r="Y7" s="58">
        <v>246</v>
      </c>
      <c r="Z7" s="58">
        <v>2660</v>
      </c>
      <c r="AA7" s="58">
        <f>SUM(W7:Y7)</f>
        <v>20216</v>
      </c>
    </row>
    <row r="8" spans="2:27" x14ac:dyDescent="0.25">
      <c r="B8" s="54" t="s">
        <v>9</v>
      </c>
      <c r="C8" s="55">
        <f>SUM(C4:C7)</f>
        <v>228066772.66999996</v>
      </c>
      <c r="D8" s="56">
        <f t="shared" si="1"/>
        <v>1</v>
      </c>
      <c r="F8" s="54" t="s">
        <v>9</v>
      </c>
      <c r="G8" s="55">
        <f>SUM(G4:G7)</f>
        <v>140415239.94</v>
      </c>
      <c r="H8" s="56">
        <f t="shared" si="2"/>
        <v>1</v>
      </c>
      <c r="J8" s="54" t="s">
        <v>9</v>
      </c>
      <c r="K8" s="55">
        <f>SUM(K4:K7)</f>
        <v>85681808.140000001</v>
      </c>
      <c r="L8" s="56">
        <f t="shared" si="3"/>
        <v>1</v>
      </c>
      <c r="N8" s="54" t="s">
        <v>9</v>
      </c>
      <c r="O8" s="55">
        <f>SUM(O4:O7)</f>
        <v>1969724.5899999999</v>
      </c>
      <c r="P8" s="56">
        <f t="shared" si="4"/>
        <v>1</v>
      </c>
      <c r="R8" s="54" t="s">
        <v>9</v>
      </c>
      <c r="S8" s="55">
        <f>SUM(S4:S7)</f>
        <v>18999972.59</v>
      </c>
      <c r="T8" s="56">
        <f t="shared" si="5"/>
        <v>1</v>
      </c>
      <c r="V8" s="54" t="s">
        <v>110</v>
      </c>
      <c r="W8" s="58">
        <v>5259</v>
      </c>
      <c r="X8" s="58">
        <v>2063</v>
      </c>
      <c r="Y8" s="58">
        <v>58</v>
      </c>
      <c r="Z8" s="58">
        <v>1554</v>
      </c>
      <c r="AA8" s="58">
        <f>SUM(W8:Y8)</f>
        <v>7380</v>
      </c>
    </row>
    <row r="9" spans="2:27" ht="36" customHeight="1" x14ac:dyDescent="0.25">
      <c r="C9" s="61"/>
      <c r="G9" s="61"/>
      <c r="K9" s="61"/>
      <c r="O9" s="61"/>
      <c r="S9" s="61"/>
      <c r="V9" s="138"/>
      <c r="W9" s="138"/>
      <c r="X9" s="138"/>
      <c r="Y9" s="138"/>
      <c r="Z9" s="138"/>
      <c r="AA9" s="138"/>
    </row>
    <row r="10" spans="2:27" x14ac:dyDescent="0.25">
      <c r="C10" s="62"/>
      <c r="G10" s="62"/>
      <c r="K10" s="62"/>
      <c r="O10" s="62"/>
      <c r="S10" s="62"/>
      <c r="V10" s="90"/>
    </row>
    <row r="11" spans="2:27" ht="48.75" customHeight="1" x14ac:dyDescent="0.25">
      <c r="B11" s="137" t="s">
        <v>45</v>
      </c>
      <c r="C11" s="137"/>
      <c r="D11" s="137"/>
      <c r="F11" s="137" t="s">
        <v>46</v>
      </c>
      <c r="G11" s="137"/>
      <c r="H11" s="137"/>
      <c r="J11" s="137" t="s">
        <v>47</v>
      </c>
      <c r="K11" s="137"/>
      <c r="L11" s="137"/>
      <c r="N11" s="137" t="s">
        <v>48</v>
      </c>
      <c r="O11" s="137"/>
      <c r="P11" s="137"/>
      <c r="R11" s="137" t="s">
        <v>49</v>
      </c>
      <c r="S11" s="137"/>
      <c r="T11" s="137"/>
      <c r="V11" s="134" t="s">
        <v>111</v>
      </c>
      <c r="W11" s="135"/>
      <c r="X11" s="135"/>
      <c r="Y11" s="135"/>
      <c r="Z11" s="135"/>
      <c r="AA11" s="136"/>
    </row>
    <row r="12" spans="2:27" s="59" customFormat="1" ht="47.25" x14ac:dyDescent="0.25">
      <c r="B12" s="60" t="s">
        <v>102</v>
      </c>
      <c r="C12" s="16" t="s">
        <v>37</v>
      </c>
      <c r="D12" s="16" t="s">
        <v>38</v>
      </c>
      <c r="F12" s="60" t="s">
        <v>102</v>
      </c>
      <c r="G12" s="16" t="s">
        <v>37</v>
      </c>
      <c r="H12" s="16" t="s">
        <v>38</v>
      </c>
      <c r="J12" s="60" t="s">
        <v>102</v>
      </c>
      <c r="K12" s="16" t="s">
        <v>37</v>
      </c>
      <c r="L12" s="16" t="s">
        <v>38</v>
      </c>
      <c r="N12" s="60" t="s">
        <v>102</v>
      </c>
      <c r="O12" s="16" t="s">
        <v>37</v>
      </c>
      <c r="P12" s="16" t="s">
        <v>38</v>
      </c>
      <c r="R12" s="60" t="s">
        <v>102</v>
      </c>
      <c r="S12" s="16" t="s">
        <v>37</v>
      </c>
      <c r="T12" s="16" t="s">
        <v>38</v>
      </c>
      <c r="V12" s="60" t="s">
        <v>102</v>
      </c>
      <c r="W12" s="20" t="s">
        <v>5</v>
      </c>
      <c r="X12" s="20" t="s">
        <v>6</v>
      </c>
      <c r="Y12" s="20" t="s">
        <v>7</v>
      </c>
      <c r="Z12" s="88" t="s">
        <v>8</v>
      </c>
      <c r="AA12" s="88" t="s">
        <v>9</v>
      </c>
    </row>
    <row r="13" spans="2:27" x14ac:dyDescent="0.25">
      <c r="B13" s="54" t="s">
        <v>103</v>
      </c>
      <c r="C13" s="55">
        <f>G13+K13+O13</f>
        <v>123199841.55</v>
      </c>
      <c r="D13" s="56">
        <f>C13/C$17</f>
        <v>0.48044527267624121</v>
      </c>
      <c r="F13" s="54" t="s">
        <v>103</v>
      </c>
      <c r="G13" s="55">
        <v>66899545.770000003</v>
      </c>
      <c r="H13" s="56">
        <f>G13/G$17</f>
        <v>0.41960315398735037</v>
      </c>
      <c r="J13" s="54" t="s">
        <v>103</v>
      </c>
      <c r="K13" s="55">
        <v>55312701.079999998</v>
      </c>
      <c r="L13" s="56">
        <f>K13/K$17</f>
        <v>0.58362206944360873</v>
      </c>
      <c r="N13" s="54" t="s">
        <v>103</v>
      </c>
      <c r="O13" s="55">
        <v>987594.7</v>
      </c>
      <c r="P13" s="56">
        <f>O13/O$17</f>
        <v>0.44519943930715522</v>
      </c>
      <c r="R13" s="54" t="s">
        <v>103</v>
      </c>
      <c r="S13" s="55">
        <v>6029465.6799999997</v>
      </c>
      <c r="T13" s="56">
        <f>S13/S$17</f>
        <v>0.30043981415242899</v>
      </c>
      <c r="V13" s="54" t="s">
        <v>104</v>
      </c>
      <c r="W13" s="58">
        <v>317883</v>
      </c>
      <c r="X13" s="58">
        <v>244867</v>
      </c>
      <c r="Y13" s="58">
        <v>2961</v>
      </c>
      <c r="Z13" s="58">
        <v>22351</v>
      </c>
      <c r="AA13" s="58">
        <f>SUM(W13:Y13)</f>
        <v>565711</v>
      </c>
    </row>
    <row r="14" spans="2:27" x14ac:dyDescent="0.25">
      <c r="B14" s="54" t="s">
        <v>105</v>
      </c>
      <c r="C14" s="55">
        <f t="shared" ref="C14:C16" si="6">G14+K14+O14</f>
        <v>50779640.529999994</v>
      </c>
      <c r="D14" s="56">
        <f>C14/C$17</f>
        <v>0.19802653910829934</v>
      </c>
      <c r="F14" s="54" t="s">
        <v>105</v>
      </c>
      <c r="G14" s="55">
        <v>28943473.260000002</v>
      </c>
      <c r="H14" s="56">
        <f>G14/G$17</f>
        <v>0.18153744584452264</v>
      </c>
      <c r="J14" s="54" t="s">
        <v>105</v>
      </c>
      <c r="K14" s="55">
        <v>21223846.289999999</v>
      </c>
      <c r="L14" s="56">
        <f>K14/K$17</f>
        <v>0.22393961696803938</v>
      </c>
      <c r="N14" s="54" t="s">
        <v>105</v>
      </c>
      <c r="O14" s="55">
        <v>612320.98</v>
      </c>
      <c r="P14" s="56">
        <f>O14/O$17</f>
        <v>0.27602918178075259</v>
      </c>
      <c r="R14" s="54" t="s">
        <v>105</v>
      </c>
      <c r="S14" s="55">
        <v>4109864.42</v>
      </c>
      <c r="T14" s="56">
        <f>S14/S$17</f>
        <v>0.20478877699432901</v>
      </c>
      <c r="V14" s="54" t="s">
        <v>106</v>
      </c>
      <c r="W14" s="58">
        <v>132215</v>
      </c>
      <c r="X14" s="58">
        <v>108348</v>
      </c>
      <c r="Y14" s="58">
        <v>2226</v>
      </c>
      <c r="Z14" s="58">
        <v>13019</v>
      </c>
      <c r="AA14" s="58">
        <f>SUM(W14:Y14)</f>
        <v>242789</v>
      </c>
    </row>
    <row r="15" spans="2:27" x14ac:dyDescent="0.25">
      <c r="B15" s="54" t="s">
        <v>107</v>
      </c>
      <c r="C15" s="55">
        <f t="shared" si="6"/>
        <v>31058992</v>
      </c>
      <c r="D15" s="56">
        <f>C15/C$17</f>
        <v>0.1211214697417701</v>
      </c>
      <c r="F15" s="54" t="s">
        <v>107</v>
      </c>
      <c r="G15" s="55">
        <v>20194907.670000002</v>
      </c>
      <c r="H15" s="56">
        <f>G15/G$17</f>
        <v>0.12666523898306184</v>
      </c>
      <c r="J15" s="54" t="s">
        <v>107</v>
      </c>
      <c r="K15" s="55">
        <v>10468072.609999999</v>
      </c>
      <c r="L15" s="56">
        <f>K15/K$17</f>
        <v>0.11045199530028373</v>
      </c>
      <c r="N15" s="54" t="s">
        <v>107</v>
      </c>
      <c r="O15" s="55">
        <v>396011.72</v>
      </c>
      <c r="P15" s="56">
        <f>O15/O$17</f>
        <v>0.17851877465833113</v>
      </c>
      <c r="R15" s="54" t="s">
        <v>107</v>
      </c>
      <c r="S15" s="55">
        <v>3809786.46</v>
      </c>
      <c r="T15" s="56">
        <f>S15/S$17</f>
        <v>0.18983631332367751</v>
      </c>
      <c r="V15" s="54" t="s">
        <v>105</v>
      </c>
      <c r="W15" s="58">
        <v>42205</v>
      </c>
      <c r="X15" s="58">
        <v>31438</v>
      </c>
      <c r="Y15" s="58">
        <v>888</v>
      </c>
      <c r="Z15" s="58">
        <v>5900</v>
      </c>
      <c r="AA15" s="58">
        <f>SUM(W15:Y15)</f>
        <v>74531</v>
      </c>
    </row>
    <row r="16" spans="2:27" x14ac:dyDescent="0.25">
      <c r="B16" s="54" t="s">
        <v>108</v>
      </c>
      <c r="C16" s="55">
        <f t="shared" si="6"/>
        <v>51389986.259999998</v>
      </c>
      <c r="D16" s="56">
        <f>C16/C$17</f>
        <v>0.20040671847368938</v>
      </c>
      <c r="F16" s="54" t="s">
        <v>108</v>
      </c>
      <c r="G16" s="55">
        <v>43397351.93</v>
      </c>
      <c r="H16" s="56">
        <f>G16/G$17</f>
        <v>0.27219416118506518</v>
      </c>
      <c r="J16" s="54" t="s">
        <v>108</v>
      </c>
      <c r="K16" s="55">
        <v>7770242</v>
      </c>
      <c r="L16" s="56">
        <f>K16/K$17</f>
        <v>8.1986318288068058E-2</v>
      </c>
      <c r="N16" s="54" t="s">
        <v>108</v>
      </c>
      <c r="O16" s="55">
        <v>222392.33</v>
      </c>
      <c r="P16" s="56">
        <f>O16/O$17</f>
        <v>0.10025260425376102</v>
      </c>
      <c r="R16" s="54" t="s">
        <v>108</v>
      </c>
      <c r="S16" s="55">
        <v>6119680.5700000003</v>
      </c>
      <c r="T16" s="56">
        <f>S16/S$17</f>
        <v>0.30493509552956455</v>
      </c>
      <c r="V16" s="54" t="s">
        <v>109</v>
      </c>
      <c r="W16" s="58">
        <v>15003</v>
      </c>
      <c r="X16" s="58">
        <v>7889</v>
      </c>
      <c r="Y16" s="58">
        <v>300</v>
      </c>
      <c r="Z16" s="58">
        <v>2755</v>
      </c>
      <c r="AA16" s="58">
        <f>SUM(W16:Y16)</f>
        <v>23192</v>
      </c>
    </row>
    <row r="17" spans="2:27" x14ac:dyDescent="0.25">
      <c r="B17" s="54" t="s">
        <v>9</v>
      </c>
      <c r="C17" s="55">
        <f>SUM(C13:C16)</f>
        <v>256428460.33999997</v>
      </c>
      <c r="D17" s="56">
        <f>C17/C$17</f>
        <v>1</v>
      </c>
      <c r="F17" s="54" t="s">
        <v>9</v>
      </c>
      <c r="G17" s="55">
        <f>SUM(G13:G16)</f>
        <v>159435278.63</v>
      </c>
      <c r="H17" s="56">
        <f>G17/G$17</f>
        <v>1</v>
      </c>
      <c r="J17" s="54" t="s">
        <v>9</v>
      </c>
      <c r="K17" s="55">
        <f>SUM(K13:K16)</f>
        <v>94774861.980000004</v>
      </c>
      <c r="L17" s="56">
        <f>K17/K$17</f>
        <v>1</v>
      </c>
      <c r="N17" s="54" t="s">
        <v>9</v>
      </c>
      <c r="O17" s="55">
        <f>SUM(O13:O16)</f>
        <v>2218319.73</v>
      </c>
      <c r="P17" s="56">
        <f>O17/O$17</f>
        <v>1</v>
      </c>
      <c r="R17" s="54" t="s">
        <v>9</v>
      </c>
      <c r="S17" s="55">
        <f>SUM(S13:S16)</f>
        <v>20068797.129999999</v>
      </c>
      <c r="T17" s="56">
        <f>S17/S$17</f>
        <v>1</v>
      </c>
      <c r="V17" s="54" t="s">
        <v>110</v>
      </c>
      <c r="W17" s="58">
        <v>5884</v>
      </c>
      <c r="X17" s="58">
        <v>2221</v>
      </c>
      <c r="Y17" s="58">
        <v>64</v>
      </c>
      <c r="Z17" s="58">
        <v>1604</v>
      </c>
      <c r="AA17" s="58">
        <f>SUM(W17:Y17)</f>
        <v>8169</v>
      </c>
    </row>
    <row r="18" spans="2:27" ht="39" customHeight="1" x14ac:dyDescent="0.25">
      <c r="C18" s="61"/>
      <c r="G18" s="61"/>
      <c r="K18" s="61"/>
      <c r="O18" s="61"/>
      <c r="S18" s="61"/>
      <c r="V18" s="138"/>
      <c r="W18" s="138"/>
      <c r="X18" s="138"/>
      <c r="Y18" s="138"/>
      <c r="Z18" s="138"/>
      <c r="AA18" s="138"/>
    </row>
    <row r="19" spans="2:27" x14ac:dyDescent="0.25">
      <c r="C19" s="63"/>
      <c r="G19" s="63"/>
      <c r="K19" s="63"/>
      <c r="O19" s="63"/>
      <c r="V19" s="90"/>
    </row>
    <row r="20" spans="2:27" ht="48.75" customHeight="1" x14ac:dyDescent="0.25">
      <c r="B20" s="137" t="s">
        <v>50</v>
      </c>
      <c r="C20" s="137"/>
      <c r="D20" s="137"/>
      <c r="F20" s="137" t="s">
        <v>51</v>
      </c>
      <c r="G20" s="137"/>
      <c r="H20" s="137"/>
      <c r="J20" s="137" t="s">
        <v>52</v>
      </c>
      <c r="K20" s="137"/>
      <c r="L20" s="137"/>
      <c r="N20" s="137" t="s">
        <v>53</v>
      </c>
      <c r="O20" s="137"/>
      <c r="P20" s="137"/>
      <c r="R20" s="137" t="s">
        <v>54</v>
      </c>
      <c r="S20" s="137"/>
      <c r="T20" s="137"/>
      <c r="V20" s="134" t="s">
        <v>112</v>
      </c>
      <c r="W20" s="135"/>
      <c r="X20" s="135"/>
      <c r="Y20" s="135"/>
      <c r="Z20" s="135"/>
      <c r="AA20" s="136"/>
    </row>
    <row r="21" spans="2:27" s="59" customFormat="1" ht="47.25" x14ac:dyDescent="0.25">
      <c r="B21" s="60" t="s">
        <v>102</v>
      </c>
      <c r="C21" s="16" t="s">
        <v>37</v>
      </c>
      <c r="D21" s="16" t="s">
        <v>38</v>
      </c>
      <c r="F21" s="60" t="s">
        <v>102</v>
      </c>
      <c r="G21" s="16" t="s">
        <v>37</v>
      </c>
      <c r="H21" s="16" t="s">
        <v>38</v>
      </c>
      <c r="J21" s="60" t="s">
        <v>102</v>
      </c>
      <c r="K21" s="16" t="s">
        <v>37</v>
      </c>
      <c r="L21" s="16" t="s">
        <v>38</v>
      </c>
      <c r="N21" s="60" t="s">
        <v>102</v>
      </c>
      <c r="O21" s="16" t="s">
        <v>37</v>
      </c>
      <c r="P21" s="16" t="s">
        <v>38</v>
      </c>
      <c r="R21" s="60" t="s">
        <v>102</v>
      </c>
      <c r="S21" s="16" t="s">
        <v>37</v>
      </c>
      <c r="T21" s="16" t="s">
        <v>38</v>
      </c>
      <c r="V21" s="60" t="s">
        <v>102</v>
      </c>
      <c r="W21" s="20" t="s">
        <v>5</v>
      </c>
      <c r="X21" s="20" t="s">
        <v>6</v>
      </c>
      <c r="Y21" s="20" t="s">
        <v>7</v>
      </c>
      <c r="Z21" s="88" t="s">
        <v>8</v>
      </c>
      <c r="AA21" s="88" t="s">
        <v>9</v>
      </c>
    </row>
    <row r="22" spans="2:27" x14ac:dyDescent="0.25">
      <c r="B22" s="54" t="s">
        <v>103</v>
      </c>
      <c r="C22" s="55">
        <f>G22+K22+O22</f>
        <v>132368186.56</v>
      </c>
      <c r="D22" s="56">
        <f>C22/C$26</f>
        <v>0.4666331200929737</v>
      </c>
      <c r="F22" s="54" t="s">
        <v>103</v>
      </c>
      <c r="G22" s="55">
        <v>72172155.609999999</v>
      </c>
      <c r="H22" s="56">
        <f>G22/G$26</f>
        <v>0.41423340068536074</v>
      </c>
      <c r="J22" s="54" t="s">
        <v>103</v>
      </c>
      <c r="K22" s="55">
        <v>59086571.280000001</v>
      </c>
      <c r="L22" s="56">
        <f>K22/K$26</f>
        <v>0.55331716189616187</v>
      </c>
      <c r="N22" s="54" t="s">
        <v>103</v>
      </c>
      <c r="O22" s="55">
        <v>1109459.67</v>
      </c>
      <c r="P22" s="56">
        <f>O22/O$26</f>
        <v>0.41870001249616834</v>
      </c>
      <c r="R22" s="54" t="s">
        <v>103</v>
      </c>
      <c r="S22" s="55">
        <v>6241158.2400000002</v>
      </c>
      <c r="T22" s="56">
        <f>S22/S$26</f>
        <v>0.29106763227782551</v>
      </c>
      <c r="V22" s="54" t="s">
        <v>104</v>
      </c>
      <c r="W22" s="58">
        <v>334631</v>
      </c>
      <c r="X22" s="58">
        <v>249721</v>
      </c>
      <c r="Y22" s="58">
        <v>3215</v>
      </c>
      <c r="Z22" s="58">
        <v>23398</v>
      </c>
      <c r="AA22" s="58">
        <f>SUM(W22:Y22)</f>
        <v>587567</v>
      </c>
    </row>
    <row r="23" spans="2:27" x14ac:dyDescent="0.25">
      <c r="B23" s="54" t="s">
        <v>105</v>
      </c>
      <c r="C23" s="55">
        <f t="shared" ref="C23:C25" si="7">G23+K23+O23</f>
        <v>59136797.940000005</v>
      </c>
      <c r="D23" s="56">
        <f t="shared" ref="D23:D26" si="8">C23/C$26</f>
        <v>0.20847296659565223</v>
      </c>
      <c r="F23" s="54" t="s">
        <v>105</v>
      </c>
      <c r="G23" s="55">
        <v>32554640.77</v>
      </c>
      <c r="H23" s="56">
        <f t="shared" ref="H23:H26" si="9">G23/G$26</f>
        <v>0.18684795320674766</v>
      </c>
      <c r="J23" s="54" t="s">
        <v>105</v>
      </c>
      <c r="K23" s="55">
        <v>25830774.600000001</v>
      </c>
      <c r="L23" s="56">
        <f t="shared" ref="L23:L26" si="10">K23/K$26</f>
        <v>0.24189271067230333</v>
      </c>
      <c r="N23" s="54" t="s">
        <v>105</v>
      </c>
      <c r="O23" s="55">
        <v>751382.57</v>
      </c>
      <c r="P23" s="56">
        <f t="shared" ref="P23:P26" si="11">O23/O$26</f>
        <v>0.28356496405894871</v>
      </c>
      <c r="R23" s="54" t="s">
        <v>105</v>
      </c>
      <c r="S23" s="55">
        <v>4426205.5</v>
      </c>
      <c r="T23" s="56">
        <f t="shared" ref="T23:T26" si="12">S23/S$26</f>
        <v>0.20642404908164752</v>
      </c>
      <c r="V23" s="54" t="s">
        <v>106</v>
      </c>
      <c r="W23" s="58">
        <v>142489</v>
      </c>
      <c r="X23" s="58">
        <v>116995</v>
      </c>
      <c r="Y23" s="58">
        <v>2535</v>
      </c>
      <c r="Z23" s="58">
        <v>13244</v>
      </c>
      <c r="AA23" s="58">
        <f>SUM(W23:Y23)</f>
        <v>262019</v>
      </c>
    </row>
    <row r="24" spans="2:27" x14ac:dyDescent="0.25">
      <c r="B24" s="54" t="s">
        <v>107</v>
      </c>
      <c r="C24" s="55">
        <f t="shared" si="7"/>
        <v>36938720.43</v>
      </c>
      <c r="D24" s="56">
        <f t="shared" si="8"/>
        <v>0.1302188298748041</v>
      </c>
      <c r="F24" s="54" t="s">
        <v>107</v>
      </c>
      <c r="G24" s="55">
        <v>23554036.899999999</v>
      </c>
      <c r="H24" s="56">
        <f t="shared" si="9"/>
        <v>0.13518882348033379</v>
      </c>
      <c r="J24" s="54" t="s">
        <v>107</v>
      </c>
      <c r="K24" s="55">
        <v>12890119.58</v>
      </c>
      <c r="L24" s="56">
        <f t="shared" si="10"/>
        <v>0.12070973535947822</v>
      </c>
      <c r="N24" s="54" t="s">
        <v>107</v>
      </c>
      <c r="O24" s="55">
        <v>494563.95</v>
      </c>
      <c r="P24" s="56">
        <f t="shared" si="11"/>
        <v>0.18664394717939986</v>
      </c>
      <c r="R24" s="54" t="s">
        <v>107</v>
      </c>
      <c r="S24" s="55">
        <v>4074879.72</v>
      </c>
      <c r="T24" s="56">
        <f t="shared" si="12"/>
        <v>0.19003933986415456</v>
      </c>
      <c r="V24" s="54" t="s">
        <v>105</v>
      </c>
      <c r="W24" s="58">
        <v>47299</v>
      </c>
      <c r="X24" s="58">
        <v>38042</v>
      </c>
      <c r="Y24" s="58">
        <v>1089</v>
      </c>
      <c r="Z24" s="58">
        <v>6329</v>
      </c>
      <c r="AA24" s="58">
        <f>SUM(W24:Y24)</f>
        <v>86430</v>
      </c>
    </row>
    <row r="25" spans="2:27" x14ac:dyDescent="0.25">
      <c r="B25" s="54" t="s">
        <v>108</v>
      </c>
      <c r="C25" s="55">
        <f t="shared" si="7"/>
        <v>55222800.640000001</v>
      </c>
      <c r="D25" s="56">
        <f t="shared" si="8"/>
        <v>0.19467508343657</v>
      </c>
      <c r="F25" s="54" t="s">
        <v>108</v>
      </c>
      <c r="G25" s="55">
        <v>45949819.030000001</v>
      </c>
      <c r="H25" s="56">
        <f t="shared" si="9"/>
        <v>0.26372982262755784</v>
      </c>
      <c r="J25" s="54" t="s">
        <v>108</v>
      </c>
      <c r="K25" s="55">
        <v>8978615.5600000005</v>
      </c>
      <c r="L25" s="56">
        <f t="shared" si="10"/>
        <v>8.4080392072056587E-2</v>
      </c>
      <c r="N25" s="54" t="s">
        <v>108</v>
      </c>
      <c r="O25" s="55">
        <v>294366.05</v>
      </c>
      <c r="P25" s="56">
        <f t="shared" si="11"/>
        <v>0.1110910762654831</v>
      </c>
      <c r="R25" s="54" t="s">
        <v>108</v>
      </c>
      <c r="S25" s="55">
        <v>6700052.2400000002</v>
      </c>
      <c r="T25" s="56">
        <f t="shared" si="12"/>
        <v>0.31246897877637231</v>
      </c>
      <c r="V25" s="54" t="s">
        <v>109</v>
      </c>
      <c r="W25" s="58">
        <v>17510</v>
      </c>
      <c r="X25" s="58">
        <v>9728</v>
      </c>
      <c r="Y25" s="58">
        <v>370</v>
      </c>
      <c r="Z25" s="58">
        <v>2960</v>
      </c>
      <c r="AA25" s="58">
        <f>SUM(W25:Y25)</f>
        <v>27608</v>
      </c>
    </row>
    <row r="26" spans="2:27" x14ac:dyDescent="0.25">
      <c r="B26" s="54" t="s">
        <v>9</v>
      </c>
      <c r="C26" s="55">
        <f>SUM(C22:C25)</f>
        <v>283666505.56999999</v>
      </c>
      <c r="D26" s="56">
        <f t="shared" si="8"/>
        <v>1</v>
      </c>
      <c r="F26" s="54" t="s">
        <v>9</v>
      </c>
      <c r="G26" s="55">
        <f>SUM(G22:G25)</f>
        <v>174230652.31</v>
      </c>
      <c r="H26" s="56">
        <f t="shared" si="9"/>
        <v>1</v>
      </c>
      <c r="J26" s="54" t="s">
        <v>9</v>
      </c>
      <c r="K26" s="55">
        <f>SUM(K22:K25)</f>
        <v>106786081.02</v>
      </c>
      <c r="L26" s="56">
        <f t="shared" si="10"/>
        <v>1</v>
      </c>
      <c r="N26" s="54" t="s">
        <v>9</v>
      </c>
      <c r="O26" s="55">
        <f>SUM(O22:O25)</f>
        <v>2649772.2399999998</v>
      </c>
      <c r="P26" s="56">
        <f t="shared" si="11"/>
        <v>1</v>
      </c>
      <c r="R26" s="54" t="s">
        <v>9</v>
      </c>
      <c r="S26" s="55">
        <f>SUM(S22:S25)</f>
        <v>21442295.700000003</v>
      </c>
      <c r="T26" s="56">
        <f t="shared" si="12"/>
        <v>1</v>
      </c>
      <c r="V26" s="54" t="s">
        <v>110</v>
      </c>
      <c r="W26" s="58">
        <v>6682</v>
      </c>
      <c r="X26" s="58">
        <v>2575</v>
      </c>
      <c r="Y26" s="58">
        <v>87</v>
      </c>
      <c r="Z26" s="58">
        <v>1722</v>
      </c>
      <c r="AA26" s="58">
        <f>SUM(W26:Y26)</f>
        <v>9344</v>
      </c>
    </row>
    <row r="27" spans="2:27" ht="39.75" customHeight="1" x14ac:dyDescent="0.25">
      <c r="C27" s="61"/>
      <c r="G27" s="61"/>
      <c r="K27" s="61"/>
      <c r="O27" s="61"/>
      <c r="S27" s="61"/>
      <c r="V27" s="138"/>
      <c r="W27" s="138"/>
      <c r="X27" s="138"/>
      <c r="Y27" s="138"/>
      <c r="Z27" s="138"/>
      <c r="AA27" s="138"/>
    </row>
    <row r="28" spans="2:27" x14ac:dyDescent="0.25">
      <c r="C28" s="62"/>
      <c r="G28" s="62"/>
      <c r="K28" s="62"/>
      <c r="O28" s="62"/>
      <c r="V28" s="90"/>
    </row>
    <row r="29" spans="2:27" ht="51" customHeight="1" x14ac:dyDescent="0.25">
      <c r="B29" s="137" t="s">
        <v>55</v>
      </c>
      <c r="C29" s="137"/>
      <c r="D29" s="137"/>
      <c r="F29" s="137" t="s">
        <v>56</v>
      </c>
      <c r="G29" s="137"/>
      <c r="H29" s="137"/>
      <c r="J29" s="137" t="s">
        <v>57</v>
      </c>
      <c r="K29" s="137"/>
      <c r="L29" s="137"/>
      <c r="N29" s="137" t="s">
        <v>58</v>
      </c>
      <c r="O29" s="137"/>
      <c r="P29" s="137"/>
      <c r="R29" s="137" t="s">
        <v>59</v>
      </c>
      <c r="S29" s="137"/>
      <c r="T29" s="137"/>
      <c r="V29" s="134" t="s">
        <v>113</v>
      </c>
      <c r="W29" s="135"/>
      <c r="X29" s="135"/>
      <c r="Y29" s="135"/>
      <c r="Z29" s="135"/>
      <c r="AA29" s="136"/>
    </row>
    <row r="30" spans="2:27" s="59" customFormat="1" ht="47.25" x14ac:dyDescent="0.25">
      <c r="B30" s="60" t="s">
        <v>102</v>
      </c>
      <c r="C30" s="16" t="s">
        <v>37</v>
      </c>
      <c r="D30" s="16" t="s">
        <v>38</v>
      </c>
      <c r="F30" s="60" t="s">
        <v>102</v>
      </c>
      <c r="G30" s="16" t="s">
        <v>37</v>
      </c>
      <c r="H30" s="16" t="s">
        <v>38</v>
      </c>
      <c r="J30" s="60" t="s">
        <v>102</v>
      </c>
      <c r="K30" s="16" t="s">
        <v>37</v>
      </c>
      <c r="L30" s="16" t="s">
        <v>38</v>
      </c>
      <c r="N30" s="60" t="s">
        <v>102</v>
      </c>
      <c r="O30" s="16" t="s">
        <v>37</v>
      </c>
      <c r="P30" s="16" t="s">
        <v>38</v>
      </c>
      <c r="R30" s="60" t="s">
        <v>102</v>
      </c>
      <c r="S30" s="16" t="s">
        <v>37</v>
      </c>
      <c r="T30" s="16" t="s">
        <v>38</v>
      </c>
      <c r="V30" s="60" t="s">
        <v>102</v>
      </c>
      <c r="W30" s="20" t="s">
        <v>5</v>
      </c>
      <c r="X30" s="20" t="s">
        <v>6</v>
      </c>
      <c r="Y30" s="20" t="s">
        <v>7</v>
      </c>
      <c r="Z30" s="88" t="s">
        <v>8</v>
      </c>
      <c r="AA30" s="88" t="s">
        <v>9</v>
      </c>
    </row>
    <row r="31" spans="2:27" x14ac:dyDescent="0.25">
      <c r="B31" s="54" t="s">
        <v>103</v>
      </c>
      <c r="C31" s="55">
        <f>G31+K31+O31</f>
        <v>108191244.38000001</v>
      </c>
      <c r="D31" s="56">
        <f>C31/C$35</f>
        <v>0.40544909530709228</v>
      </c>
      <c r="F31" s="54" t="s">
        <v>103</v>
      </c>
      <c r="G31" s="55">
        <v>57964463.670000002</v>
      </c>
      <c r="H31" s="56">
        <f>G31/G$35</f>
        <v>0.35691513390466123</v>
      </c>
      <c r="J31" s="54" t="s">
        <v>103</v>
      </c>
      <c r="K31" s="55">
        <v>49220516.590000004</v>
      </c>
      <c r="L31" s="56">
        <f>K31/K$35</f>
        <v>0.483788055848827</v>
      </c>
      <c r="N31" s="54" t="s">
        <v>103</v>
      </c>
      <c r="O31" s="55">
        <v>1006264.12</v>
      </c>
      <c r="P31" s="56">
        <f>O31/O$35</f>
        <v>0.37281558143268789</v>
      </c>
      <c r="R31" s="54" t="s">
        <v>103</v>
      </c>
      <c r="S31" s="55">
        <v>5182123.1399999997</v>
      </c>
      <c r="T31" s="56">
        <f>S31/S$35</f>
        <v>0.25299511267628771</v>
      </c>
      <c r="V31" s="54" t="s">
        <v>104</v>
      </c>
      <c r="W31" s="58">
        <v>370006</v>
      </c>
      <c r="X31" s="58">
        <v>241220</v>
      </c>
      <c r="Y31" s="58">
        <v>3852</v>
      </c>
      <c r="Z31" s="58">
        <v>22587</v>
      </c>
      <c r="AA31" s="58">
        <f>SUM(W31:Y31)</f>
        <v>615078</v>
      </c>
    </row>
    <row r="32" spans="2:27" x14ac:dyDescent="0.25">
      <c r="B32" s="54" t="s">
        <v>105</v>
      </c>
      <c r="C32" s="55">
        <f t="shared" ref="C32:C34" si="13">G32+K32+O32</f>
        <v>57857434.439999998</v>
      </c>
      <c r="D32" s="56">
        <f t="shared" ref="D32:D34" si="14">C32/C$35</f>
        <v>0.21682202275162887</v>
      </c>
      <c r="F32" s="54" t="s">
        <v>105</v>
      </c>
      <c r="G32" s="55">
        <v>30851399.27</v>
      </c>
      <c r="H32" s="56">
        <f t="shared" ref="H32:H34" si="15">G32/G$35</f>
        <v>0.189966931537352</v>
      </c>
      <c r="J32" s="54" t="s">
        <v>105</v>
      </c>
      <c r="K32" s="55">
        <v>26248450.41</v>
      </c>
      <c r="L32" s="56">
        <f t="shared" ref="L32:L34" si="16">K32/K$35</f>
        <v>0.25799580485260903</v>
      </c>
      <c r="N32" s="54" t="s">
        <v>105</v>
      </c>
      <c r="O32" s="55">
        <v>757584.76</v>
      </c>
      <c r="P32" s="56">
        <f t="shared" ref="P32:P34" si="17">O32/O$35</f>
        <v>0.28068118217704446</v>
      </c>
      <c r="R32" s="54" t="s">
        <v>105</v>
      </c>
      <c r="S32" s="55">
        <v>4117700.7</v>
      </c>
      <c r="T32" s="56">
        <f t="shared" ref="T32:T34" si="18">S32/S$35</f>
        <v>0.20102921609920077</v>
      </c>
      <c r="V32" s="54" t="s">
        <v>106</v>
      </c>
      <c r="W32" s="58">
        <v>109058</v>
      </c>
      <c r="X32" s="58">
        <v>97326</v>
      </c>
      <c r="Y32" s="58">
        <v>2139</v>
      </c>
      <c r="Z32" s="58">
        <v>10514</v>
      </c>
      <c r="AA32" s="58">
        <f>SUM(W32:Y32)</f>
        <v>208523</v>
      </c>
    </row>
    <row r="33" spans="2:27" x14ac:dyDescent="0.25">
      <c r="B33" s="54" t="s">
        <v>107</v>
      </c>
      <c r="C33" s="55">
        <f t="shared" si="13"/>
        <v>40548722.619999997</v>
      </c>
      <c r="D33" s="56">
        <f t="shared" si="14"/>
        <v>0.15195724012927952</v>
      </c>
      <c r="F33" s="54" t="s">
        <v>107</v>
      </c>
      <c r="G33" s="55">
        <v>24466254.379999999</v>
      </c>
      <c r="H33" s="56">
        <f t="shared" si="15"/>
        <v>0.15065051766713267</v>
      </c>
      <c r="J33" s="54" t="s">
        <v>107</v>
      </c>
      <c r="K33" s="55">
        <v>15497236.189999999</v>
      </c>
      <c r="L33" s="56">
        <f t="shared" si="16"/>
        <v>0.15232220803049037</v>
      </c>
      <c r="N33" s="54" t="s">
        <v>107</v>
      </c>
      <c r="O33" s="55">
        <v>585232.05000000005</v>
      </c>
      <c r="P33" s="56">
        <f t="shared" si="17"/>
        <v>0.21682540662762961</v>
      </c>
      <c r="R33" s="54" t="s">
        <v>107</v>
      </c>
      <c r="S33" s="55">
        <v>4208707.66</v>
      </c>
      <c r="T33" s="56">
        <f t="shared" si="18"/>
        <v>0.20547224369185005</v>
      </c>
      <c r="V33" s="54" t="s">
        <v>105</v>
      </c>
      <c r="W33" s="58">
        <v>44582</v>
      </c>
      <c r="X33" s="58">
        <v>38388</v>
      </c>
      <c r="Y33" s="58">
        <v>1101</v>
      </c>
      <c r="Z33" s="58">
        <v>5875</v>
      </c>
      <c r="AA33" s="58">
        <f>SUM(W33:Y33)</f>
        <v>84071</v>
      </c>
    </row>
    <row r="34" spans="2:27" x14ac:dyDescent="0.25">
      <c r="B34" s="54" t="s">
        <v>108</v>
      </c>
      <c r="C34" s="55">
        <f t="shared" si="13"/>
        <v>60245577.450000003</v>
      </c>
      <c r="D34" s="56">
        <f t="shared" si="14"/>
        <v>0.22577164181199944</v>
      </c>
      <c r="F34" s="54" t="s">
        <v>108</v>
      </c>
      <c r="G34" s="55">
        <v>49121933.850000001</v>
      </c>
      <c r="H34" s="56">
        <f t="shared" si="15"/>
        <v>0.30246741689085421</v>
      </c>
      <c r="J34" s="54" t="s">
        <v>108</v>
      </c>
      <c r="K34" s="55">
        <v>10773631.01</v>
      </c>
      <c r="L34" s="56">
        <f t="shared" si="16"/>
        <v>0.10589393126807356</v>
      </c>
      <c r="N34" s="54" t="s">
        <v>108</v>
      </c>
      <c r="O34" s="55">
        <v>350012.59</v>
      </c>
      <c r="P34" s="56">
        <f t="shared" si="17"/>
        <v>0.12967782976263828</v>
      </c>
      <c r="R34" s="54" t="s">
        <v>108</v>
      </c>
      <c r="S34" s="55">
        <v>6974564.3399999999</v>
      </c>
      <c r="T34" s="56">
        <f t="shared" si="18"/>
        <v>0.3405034275326615</v>
      </c>
      <c r="V34" s="54" t="s">
        <v>109</v>
      </c>
      <c r="W34" s="58">
        <v>18045</v>
      </c>
      <c r="X34" s="58">
        <v>11626</v>
      </c>
      <c r="Y34" s="58">
        <v>438</v>
      </c>
      <c r="Z34" s="58">
        <v>3047</v>
      </c>
      <c r="AA34" s="58">
        <f>SUM(W34:Y34)</f>
        <v>30109</v>
      </c>
    </row>
    <row r="35" spans="2:27" x14ac:dyDescent="0.25">
      <c r="B35" s="54" t="s">
        <v>9</v>
      </c>
      <c r="C35" s="55">
        <f>SUM(C31:C34)</f>
        <v>266842978.88999999</v>
      </c>
      <c r="D35" s="56">
        <f>C35/C$35</f>
        <v>1</v>
      </c>
      <c r="F35" s="54" t="s">
        <v>9</v>
      </c>
      <c r="G35" s="55">
        <f>SUM(G31:G34)</f>
        <v>162404051.16999999</v>
      </c>
      <c r="H35" s="56">
        <f>G35/G$35</f>
        <v>1</v>
      </c>
      <c r="J35" s="54" t="s">
        <v>9</v>
      </c>
      <c r="K35" s="55">
        <f>SUM(K31:K34)</f>
        <v>101739834.2</v>
      </c>
      <c r="L35" s="56">
        <f>K35/K$35</f>
        <v>1</v>
      </c>
      <c r="N35" s="54" t="s">
        <v>9</v>
      </c>
      <c r="O35" s="55">
        <f>SUM(O31:O34)</f>
        <v>2699093.5199999996</v>
      </c>
      <c r="P35" s="56">
        <f>O35/O$35</f>
        <v>1</v>
      </c>
      <c r="R35" s="54" t="s">
        <v>9</v>
      </c>
      <c r="S35" s="55">
        <f>SUM(S31:S34)</f>
        <v>20483095.84</v>
      </c>
      <c r="T35" s="56">
        <f>S35/S$35</f>
        <v>1</v>
      </c>
      <c r="V35" s="54" t="s">
        <v>110</v>
      </c>
      <c r="W35" s="58">
        <v>7365</v>
      </c>
      <c r="X35" s="58">
        <v>3092</v>
      </c>
      <c r="Y35" s="58">
        <v>105</v>
      </c>
      <c r="Z35" s="58">
        <v>1788</v>
      </c>
      <c r="AA35" s="58">
        <f>SUM(W35:Y35)</f>
        <v>10562</v>
      </c>
    </row>
    <row r="36" spans="2:27" ht="36.75" customHeight="1" x14ac:dyDescent="0.25">
      <c r="C36" s="61"/>
      <c r="G36" s="61"/>
      <c r="K36" s="61"/>
      <c r="O36" s="61"/>
      <c r="S36" s="61"/>
      <c r="V36" s="138"/>
      <c r="W36" s="138"/>
      <c r="X36" s="138"/>
      <c r="Y36" s="138"/>
      <c r="Z36" s="138"/>
      <c r="AA36" s="138"/>
    </row>
    <row r="37" spans="2:27" x14ac:dyDescent="0.25">
      <c r="C37" s="62"/>
      <c r="G37" s="62"/>
      <c r="K37" s="62"/>
      <c r="O37" s="62"/>
      <c r="S37" s="62"/>
      <c r="V37" s="90"/>
    </row>
    <row r="38" spans="2:27" ht="50.25" customHeight="1" x14ac:dyDescent="0.25">
      <c r="B38" s="137" t="s">
        <v>60</v>
      </c>
      <c r="C38" s="137"/>
      <c r="D38" s="137"/>
      <c r="F38" s="137" t="s">
        <v>61</v>
      </c>
      <c r="G38" s="137"/>
      <c r="H38" s="137"/>
      <c r="J38" s="137" t="s">
        <v>62</v>
      </c>
      <c r="K38" s="137"/>
      <c r="L38" s="137"/>
      <c r="N38" s="137" t="s">
        <v>63</v>
      </c>
      <c r="O38" s="137"/>
      <c r="P38" s="137"/>
      <c r="R38" s="137" t="s">
        <v>64</v>
      </c>
      <c r="S38" s="137"/>
      <c r="T38" s="137"/>
      <c r="V38" s="134" t="s">
        <v>114</v>
      </c>
      <c r="W38" s="135"/>
      <c r="X38" s="135"/>
      <c r="Y38" s="135"/>
      <c r="Z38" s="135"/>
      <c r="AA38" s="136"/>
    </row>
    <row r="39" spans="2:27" s="59" customFormat="1" ht="47.25" x14ac:dyDescent="0.25">
      <c r="B39" s="60" t="s">
        <v>102</v>
      </c>
      <c r="C39" s="16" t="s">
        <v>37</v>
      </c>
      <c r="D39" s="16" t="s">
        <v>38</v>
      </c>
      <c r="F39" s="60" t="s">
        <v>102</v>
      </c>
      <c r="G39" s="16" t="s">
        <v>37</v>
      </c>
      <c r="H39" s="16" t="s">
        <v>38</v>
      </c>
      <c r="J39" s="60" t="s">
        <v>102</v>
      </c>
      <c r="K39" s="16" t="s">
        <v>37</v>
      </c>
      <c r="L39" s="16" t="s">
        <v>38</v>
      </c>
      <c r="N39" s="60" t="s">
        <v>102</v>
      </c>
      <c r="O39" s="16" t="s">
        <v>37</v>
      </c>
      <c r="P39" s="16" t="s">
        <v>38</v>
      </c>
      <c r="R39" s="60" t="s">
        <v>102</v>
      </c>
      <c r="S39" s="16" t="s">
        <v>37</v>
      </c>
      <c r="T39" s="16" t="s">
        <v>38</v>
      </c>
      <c r="V39" s="60" t="s">
        <v>102</v>
      </c>
      <c r="W39" s="20" t="s">
        <v>5</v>
      </c>
      <c r="X39" s="20" t="s">
        <v>6</v>
      </c>
      <c r="Y39" s="20" t="s">
        <v>7</v>
      </c>
      <c r="Z39" s="88" t="s">
        <v>8</v>
      </c>
      <c r="AA39" s="88" t="s">
        <v>9</v>
      </c>
    </row>
    <row r="40" spans="2:27" x14ac:dyDescent="0.25">
      <c r="B40" s="54" t="s">
        <v>103</v>
      </c>
      <c r="C40" s="55">
        <f>G40+K40+O40</f>
        <v>112782233.43000001</v>
      </c>
      <c r="D40" s="56">
        <f>C40/C$44</f>
        <v>0.37395470089414357</v>
      </c>
      <c r="F40" s="54" t="s">
        <v>103</v>
      </c>
      <c r="G40" s="64">
        <v>62185794.689999998</v>
      </c>
      <c r="H40" s="56">
        <f>G40/G$44</f>
        <v>0.3367577273551941</v>
      </c>
      <c r="J40" s="54" t="s">
        <v>103</v>
      </c>
      <c r="K40" s="55">
        <v>49537224.840000004</v>
      </c>
      <c r="L40" s="56">
        <f>K40/K$44</f>
        <v>0.43524213806102063</v>
      </c>
      <c r="N40" s="54" t="s">
        <v>103</v>
      </c>
      <c r="O40" s="55">
        <v>1059213.8999999999</v>
      </c>
      <c r="P40" s="56">
        <f>O40/O$44</f>
        <v>0.33974813465662335</v>
      </c>
      <c r="R40" s="54" t="s">
        <v>103</v>
      </c>
      <c r="S40" s="55">
        <v>5292068.95</v>
      </c>
      <c r="T40" s="56">
        <f>S40/S$44</f>
        <v>0.24171218659801025</v>
      </c>
      <c r="V40" s="54" t="s">
        <v>104</v>
      </c>
      <c r="W40" s="58">
        <v>484718</v>
      </c>
      <c r="X40" s="58">
        <v>278215</v>
      </c>
      <c r="Y40" s="58">
        <v>4889</v>
      </c>
      <c r="Z40" s="58">
        <v>29476</v>
      </c>
      <c r="AA40" s="58">
        <f>SUM(W40:Y40)</f>
        <v>767822</v>
      </c>
    </row>
    <row r="41" spans="2:27" x14ac:dyDescent="0.25">
      <c r="B41" s="54" t="s">
        <v>105</v>
      </c>
      <c r="C41" s="55">
        <f t="shared" ref="C41:C43" si="19">G41+K41+O41</f>
        <v>66213675.859999999</v>
      </c>
      <c r="D41" s="56">
        <f t="shared" ref="D41:D44" si="20">C41/C$44</f>
        <v>0.21954624055832614</v>
      </c>
      <c r="F41" s="54" t="s">
        <v>105</v>
      </c>
      <c r="G41" s="55">
        <v>34847896.490000002</v>
      </c>
      <c r="H41" s="56">
        <f t="shared" ref="H41:H44" si="21">G41/G$44</f>
        <v>0.18871349129785395</v>
      </c>
      <c r="J41" s="54" t="s">
        <v>105</v>
      </c>
      <c r="K41" s="55">
        <v>30533315.809999999</v>
      </c>
      <c r="L41" s="56">
        <f t="shared" ref="L41:L44" si="22">K41/K$44</f>
        <v>0.26827069336564724</v>
      </c>
      <c r="N41" s="54" t="s">
        <v>105</v>
      </c>
      <c r="O41" s="55">
        <v>832463.56</v>
      </c>
      <c r="P41" s="56">
        <f t="shared" ref="P41:P44" si="23">O41/O$44</f>
        <v>0.26701683359670042</v>
      </c>
      <c r="R41" s="54" t="s">
        <v>105</v>
      </c>
      <c r="S41" s="55">
        <v>4281763.53</v>
      </c>
      <c r="T41" s="56">
        <f t="shared" ref="T41:T44" si="24">S41/S$44</f>
        <v>0.19556707123627237</v>
      </c>
      <c r="V41" s="54" t="s">
        <v>106</v>
      </c>
      <c r="W41" s="58">
        <v>115171</v>
      </c>
      <c r="X41" s="58">
        <v>98373</v>
      </c>
      <c r="Y41" s="58">
        <v>2217</v>
      </c>
      <c r="Z41" s="58">
        <v>10510</v>
      </c>
      <c r="AA41" s="58">
        <f>SUM(W41:Y41)</f>
        <v>215761</v>
      </c>
    </row>
    <row r="42" spans="2:27" x14ac:dyDescent="0.25">
      <c r="B42" s="54" t="s">
        <v>107</v>
      </c>
      <c r="C42" s="55">
        <f t="shared" si="19"/>
        <v>50925089.43</v>
      </c>
      <c r="D42" s="56">
        <f t="shared" si="20"/>
        <v>0.1688535153688272</v>
      </c>
      <c r="F42" s="54" t="s">
        <v>107</v>
      </c>
      <c r="G42" s="55">
        <v>29985664.710000001</v>
      </c>
      <c r="H42" s="56">
        <f t="shared" si="21"/>
        <v>0.16238281349162004</v>
      </c>
      <c r="J42" s="54" t="s">
        <v>107</v>
      </c>
      <c r="K42" s="55">
        <v>20222687.23</v>
      </c>
      <c r="L42" s="56">
        <f t="shared" si="22"/>
        <v>0.17767982877024846</v>
      </c>
      <c r="N42" s="54" t="s">
        <v>107</v>
      </c>
      <c r="O42" s="55">
        <v>716737.49</v>
      </c>
      <c r="P42" s="56">
        <f t="shared" si="23"/>
        <v>0.22989712018126862</v>
      </c>
      <c r="R42" s="54" t="s">
        <v>107</v>
      </c>
      <c r="S42" s="55">
        <v>4642688.29</v>
      </c>
      <c r="T42" s="56">
        <f t="shared" si="24"/>
        <v>0.21205210077031916</v>
      </c>
      <c r="V42" s="54" t="s">
        <v>105</v>
      </c>
      <c r="W42" s="58">
        <v>50051</v>
      </c>
      <c r="X42" s="58">
        <v>44266</v>
      </c>
      <c r="Y42" s="58">
        <v>1188</v>
      </c>
      <c r="Z42" s="58">
        <v>6042</v>
      </c>
      <c r="AA42" s="58">
        <f>SUM(W42:Y42)</f>
        <v>95505</v>
      </c>
    </row>
    <row r="43" spans="2:27" x14ac:dyDescent="0.25">
      <c r="B43" s="54" t="s">
        <v>108</v>
      </c>
      <c r="C43" s="55">
        <f t="shared" si="19"/>
        <v>71672304.320000008</v>
      </c>
      <c r="D43" s="56">
        <f t="shared" si="20"/>
        <v>0.23764554317870307</v>
      </c>
      <c r="F43" s="54" t="s">
        <v>108</v>
      </c>
      <c r="G43" s="55">
        <v>57640978.939999998</v>
      </c>
      <c r="H43" s="56">
        <f t="shared" si="21"/>
        <v>0.31214596785533183</v>
      </c>
      <c r="J43" s="54" t="s">
        <v>108</v>
      </c>
      <c r="K43" s="55">
        <v>13522095.84</v>
      </c>
      <c r="L43" s="56">
        <f t="shared" si="22"/>
        <v>0.11880733980308357</v>
      </c>
      <c r="N43" s="54" t="s">
        <v>108</v>
      </c>
      <c r="O43" s="55">
        <v>509229.54</v>
      </c>
      <c r="P43" s="56">
        <f t="shared" si="23"/>
        <v>0.1633379115654075</v>
      </c>
      <c r="R43" s="54" t="s">
        <v>108</v>
      </c>
      <c r="S43" s="55">
        <v>7677571.6399999997</v>
      </c>
      <c r="T43" s="56">
        <f t="shared" si="24"/>
        <v>0.35066864139539822</v>
      </c>
      <c r="V43" s="54" t="s">
        <v>109</v>
      </c>
      <c r="W43" s="58">
        <v>22073</v>
      </c>
      <c r="X43" s="58">
        <v>15110</v>
      </c>
      <c r="Y43" s="58">
        <v>526</v>
      </c>
      <c r="Z43" s="58">
        <v>3347</v>
      </c>
      <c r="AA43" s="58">
        <f>SUM(W43:Y43)</f>
        <v>37709</v>
      </c>
    </row>
    <row r="44" spans="2:27" x14ac:dyDescent="0.25">
      <c r="B44" s="54" t="s">
        <v>9</v>
      </c>
      <c r="C44" s="55">
        <f>SUM(C40:C43)</f>
        <v>301593303.04000002</v>
      </c>
      <c r="D44" s="56">
        <f t="shared" si="20"/>
        <v>1</v>
      </c>
      <c r="F44" s="54" t="s">
        <v>9</v>
      </c>
      <c r="G44" s="55">
        <f>SUM(G40:G43)</f>
        <v>184660334.83000001</v>
      </c>
      <c r="H44" s="56">
        <f t="shared" si="21"/>
        <v>1</v>
      </c>
      <c r="J44" s="54" t="s">
        <v>9</v>
      </c>
      <c r="K44" s="55">
        <f>SUM(K40:K43)</f>
        <v>113815323.72000001</v>
      </c>
      <c r="L44" s="56">
        <f t="shared" si="22"/>
        <v>1</v>
      </c>
      <c r="N44" s="54" t="s">
        <v>9</v>
      </c>
      <c r="O44" s="55">
        <f>SUM(O40:O43)</f>
        <v>3117644.49</v>
      </c>
      <c r="P44" s="56">
        <f t="shared" si="23"/>
        <v>1</v>
      </c>
      <c r="R44" s="54" t="s">
        <v>9</v>
      </c>
      <c r="S44" s="55">
        <f>SUM(S40:S43)</f>
        <v>21894092.41</v>
      </c>
      <c r="T44" s="56">
        <f t="shared" si="24"/>
        <v>1</v>
      </c>
      <c r="V44" s="54" t="s">
        <v>110</v>
      </c>
      <c r="W44" s="58">
        <v>9422</v>
      </c>
      <c r="X44" s="58">
        <v>3960</v>
      </c>
      <c r="Y44" s="58">
        <v>162</v>
      </c>
      <c r="Z44" s="58">
        <v>1983</v>
      </c>
      <c r="AA44" s="58">
        <f>SUM(W44:Y44)</f>
        <v>13544</v>
      </c>
    </row>
    <row r="45" spans="2:27" x14ac:dyDescent="0.25">
      <c r="C45" s="61"/>
      <c r="G45" s="61"/>
      <c r="K45" s="61"/>
      <c r="O45" s="61"/>
      <c r="S45" s="61"/>
    </row>
    <row r="46" spans="2:27" x14ac:dyDescent="0.25">
      <c r="C46" s="62"/>
      <c r="G46" s="62"/>
      <c r="K46" s="62"/>
      <c r="O46" s="62"/>
      <c r="S46" s="62"/>
    </row>
    <row r="47" spans="2:27" ht="58.5" customHeight="1" x14ac:dyDescent="0.25">
      <c r="B47" s="137" t="s">
        <v>65</v>
      </c>
      <c r="C47" s="137"/>
      <c r="D47" s="137"/>
      <c r="F47" s="137" t="s">
        <v>66</v>
      </c>
      <c r="G47" s="137"/>
      <c r="H47" s="137"/>
      <c r="J47" s="137" t="s">
        <v>67</v>
      </c>
      <c r="K47" s="137"/>
      <c r="L47" s="137"/>
      <c r="N47" s="137" t="s">
        <v>68</v>
      </c>
      <c r="O47" s="137"/>
      <c r="P47" s="137"/>
      <c r="R47" s="137" t="s">
        <v>69</v>
      </c>
      <c r="S47" s="137"/>
      <c r="T47" s="137"/>
      <c r="V47" s="134" t="s">
        <v>115</v>
      </c>
      <c r="W47" s="135"/>
      <c r="X47" s="135"/>
      <c r="Y47" s="135"/>
      <c r="Z47" s="135"/>
      <c r="AA47" s="136"/>
    </row>
    <row r="48" spans="2:27" s="59" customFormat="1" ht="47.25" x14ac:dyDescent="0.25">
      <c r="B48" s="60" t="s">
        <v>102</v>
      </c>
      <c r="C48" s="16" t="s">
        <v>37</v>
      </c>
      <c r="D48" s="16" t="s">
        <v>38</v>
      </c>
      <c r="F48" s="60" t="s">
        <v>102</v>
      </c>
      <c r="G48" s="16" t="s">
        <v>37</v>
      </c>
      <c r="H48" s="16" t="s">
        <v>38</v>
      </c>
      <c r="J48" s="60" t="s">
        <v>102</v>
      </c>
      <c r="K48" s="16" t="s">
        <v>37</v>
      </c>
      <c r="L48" s="16" t="s">
        <v>38</v>
      </c>
      <c r="N48" s="60" t="s">
        <v>102</v>
      </c>
      <c r="O48" s="16" t="s">
        <v>37</v>
      </c>
      <c r="P48" s="16" t="s">
        <v>38</v>
      </c>
      <c r="R48" s="60" t="s">
        <v>102</v>
      </c>
      <c r="S48" s="16" t="s">
        <v>37</v>
      </c>
      <c r="T48" s="16" t="s">
        <v>38</v>
      </c>
      <c r="V48" s="60" t="s">
        <v>102</v>
      </c>
      <c r="W48" s="20" t="s">
        <v>5</v>
      </c>
      <c r="X48" s="20" t="s">
        <v>6</v>
      </c>
      <c r="Y48" s="20" t="s">
        <v>7</v>
      </c>
      <c r="Z48" s="88" t="s">
        <v>8</v>
      </c>
      <c r="AA48" s="88" t="s">
        <v>9</v>
      </c>
    </row>
    <row r="49" spans="2:27" x14ac:dyDescent="0.25">
      <c r="B49" s="54" t="s">
        <v>103</v>
      </c>
      <c r="C49" s="55">
        <f>G49+K49+O49</f>
        <v>99351726.279999986</v>
      </c>
      <c r="D49" s="56">
        <f>C49/C$53</f>
        <v>0.34445041978629665</v>
      </c>
      <c r="F49" s="54" t="s">
        <v>103</v>
      </c>
      <c r="G49" s="55">
        <v>52962307.869999997</v>
      </c>
      <c r="H49" s="56">
        <f>G49/G$53</f>
        <v>0.30697198024507533</v>
      </c>
      <c r="J49" s="54" t="s">
        <v>103</v>
      </c>
      <c r="K49" s="55">
        <v>45466873.200000003</v>
      </c>
      <c r="L49" s="56">
        <f>K49/K$53</f>
        <v>0.40268748890208367</v>
      </c>
      <c r="N49" s="54" t="s">
        <v>103</v>
      </c>
      <c r="O49" s="55">
        <v>922545.21</v>
      </c>
      <c r="P49" s="56">
        <f>O49/O$53</f>
        <v>0.3079767620703765</v>
      </c>
      <c r="R49" s="54" t="s">
        <v>103</v>
      </c>
      <c r="S49" s="55">
        <v>4907102.01</v>
      </c>
      <c r="T49" s="56">
        <f>S49/S$53</f>
        <v>0.21968284543272643</v>
      </c>
      <c r="V49" s="54" t="s">
        <v>104</v>
      </c>
      <c r="W49" s="58">
        <v>423491</v>
      </c>
      <c r="X49" s="58">
        <v>261349</v>
      </c>
      <c r="Y49" s="58">
        <v>4515</v>
      </c>
      <c r="Z49" s="58">
        <v>28356</v>
      </c>
      <c r="AA49" s="58">
        <f>SUM(W49:Y49)</f>
        <v>689355</v>
      </c>
    </row>
    <row r="50" spans="2:27" x14ac:dyDescent="0.25">
      <c r="B50" s="54" t="s">
        <v>105</v>
      </c>
      <c r="C50" s="55">
        <f t="shared" ref="C50:C52" si="25">G50+K50+O50</f>
        <v>62209301.100000001</v>
      </c>
      <c r="D50" s="56">
        <f t="shared" ref="D50:D53" si="26">C50/C$53</f>
        <v>0.21567838507523446</v>
      </c>
      <c r="F50" s="54" t="s">
        <v>105</v>
      </c>
      <c r="G50" s="55">
        <v>31120870.739999998</v>
      </c>
      <c r="H50" s="56">
        <f t="shared" ref="H50:H53" si="27">G50/G$53</f>
        <v>0.18037800281396277</v>
      </c>
      <c r="J50" s="54" t="s">
        <v>105</v>
      </c>
      <c r="K50" s="55">
        <v>30295116.300000001</v>
      </c>
      <c r="L50" s="56">
        <f t="shared" ref="L50:L53" si="28">K50/K$53</f>
        <v>0.2683154448554334</v>
      </c>
      <c r="N50" s="54" t="s">
        <v>105</v>
      </c>
      <c r="O50" s="55">
        <v>793314.06</v>
      </c>
      <c r="P50" s="56">
        <f t="shared" ref="P50:P53" si="29">O50/O$53</f>
        <v>0.2648350377362042</v>
      </c>
      <c r="R50" s="54" t="s">
        <v>105</v>
      </c>
      <c r="S50" s="55">
        <v>4215825.92</v>
      </c>
      <c r="T50" s="56">
        <f t="shared" ref="T50:T53" si="30">S50/S$53</f>
        <v>0.188735557579053</v>
      </c>
      <c r="V50" s="54" t="s">
        <v>106</v>
      </c>
      <c r="W50" s="58">
        <v>94571</v>
      </c>
      <c r="X50" s="58">
        <v>89035</v>
      </c>
      <c r="Y50" s="58">
        <v>1841</v>
      </c>
      <c r="Z50" s="58">
        <v>9554</v>
      </c>
      <c r="AA50" s="58">
        <f>SUM(W50:Y50)</f>
        <v>185447</v>
      </c>
    </row>
    <row r="51" spans="2:27" x14ac:dyDescent="0.25">
      <c r="B51" s="54" t="s">
        <v>107</v>
      </c>
      <c r="C51" s="55">
        <f t="shared" si="25"/>
        <v>51891965.039999999</v>
      </c>
      <c r="D51" s="56">
        <f t="shared" si="26"/>
        <v>0.1799083902295717</v>
      </c>
      <c r="F51" s="54" t="s">
        <v>107</v>
      </c>
      <c r="G51" s="55">
        <v>29249955.43</v>
      </c>
      <c r="H51" s="56">
        <f t="shared" si="27"/>
        <v>0.16953409134788322</v>
      </c>
      <c r="J51" s="54" t="s">
        <v>107</v>
      </c>
      <c r="K51" s="55">
        <v>21914414.390000001</v>
      </c>
      <c r="L51" s="56">
        <f t="shared" si="28"/>
        <v>0.19408989183511274</v>
      </c>
      <c r="N51" s="54" t="s">
        <v>107</v>
      </c>
      <c r="O51" s="55">
        <v>727595.22</v>
      </c>
      <c r="P51" s="56">
        <f t="shared" si="29"/>
        <v>0.24289586843498245</v>
      </c>
      <c r="R51" s="54" t="s">
        <v>107</v>
      </c>
      <c r="S51" s="55">
        <v>4934897.3499999996</v>
      </c>
      <c r="T51" s="56">
        <f t="shared" si="30"/>
        <v>0.22092719685817602</v>
      </c>
      <c r="V51" s="54" t="s">
        <v>105</v>
      </c>
      <c r="W51" s="58">
        <v>44492</v>
      </c>
      <c r="X51" s="58">
        <v>43643</v>
      </c>
      <c r="Y51" s="58">
        <v>1131</v>
      </c>
      <c r="Z51" s="58">
        <v>5957</v>
      </c>
      <c r="AA51" s="58">
        <f>SUM(W51:Y51)</f>
        <v>89266</v>
      </c>
    </row>
    <row r="52" spans="2:27" x14ac:dyDescent="0.25">
      <c r="B52" s="54" t="s">
        <v>108</v>
      </c>
      <c r="C52" s="55">
        <f t="shared" si="25"/>
        <v>74982499.519999996</v>
      </c>
      <c r="D52" s="56">
        <f t="shared" si="26"/>
        <v>0.25996280490889717</v>
      </c>
      <c r="F52" s="54" t="s">
        <v>108</v>
      </c>
      <c r="G52" s="55">
        <v>59198273.640000001</v>
      </c>
      <c r="H52" s="56">
        <f t="shared" si="27"/>
        <v>0.34311592559307863</v>
      </c>
      <c r="J52" s="54" t="s">
        <v>108</v>
      </c>
      <c r="K52" s="55">
        <v>15232177.710000001</v>
      </c>
      <c r="L52" s="56">
        <f t="shared" si="28"/>
        <v>0.13490717440737029</v>
      </c>
      <c r="N52" s="54" t="s">
        <v>108</v>
      </c>
      <c r="O52" s="55">
        <v>552048.17000000004</v>
      </c>
      <c r="P52" s="56">
        <f t="shared" si="29"/>
        <v>0.18429233175843684</v>
      </c>
      <c r="R52" s="54" t="s">
        <v>108</v>
      </c>
      <c r="S52" s="55">
        <v>8279385.4400000004</v>
      </c>
      <c r="T52" s="56">
        <f t="shared" si="30"/>
        <v>0.37065440013004458</v>
      </c>
      <c r="V52" s="54" t="s">
        <v>109</v>
      </c>
      <c r="W52" s="58">
        <v>21412</v>
      </c>
      <c r="X52" s="58">
        <v>16350</v>
      </c>
      <c r="Y52" s="58">
        <v>537</v>
      </c>
      <c r="Z52" s="58">
        <v>3568</v>
      </c>
      <c r="AA52" s="58">
        <f>SUM(W52:Y52)</f>
        <v>38299</v>
      </c>
    </row>
    <row r="53" spans="2:27" x14ac:dyDescent="0.25">
      <c r="B53" s="54" t="s">
        <v>9</v>
      </c>
      <c r="C53" s="55">
        <f>SUM(C49:C52)</f>
        <v>288435491.94</v>
      </c>
      <c r="D53" s="56">
        <f t="shared" si="26"/>
        <v>1</v>
      </c>
      <c r="F53" s="54" t="s">
        <v>9</v>
      </c>
      <c r="G53" s="55">
        <f>SUM(G49:G52)</f>
        <v>172531407.68000001</v>
      </c>
      <c r="H53" s="56">
        <f t="shared" si="27"/>
        <v>1</v>
      </c>
      <c r="J53" s="54" t="s">
        <v>9</v>
      </c>
      <c r="K53" s="55">
        <f>SUM(K49:K52)</f>
        <v>112908581.59999999</v>
      </c>
      <c r="L53" s="56">
        <f t="shared" si="28"/>
        <v>1</v>
      </c>
      <c r="N53" s="54" t="s">
        <v>9</v>
      </c>
      <c r="O53" s="55">
        <f>SUM(O49:O52)</f>
        <v>2995502.66</v>
      </c>
      <c r="P53" s="56">
        <f t="shared" si="29"/>
        <v>1</v>
      </c>
      <c r="R53" s="54" t="s">
        <v>9</v>
      </c>
      <c r="S53" s="55">
        <f>SUM(S49:S52)</f>
        <v>22337210.719999999</v>
      </c>
      <c r="T53" s="56">
        <f t="shared" si="30"/>
        <v>1</v>
      </c>
      <c r="V53" s="54" t="s">
        <v>110</v>
      </c>
      <c r="W53" s="58">
        <v>9710</v>
      </c>
      <c r="X53" s="58">
        <v>4559</v>
      </c>
      <c r="Y53" s="58">
        <v>173</v>
      </c>
      <c r="Z53" s="58">
        <v>2162</v>
      </c>
      <c r="AA53" s="58">
        <f>SUM(W53:Y53)</f>
        <v>14442</v>
      </c>
    </row>
    <row r="54" spans="2:27" x14ac:dyDescent="0.25">
      <c r="C54" s="61"/>
      <c r="G54" s="61"/>
      <c r="K54" s="61"/>
      <c r="O54" s="61"/>
      <c r="S54" s="61"/>
    </row>
    <row r="55" spans="2:27" x14ac:dyDescent="0.25">
      <c r="C55" s="62"/>
      <c r="G55" s="62"/>
      <c r="K55" s="62"/>
      <c r="O55" s="62"/>
      <c r="S55" s="62"/>
    </row>
    <row r="56" spans="2:27" ht="51" customHeight="1" x14ac:dyDescent="0.25">
      <c r="B56" s="137" t="s">
        <v>70</v>
      </c>
      <c r="C56" s="137"/>
      <c r="D56" s="137"/>
      <c r="F56" s="137" t="s">
        <v>71</v>
      </c>
      <c r="G56" s="137"/>
      <c r="H56" s="137"/>
      <c r="J56" s="137" t="s">
        <v>72</v>
      </c>
      <c r="K56" s="137"/>
      <c r="L56" s="137"/>
      <c r="N56" s="137" t="s">
        <v>73</v>
      </c>
      <c r="O56" s="137"/>
      <c r="P56" s="137"/>
      <c r="R56" s="137" t="s">
        <v>74</v>
      </c>
      <c r="S56" s="137"/>
      <c r="T56" s="137"/>
      <c r="V56" s="134" t="s">
        <v>116</v>
      </c>
      <c r="W56" s="135"/>
      <c r="X56" s="135"/>
      <c r="Y56" s="135"/>
      <c r="Z56" s="135"/>
      <c r="AA56" s="136"/>
    </row>
    <row r="57" spans="2:27" s="59" customFormat="1" ht="47.25" x14ac:dyDescent="0.25">
      <c r="B57" s="60" t="s">
        <v>102</v>
      </c>
      <c r="C57" s="16" t="s">
        <v>37</v>
      </c>
      <c r="D57" s="16" t="s">
        <v>38</v>
      </c>
      <c r="F57" s="60" t="s">
        <v>102</v>
      </c>
      <c r="G57" s="16" t="s">
        <v>37</v>
      </c>
      <c r="H57" s="16" t="s">
        <v>38</v>
      </c>
      <c r="J57" s="60" t="s">
        <v>102</v>
      </c>
      <c r="K57" s="16" t="s">
        <v>37</v>
      </c>
      <c r="L57" s="16" t="s">
        <v>38</v>
      </c>
      <c r="N57" s="60" t="s">
        <v>102</v>
      </c>
      <c r="O57" s="16" t="s">
        <v>37</v>
      </c>
      <c r="P57" s="16" t="s">
        <v>38</v>
      </c>
      <c r="R57" s="60" t="s">
        <v>102</v>
      </c>
      <c r="S57" s="16" t="s">
        <v>37</v>
      </c>
      <c r="T57" s="16" t="s">
        <v>38</v>
      </c>
      <c r="V57" s="60" t="s">
        <v>102</v>
      </c>
      <c r="W57" s="20" t="s">
        <v>5</v>
      </c>
      <c r="X57" s="20" t="s">
        <v>6</v>
      </c>
      <c r="Y57" s="20" t="s">
        <v>7</v>
      </c>
      <c r="Z57" s="88" t="s">
        <v>8</v>
      </c>
      <c r="AA57" s="88" t="s">
        <v>9</v>
      </c>
    </row>
    <row r="58" spans="2:27" x14ac:dyDescent="0.25">
      <c r="B58" s="54" t="s">
        <v>103</v>
      </c>
      <c r="C58" s="55">
        <f>G58+K58+O58</f>
        <v>99571788.560000017</v>
      </c>
      <c r="D58" s="56">
        <f>C58/C$62</f>
        <v>0.32319612087312183</v>
      </c>
      <c r="F58" s="54" t="s">
        <v>103</v>
      </c>
      <c r="G58" s="55">
        <v>51366750.030000001</v>
      </c>
      <c r="H58" s="56">
        <f>G58/G$62</f>
        <v>0.28777432509485368</v>
      </c>
      <c r="J58" s="54" t="s">
        <v>103</v>
      </c>
      <c r="K58" s="55">
        <v>47229620.490000002</v>
      </c>
      <c r="L58" s="56">
        <f>K58/K$62</f>
        <v>0.37408928692655252</v>
      </c>
      <c r="N58" s="54" t="s">
        <v>103</v>
      </c>
      <c r="O58" s="55">
        <v>975418.04</v>
      </c>
      <c r="P58" s="56">
        <f>O58/O$62</f>
        <v>0.29240727091256835</v>
      </c>
      <c r="R58" s="54" t="s">
        <v>103</v>
      </c>
      <c r="S58" s="55">
        <v>5395300.1399999997</v>
      </c>
      <c r="T58" s="56">
        <f>S58/S$62</f>
        <v>0.20827311765120354</v>
      </c>
      <c r="V58" s="54" t="s">
        <v>104</v>
      </c>
      <c r="W58" s="91">
        <v>419935</v>
      </c>
      <c r="X58" s="91">
        <v>265916</v>
      </c>
      <c r="Y58" s="91">
        <v>4588</v>
      </c>
      <c r="Z58" s="91">
        <v>30006</v>
      </c>
      <c r="AA58" s="58">
        <f>SUM(W58:Y58)</f>
        <v>690439</v>
      </c>
    </row>
    <row r="59" spans="2:27" x14ac:dyDescent="0.25">
      <c r="B59" s="54" t="s">
        <v>105</v>
      </c>
      <c r="C59" s="55">
        <f t="shared" ref="C59:C61" si="31">G59+K59+O59</f>
        <v>65937855.130000003</v>
      </c>
      <c r="D59" s="56">
        <f t="shared" ref="D59:D62" si="32">C59/C$62</f>
        <v>0.21402506980045224</v>
      </c>
      <c r="F59" s="54" t="s">
        <v>105</v>
      </c>
      <c r="G59" s="55">
        <v>31574706.09</v>
      </c>
      <c r="H59" s="56">
        <f t="shared" ref="H59:H62" si="33">G59/G$62</f>
        <v>0.17689243975551</v>
      </c>
      <c r="J59" s="54" t="s">
        <v>105</v>
      </c>
      <c r="K59" s="55">
        <v>33554309.609999999</v>
      </c>
      <c r="L59" s="56">
        <f t="shared" ref="L59:L62" si="34">K59/K$62</f>
        <v>0.26577193771809765</v>
      </c>
      <c r="N59" s="54" t="s">
        <v>105</v>
      </c>
      <c r="O59" s="55">
        <v>808839.43</v>
      </c>
      <c r="P59" s="56">
        <f t="shared" ref="P59:P62" si="35">O59/O$62</f>
        <v>0.24247094131330335</v>
      </c>
      <c r="R59" s="54" t="s">
        <v>105</v>
      </c>
      <c r="S59" s="55">
        <v>4803409.26</v>
      </c>
      <c r="T59" s="56">
        <f t="shared" ref="T59:T62" si="36">S59/S$62</f>
        <v>0.18542453542442972</v>
      </c>
      <c r="V59" s="54" t="s">
        <v>106</v>
      </c>
      <c r="W59" s="91">
        <v>93397</v>
      </c>
      <c r="X59" s="91">
        <v>93615</v>
      </c>
      <c r="Y59" s="91">
        <v>2052</v>
      </c>
      <c r="Z59" s="91">
        <v>10916</v>
      </c>
      <c r="AA59" s="58">
        <f>SUM(W59:Y59)</f>
        <v>189064</v>
      </c>
    </row>
    <row r="60" spans="2:27" x14ac:dyDescent="0.25">
      <c r="B60" s="54" t="s">
        <v>107</v>
      </c>
      <c r="C60" s="55">
        <f t="shared" si="31"/>
        <v>59360103.670000002</v>
      </c>
      <c r="D60" s="56">
        <f t="shared" si="32"/>
        <v>0.19267460711735515</v>
      </c>
      <c r="F60" s="54" t="s">
        <v>107</v>
      </c>
      <c r="G60" s="55">
        <v>31760153.09</v>
      </c>
      <c r="H60" s="56">
        <f t="shared" si="33"/>
        <v>0.17793137808107462</v>
      </c>
      <c r="J60" s="54" t="s">
        <v>107</v>
      </c>
      <c r="K60" s="55">
        <v>26729021.809999999</v>
      </c>
      <c r="L60" s="56">
        <f t="shared" si="34"/>
        <v>0.21171122285990593</v>
      </c>
      <c r="N60" s="54" t="s">
        <v>107</v>
      </c>
      <c r="O60" s="55">
        <v>870928.77</v>
      </c>
      <c r="P60" s="56">
        <f t="shared" si="35"/>
        <v>0.26108385774261456</v>
      </c>
      <c r="R60" s="54" t="s">
        <v>107</v>
      </c>
      <c r="S60" s="55">
        <v>5858536.3399999999</v>
      </c>
      <c r="T60" s="56">
        <f t="shared" si="36"/>
        <v>0.22615528269844715</v>
      </c>
      <c r="V60" s="54" t="s">
        <v>105</v>
      </c>
      <c r="W60" s="91">
        <v>45025</v>
      </c>
      <c r="X60" s="91">
        <v>47962</v>
      </c>
      <c r="Y60" s="91">
        <v>1137</v>
      </c>
      <c r="Z60" s="91">
        <v>6757</v>
      </c>
      <c r="AA60" s="58">
        <f>SUM(W60:Y60)</f>
        <v>94124</v>
      </c>
    </row>
    <row r="61" spans="2:27" x14ac:dyDescent="0.25">
      <c r="B61" s="54" t="s">
        <v>108</v>
      </c>
      <c r="C61" s="55">
        <f t="shared" si="31"/>
        <v>83214979.310000002</v>
      </c>
      <c r="D61" s="56">
        <f t="shared" si="32"/>
        <v>0.27010420220907083</v>
      </c>
      <c r="F61" s="54" t="s">
        <v>108</v>
      </c>
      <c r="G61" s="55">
        <v>63795030.520000003</v>
      </c>
      <c r="H61" s="56">
        <f t="shared" si="33"/>
        <v>0.35740185706856159</v>
      </c>
      <c r="J61" s="54" t="s">
        <v>108</v>
      </c>
      <c r="K61" s="55">
        <v>18739314.969999999</v>
      </c>
      <c r="L61" s="56">
        <f t="shared" si="34"/>
        <v>0.14842755249544395</v>
      </c>
      <c r="N61" s="54" t="s">
        <v>108</v>
      </c>
      <c r="O61" s="55">
        <v>680633.82</v>
      </c>
      <c r="P61" s="56">
        <f t="shared" si="35"/>
        <v>0.20403793003151374</v>
      </c>
      <c r="R61" s="54" t="s">
        <v>108</v>
      </c>
      <c r="S61" s="55">
        <v>9847682.3699999992</v>
      </c>
      <c r="T61" s="56">
        <f t="shared" si="36"/>
        <v>0.3801470642259196</v>
      </c>
      <c r="V61" s="54" t="s">
        <v>109</v>
      </c>
      <c r="W61" s="91">
        <v>23083</v>
      </c>
      <c r="X61" s="91">
        <v>19838</v>
      </c>
      <c r="Y61" s="91">
        <v>634</v>
      </c>
      <c r="Z61" s="91">
        <v>4217</v>
      </c>
      <c r="AA61" s="58">
        <f>SUM(W61:Y61)</f>
        <v>43555</v>
      </c>
    </row>
    <row r="62" spans="2:27" x14ac:dyDescent="0.25">
      <c r="B62" s="54" t="s">
        <v>9</v>
      </c>
      <c r="C62" s="55">
        <f>SUM(C58:C61)</f>
        <v>308084726.67000002</v>
      </c>
      <c r="D62" s="56">
        <f t="shared" si="32"/>
        <v>1</v>
      </c>
      <c r="F62" s="54" t="s">
        <v>9</v>
      </c>
      <c r="G62" s="55">
        <f>SUM(G58:G61)</f>
        <v>178496639.73000002</v>
      </c>
      <c r="H62" s="56">
        <f t="shared" si="33"/>
        <v>1</v>
      </c>
      <c r="J62" s="54" t="s">
        <v>9</v>
      </c>
      <c r="K62" s="55">
        <f>SUM(K58:K61)</f>
        <v>126252266.88</v>
      </c>
      <c r="L62" s="56">
        <f t="shared" si="34"/>
        <v>1</v>
      </c>
      <c r="N62" s="54" t="s">
        <v>9</v>
      </c>
      <c r="O62" s="55">
        <f>SUM(O58:O61)</f>
        <v>3335820.06</v>
      </c>
      <c r="P62" s="56">
        <f t="shared" si="35"/>
        <v>1</v>
      </c>
      <c r="R62" s="54" t="s">
        <v>9</v>
      </c>
      <c r="S62" s="55">
        <f>SUM(S58:S61)</f>
        <v>25904928.109999999</v>
      </c>
      <c r="T62" s="56">
        <f t="shared" si="36"/>
        <v>1</v>
      </c>
      <c r="V62" s="54" t="s">
        <v>110</v>
      </c>
      <c r="W62" s="91">
        <v>11029</v>
      </c>
      <c r="X62" s="91">
        <v>5569</v>
      </c>
      <c r="Y62" s="91">
        <v>214</v>
      </c>
      <c r="Z62" s="91">
        <v>2535</v>
      </c>
      <c r="AA62" s="58">
        <f>SUM(W62:Y62)</f>
        <v>16812</v>
      </c>
    </row>
    <row r="65" spans="2:27" ht="48.75" customHeight="1" x14ac:dyDescent="0.25">
      <c r="B65" s="137" t="s">
        <v>75</v>
      </c>
      <c r="C65" s="137"/>
      <c r="D65" s="137"/>
      <c r="F65" s="137" t="s">
        <v>76</v>
      </c>
      <c r="G65" s="137"/>
      <c r="H65" s="137"/>
      <c r="J65" s="137" t="s">
        <v>77</v>
      </c>
      <c r="K65" s="137"/>
      <c r="L65" s="137"/>
      <c r="N65" s="137" t="s">
        <v>78</v>
      </c>
      <c r="O65" s="137"/>
      <c r="P65" s="137"/>
      <c r="R65" s="137" t="s">
        <v>79</v>
      </c>
      <c r="S65" s="137"/>
      <c r="T65" s="137"/>
      <c r="V65" s="134" t="s">
        <v>117</v>
      </c>
      <c r="W65" s="135"/>
      <c r="X65" s="135"/>
      <c r="Y65" s="135"/>
      <c r="Z65" s="135"/>
      <c r="AA65" s="136"/>
    </row>
    <row r="66" spans="2:27" s="59" customFormat="1" ht="47.25" x14ac:dyDescent="0.25">
      <c r="B66" s="60" t="s">
        <v>102</v>
      </c>
      <c r="C66" s="16" t="s">
        <v>37</v>
      </c>
      <c r="D66" s="16" t="s">
        <v>38</v>
      </c>
      <c r="F66" s="60" t="s">
        <v>102</v>
      </c>
      <c r="G66" s="16" t="s">
        <v>37</v>
      </c>
      <c r="H66" s="16" t="s">
        <v>38</v>
      </c>
      <c r="J66" s="60" t="s">
        <v>102</v>
      </c>
      <c r="K66" s="16" t="s">
        <v>37</v>
      </c>
      <c r="L66" s="16" t="s">
        <v>38</v>
      </c>
      <c r="N66" s="60" t="s">
        <v>102</v>
      </c>
      <c r="O66" s="16" t="s">
        <v>37</v>
      </c>
      <c r="P66" s="16" t="s">
        <v>38</v>
      </c>
      <c r="R66" s="60" t="s">
        <v>102</v>
      </c>
      <c r="S66" s="16" t="s">
        <v>37</v>
      </c>
      <c r="T66" s="16" t="s">
        <v>38</v>
      </c>
      <c r="V66" s="60" t="s">
        <v>102</v>
      </c>
      <c r="W66" s="20" t="s">
        <v>5</v>
      </c>
      <c r="X66" s="20" t="s">
        <v>6</v>
      </c>
      <c r="Y66" s="20" t="s">
        <v>7</v>
      </c>
      <c r="Z66" s="88" t="s">
        <v>8</v>
      </c>
      <c r="AA66" s="88" t="s">
        <v>9</v>
      </c>
    </row>
    <row r="67" spans="2:27" x14ac:dyDescent="0.25">
      <c r="B67" s="54" t="s">
        <v>103</v>
      </c>
      <c r="C67" s="55">
        <f>G67+K67+O67</f>
        <v>111990681.14</v>
      </c>
      <c r="D67" s="56">
        <f>C67/C$71</f>
        <v>0.30862949519926053</v>
      </c>
      <c r="F67" s="54" t="s">
        <v>103</v>
      </c>
      <c r="G67" s="55">
        <v>57229242.140000001</v>
      </c>
      <c r="H67" s="56">
        <f>G67/G$71</f>
        <v>0.27867193451181838</v>
      </c>
      <c r="J67" s="54" t="s">
        <v>103</v>
      </c>
      <c r="K67" s="55">
        <v>53602426.340000004</v>
      </c>
      <c r="L67" s="56">
        <f>K67/K$71</f>
        <v>0.34945106037464979</v>
      </c>
      <c r="N67" s="54" t="s">
        <v>103</v>
      </c>
      <c r="O67" s="55">
        <v>1159012.6599999999</v>
      </c>
      <c r="P67" s="56">
        <f>O67/O$71</f>
        <v>0.28200500418861663</v>
      </c>
      <c r="R67" s="54" t="s">
        <v>103</v>
      </c>
      <c r="S67" s="55">
        <v>6312537.9000000004</v>
      </c>
      <c r="T67" s="56">
        <f>S67/S$71</f>
        <v>0.20203139706652229</v>
      </c>
      <c r="V67" s="54" t="s">
        <v>104</v>
      </c>
      <c r="W67" s="58">
        <v>396452</v>
      </c>
      <c r="X67" s="58">
        <v>258976</v>
      </c>
      <c r="Y67" s="58">
        <v>4546</v>
      </c>
      <c r="Z67" s="58">
        <v>28340</v>
      </c>
      <c r="AA67" s="58">
        <f>SUM(W67:Y67)</f>
        <v>659974</v>
      </c>
    </row>
    <row r="68" spans="2:27" x14ac:dyDescent="0.25">
      <c r="B68" s="54" t="s">
        <v>105</v>
      </c>
      <c r="C68" s="55">
        <f t="shared" ref="C68:C70" si="37">G68+K68+O68</f>
        <v>77492997.019999996</v>
      </c>
      <c r="D68" s="56">
        <f t="shared" ref="D68:D71" si="38">C68/C$71</f>
        <v>0.21355905963159674</v>
      </c>
      <c r="F68" s="54" t="s">
        <v>105</v>
      </c>
      <c r="G68" s="55">
        <v>36380486.789999999</v>
      </c>
      <c r="H68" s="56">
        <f t="shared" ref="H68:H71" si="39">G68/G$71</f>
        <v>0.1771510551799691</v>
      </c>
      <c r="J68" s="54" t="s">
        <v>105</v>
      </c>
      <c r="K68" s="55">
        <v>40121319.850000001</v>
      </c>
      <c r="L68" s="56">
        <f t="shared" ref="L68:L71" si="40">K68/K$71</f>
        <v>0.2615634911054473</v>
      </c>
      <c r="N68" s="54" t="s">
        <v>105</v>
      </c>
      <c r="O68" s="55">
        <v>991190.38</v>
      </c>
      <c r="P68" s="56">
        <f t="shared" ref="P68:P71" si="41">O68/O$71</f>
        <v>0.24117134946879401</v>
      </c>
      <c r="R68" s="54" t="s">
        <v>105</v>
      </c>
      <c r="S68" s="55">
        <v>5848713.54</v>
      </c>
      <c r="T68" s="56">
        <f>S68/S$71</f>
        <v>0.18718679970667348</v>
      </c>
      <c r="V68" s="54" t="s">
        <v>106</v>
      </c>
      <c r="W68" s="58">
        <v>106728</v>
      </c>
      <c r="X68" s="58">
        <v>109299</v>
      </c>
      <c r="Y68" s="58">
        <v>2494</v>
      </c>
      <c r="Z68" s="58">
        <v>13184</v>
      </c>
      <c r="AA68" s="58">
        <f>SUM(W68:Y68)</f>
        <v>218521</v>
      </c>
    </row>
    <row r="69" spans="2:27" x14ac:dyDescent="0.25">
      <c r="B69" s="54" t="s">
        <v>107</v>
      </c>
      <c r="C69" s="55">
        <f t="shared" si="37"/>
        <v>73733179.189999998</v>
      </c>
      <c r="D69" s="56">
        <f t="shared" si="38"/>
        <v>0.20319756645107517</v>
      </c>
      <c r="F69" s="54" t="s">
        <v>107</v>
      </c>
      <c r="G69" s="55">
        <v>37464222.509999998</v>
      </c>
      <c r="H69" s="56">
        <f t="shared" si="39"/>
        <v>0.18242819529748383</v>
      </c>
      <c r="J69" s="54" t="s">
        <v>107</v>
      </c>
      <c r="K69" s="55">
        <v>35197066.060000002</v>
      </c>
      <c r="L69" s="56">
        <f t="shared" si="40"/>
        <v>0.22946073333932587</v>
      </c>
      <c r="N69" s="54" t="s">
        <v>107</v>
      </c>
      <c r="O69" s="55">
        <v>1071890.6200000001</v>
      </c>
      <c r="P69" s="56">
        <f t="shared" si="41"/>
        <v>0.26080691714173249</v>
      </c>
      <c r="R69" s="54" t="s">
        <v>107</v>
      </c>
      <c r="S69" s="55">
        <v>7229848.4400000004</v>
      </c>
      <c r="T69" s="56">
        <f t="shared" ref="T69:T71" si="42">S69/S$71</f>
        <v>0.23138972059279309</v>
      </c>
      <c r="V69" s="54" t="s">
        <v>105</v>
      </c>
      <c r="W69" s="58">
        <v>51911</v>
      </c>
      <c r="X69" s="58">
        <v>57117</v>
      </c>
      <c r="Y69" s="58">
        <v>1400</v>
      </c>
      <c r="Z69" s="58">
        <v>8215</v>
      </c>
      <c r="AA69" s="58">
        <f>SUM(W69:Y69)</f>
        <v>110428</v>
      </c>
    </row>
    <row r="70" spans="2:27" x14ac:dyDescent="0.25">
      <c r="B70" s="54" t="s">
        <v>108</v>
      </c>
      <c r="C70" s="55">
        <f t="shared" si="37"/>
        <v>99647622.169999987</v>
      </c>
      <c r="D70" s="56">
        <f t="shared" si="38"/>
        <v>0.27461387871806758</v>
      </c>
      <c r="F70" s="54" t="s">
        <v>108</v>
      </c>
      <c r="G70" s="55">
        <v>74290260.209999993</v>
      </c>
      <c r="H70" s="56">
        <f t="shared" si="39"/>
        <v>0.36174881501072875</v>
      </c>
      <c r="J70" s="54" t="s">
        <v>108</v>
      </c>
      <c r="K70" s="55">
        <v>24469554.579999998</v>
      </c>
      <c r="L70" s="56">
        <f t="shared" si="40"/>
        <v>0.15952471518057718</v>
      </c>
      <c r="N70" s="54" t="s">
        <v>108</v>
      </c>
      <c r="O70" s="55">
        <v>887807.38</v>
      </c>
      <c r="P70" s="56">
        <f t="shared" si="41"/>
        <v>0.21601672920085688</v>
      </c>
      <c r="R70" s="54" t="s">
        <v>108</v>
      </c>
      <c r="S70" s="55">
        <v>11854231.25</v>
      </c>
      <c r="T70" s="56">
        <f t="shared" si="42"/>
        <v>0.37939208263401109</v>
      </c>
      <c r="V70" s="54" t="s">
        <v>109</v>
      </c>
      <c r="W70" s="58">
        <v>27162</v>
      </c>
      <c r="X70" s="58">
        <v>25995</v>
      </c>
      <c r="Y70" s="58">
        <v>776</v>
      </c>
      <c r="Z70" s="58">
        <v>5154</v>
      </c>
      <c r="AA70" s="58">
        <f>SUM(W70:Y70)</f>
        <v>53933</v>
      </c>
    </row>
    <row r="71" spans="2:27" x14ac:dyDescent="0.25">
      <c r="B71" s="54" t="s">
        <v>9</v>
      </c>
      <c r="C71" s="55">
        <f>SUM(C67:C70)</f>
        <v>362864479.51999998</v>
      </c>
      <c r="D71" s="56">
        <f t="shared" si="38"/>
        <v>1</v>
      </c>
      <c r="F71" s="54" t="s">
        <v>9</v>
      </c>
      <c r="G71" s="55">
        <f>SUM(G67:G70)</f>
        <v>205364211.64999998</v>
      </c>
      <c r="H71" s="56">
        <f t="shared" si="39"/>
        <v>1</v>
      </c>
      <c r="J71" s="54" t="s">
        <v>9</v>
      </c>
      <c r="K71" s="55">
        <f>SUM(K67:K70)</f>
        <v>153390366.82999998</v>
      </c>
      <c r="L71" s="56">
        <f t="shared" si="40"/>
        <v>1</v>
      </c>
      <c r="N71" s="54" t="s">
        <v>9</v>
      </c>
      <c r="O71" s="55">
        <f>SUM(O67:O70)</f>
        <v>4109901.04</v>
      </c>
      <c r="P71" s="56">
        <f t="shared" si="41"/>
        <v>1</v>
      </c>
      <c r="R71" s="54" t="s">
        <v>9</v>
      </c>
      <c r="S71" s="55">
        <f>SUM(S67:S70)</f>
        <v>31245331.130000003</v>
      </c>
      <c r="T71" s="56">
        <f t="shared" si="42"/>
        <v>1</v>
      </c>
      <c r="V71" s="54" t="s">
        <v>110</v>
      </c>
      <c r="W71" s="58">
        <v>13759</v>
      </c>
      <c r="X71" s="58">
        <v>7410</v>
      </c>
      <c r="Y71" s="58">
        <v>280</v>
      </c>
      <c r="Z71" s="58">
        <v>3080</v>
      </c>
      <c r="AA71" s="58">
        <f>SUM(W71:Y71)</f>
        <v>21449</v>
      </c>
    </row>
    <row r="74" spans="2:27" ht="51" customHeight="1" x14ac:dyDescent="0.25">
      <c r="B74" s="137" t="s">
        <v>80</v>
      </c>
      <c r="C74" s="137"/>
      <c r="D74" s="137"/>
      <c r="F74" s="137" t="s">
        <v>81</v>
      </c>
      <c r="G74" s="137"/>
      <c r="H74" s="137"/>
      <c r="J74" s="137" t="s">
        <v>82</v>
      </c>
      <c r="K74" s="137"/>
      <c r="L74" s="137"/>
      <c r="N74" s="137" t="s">
        <v>83</v>
      </c>
      <c r="O74" s="137"/>
      <c r="P74" s="137"/>
      <c r="R74" s="137" t="s">
        <v>84</v>
      </c>
      <c r="S74" s="137"/>
      <c r="T74" s="137"/>
      <c r="V74" s="134" t="s">
        <v>118</v>
      </c>
      <c r="W74" s="135"/>
      <c r="X74" s="135"/>
      <c r="Y74" s="135"/>
      <c r="Z74" s="135"/>
      <c r="AA74" s="136"/>
    </row>
    <row r="75" spans="2:27" s="59" customFormat="1" ht="47.25" x14ac:dyDescent="0.25">
      <c r="B75" s="60" t="s">
        <v>102</v>
      </c>
      <c r="C75" s="16" t="s">
        <v>37</v>
      </c>
      <c r="D75" s="16" t="s">
        <v>38</v>
      </c>
      <c r="F75" s="60" t="s">
        <v>102</v>
      </c>
      <c r="G75" s="16" t="s">
        <v>37</v>
      </c>
      <c r="H75" s="16" t="s">
        <v>38</v>
      </c>
      <c r="J75" s="60" t="s">
        <v>102</v>
      </c>
      <c r="K75" s="16" t="s">
        <v>37</v>
      </c>
      <c r="L75" s="16" t="s">
        <v>38</v>
      </c>
      <c r="N75" s="60" t="s">
        <v>102</v>
      </c>
      <c r="O75" s="16" t="s">
        <v>37</v>
      </c>
      <c r="P75" s="16" t="s">
        <v>38</v>
      </c>
      <c r="R75" s="60" t="s">
        <v>102</v>
      </c>
      <c r="S75" s="16" t="s">
        <v>37</v>
      </c>
      <c r="T75" s="16" t="s">
        <v>38</v>
      </c>
      <c r="V75" s="60" t="s">
        <v>102</v>
      </c>
      <c r="W75" s="20" t="s">
        <v>5</v>
      </c>
      <c r="X75" s="20" t="s">
        <v>6</v>
      </c>
      <c r="Y75" s="20" t="s">
        <v>7</v>
      </c>
      <c r="Z75" s="88" t="s">
        <v>8</v>
      </c>
      <c r="AA75" s="88" t="s">
        <v>9</v>
      </c>
    </row>
    <row r="76" spans="2:27" x14ac:dyDescent="0.25">
      <c r="B76" s="54" t="s">
        <v>103</v>
      </c>
      <c r="C76" s="55">
        <f>G76+K76+O76</f>
        <v>112412474.78999999</v>
      </c>
      <c r="D76" s="56">
        <f>C76/C$80</f>
        <v>0.27655242487212101</v>
      </c>
      <c r="F76" s="54" t="s">
        <v>103</v>
      </c>
      <c r="G76" s="55">
        <v>55447605.049999997</v>
      </c>
      <c r="H76" s="56">
        <f>G76/G$80</f>
        <v>0.24921928483649841</v>
      </c>
      <c r="J76" s="54" t="s">
        <v>103</v>
      </c>
      <c r="K76" s="55">
        <v>55759370.619999997</v>
      </c>
      <c r="L76" s="56">
        <f>K76/K$80</f>
        <v>0.31134532725277708</v>
      </c>
      <c r="N76" s="54" t="s">
        <v>103</v>
      </c>
      <c r="O76" s="55">
        <v>1205499.1200000001</v>
      </c>
      <c r="P76" s="56">
        <f>O76/O$80</f>
        <v>0.245966936069929</v>
      </c>
      <c r="R76" s="54" t="s">
        <v>103</v>
      </c>
      <c r="S76" s="55">
        <v>6721456.3200000003</v>
      </c>
      <c r="T76" s="56">
        <f>S76/S$80</f>
        <v>0.18490068738258614</v>
      </c>
      <c r="V76" s="54" t="s">
        <v>104</v>
      </c>
      <c r="W76" s="58">
        <v>343916</v>
      </c>
      <c r="X76" s="58">
        <v>240135</v>
      </c>
      <c r="Y76" s="58">
        <v>4133</v>
      </c>
      <c r="Z76" s="58">
        <v>26322</v>
      </c>
      <c r="AA76" s="58">
        <f>SUM(W76:Y76)</f>
        <v>588184</v>
      </c>
    </row>
    <row r="77" spans="2:27" x14ac:dyDescent="0.25">
      <c r="B77" s="54" t="s">
        <v>105</v>
      </c>
      <c r="C77" s="55">
        <f t="shared" ref="C77:C79" si="43">G77+K77+O77</f>
        <v>87058951.889999986</v>
      </c>
      <c r="D77" s="56">
        <f t="shared" ref="D77:D79" si="44">C77/C$80</f>
        <v>0.21417875815813467</v>
      </c>
      <c r="F77" s="54" t="s">
        <v>105</v>
      </c>
      <c r="G77" s="55">
        <v>39727636.93</v>
      </c>
      <c r="H77" s="56">
        <f t="shared" ref="H77:H79" si="45">G77/G$80</f>
        <v>0.17856304623095104</v>
      </c>
      <c r="J77" s="54" t="s">
        <v>105</v>
      </c>
      <c r="K77" s="55">
        <v>46144426.049999997</v>
      </c>
      <c r="L77" s="56">
        <f t="shared" ref="L77:L79" si="46">K77/K$80</f>
        <v>0.25765806302475841</v>
      </c>
      <c r="N77" s="54" t="s">
        <v>105</v>
      </c>
      <c r="O77" s="55">
        <v>1186888.9099999999</v>
      </c>
      <c r="P77" s="56">
        <f t="shared" ref="P77:P79" si="47">O77/O$80</f>
        <v>0.24216975674613322</v>
      </c>
      <c r="R77" s="54" t="s">
        <v>105</v>
      </c>
      <c r="S77" s="55">
        <v>6634576.6799999997</v>
      </c>
      <c r="T77" s="56">
        <f t="shared" ref="T77:T79" si="48">S77/S$80</f>
        <v>0.18251071348544837</v>
      </c>
      <c r="V77" s="54" t="s">
        <v>106</v>
      </c>
      <c r="W77" s="58">
        <v>108117</v>
      </c>
      <c r="X77" s="58">
        <v>116980</v>
      </c>
      <c r="Y77" s="58">
        <v>2676</v>
      </c>
      <c r="Z77" s="58">
        <v>14539</v>
      </c>
      <c r="AA77" s="58">
        <f>SUM(W77:Y77)</f>
        <v>227773</v>
      </c>
    </row>
    <row r="78" spans="2:27" x14ac:dyDescent="0.25">
      <c r="B78" s="54" t="s">
        <v>107</v>
      </c>
      <c r="C78" s="55">
        <f t="shared" si="43"/>
        <v>88925050.420000002</v>
      </c>
      <c r="D78" s="56">
        <f t="shared" si="44"/>
        <v>0.21876965498240522</v>
      </c>
      <c r="F78" s="54" t="s">
        <v>107</v>
      </c>
      <c r="G78" s="55">
        <v>42735836.380000003</v>
      </c>
      <c r="H78" s="56">
        <f t="shared" si="45"/>
        <v>0.19208394248784985</v>
      </c>
      <c r="J78" s="54" t="s">
        <v>107</v>
      </c>
      <c r="K78" s="55">
        <v>44893327.93</v>
      </c>
      <c r="L78" s="56">
        <f t="shared" si="46"/>
        <v>0.25067226764605272</v>
      </c>
      <c r="N78" s="54" t="s">
        <v>107</v>
      </c>
      <c r="O78" s="55">
        <v>1295886.1100000001</v>
      </c>
      <c r="P78" s="56">
        <f t="shared" si="47"/>
        <v>0.26440926474693649</v>
      </c>
      <c r="R78" s="54" t="s">
        <v>107</v>
      </c>
      <c r="S78" s="55">
        <v>8792950.7699999996</v>
      </c>
      <c r="T78" s="56">
        <f t="shared" si="48"/>
        <v>0.24188547304198502</v>
      </c>
      <c r="V78" s="54" t="s">
        <v>105</v>
      </c>
      <c r="W78" s="58">
        <v>56628</v>
      </c>
      <c r="X78" s="58">
        <v>65434</v>
      </c>
      <c r="Y78" s="58">
        <v>1681</v>
      </c>
      <c r="Z78" s="58">
        <v>9330</v>
      </c>
      <c r="AA78" s="58">
        <f>SUM(W78:Y78)</f>
        <v>123743</v>
      </c>
    </row>
    <row r="79" spans="2:27" x14ac:dyDescent="0.25">
      <c r="B79" s="54" t="s">
        <v>108</v>
      </c>
      <c r="C79" s="55">
        <f t="shared" si="43"/>
        <v>118081516.51000001</v>
      </c>
      <c r="D79" s="56">
        <f t="shared" si="44"/>
        <v>0.29049916198733922</v>
      </c>
      <c r="F79" s="54" t="s">
        <v>108</v>
      </c>
      <c r="G79" s="55">
        <v>84574132.150000006</v>
      </c>
      <c r="H79" s="56">
        <f t="shared" si="45"/>
        <v>0.38013372644470078</v>
      </c>
      <c r="J79" s="54" t="s">
        <v>108</v>
      </c>
      <c r="K79" s="55">
        <v>32294596.84</v>
      </c>
      <c r="L79" s="56">
        <f t="shared" si="46"/>
        <v>0.18032434207641174</v>
      </c>
      <c r="N79" s="54" t="s">
        <v>108</v>
      </c>
      <c r="O79" s="55">
        <v>1212787.52</v>
      </c>
      <c r="P79" s="56">
        <f t="shared" si="47"/>
        <v>0.24745404243700128</v>
      </c>
      <c r="R79" s="54" t="s">
        <v>108</v>
      </c>
      <c r="S79" s="55">
        <v>14202727.060000001</v>
      </c>
      <c r="T79" s="56">
        <f t="shared" si="48"/>
        <v>0.39070312608998053</v>
      </c>
      <c r="V79" s="54" t="s">
        <v>109</v>
      </c>
      <c r="W79" s="58">
        <v>30898</v>
      </c>
      <c r="X79" s="58">
        <v>33000</v>
      </c>
      <c r="Y79" s="58">
        <v>934</v>
      </c>
      <c r="Z79" s="58">
        <v>6291</v>
      </c>
      <c r="AA79" s="58">
        <f>SUM(W79:Y79)</f>
        <v>64832</v>
      </c>
    </row>
    <row r="80" spans="2:27" x14ac:dyDescent="0.25">
      <c r="B80" s="54" t="s">
        <v>9</v>
      </c>
      <c r="C80" s="55">
        <f>SUM(C76:C79)</f>
        <v>406477993.60999995</v>
      </c>
      <c r="D80" s="56">
        <f>C80/C$80</f>
        <v>1</v>
      </c>
      <c r="F80" s="54" t="s">
        <v>9</v>
      </c>
      <c r="G80" s="55">
        <f>SUM(G76:G79)</f>
        <v>222485210.50999999</v>
      </c>
      <c r="H80" s="56">
        <f>G80/G$80</f>
        <v>1</v>
      </c>
      <c r="J80" s="54" t="s">
        <v>9</v>
      </c>
      <c r="K80" s="55">
        <f>SUM(K76:K79)</f>
        <v>179091721.44</v>
      </c>
      <c r="L80" s="56">
        <f>K80/K$80</f>
        <v>1</v>
      </c>
      <c r="N80" s="54" t="s">
        <v>9</v>
      </c>
      <c r="O80" s="55">
        <f>SUM(O76:O79)</f>
        <v>4901061.66</v>
      </c>
      <c r="P80" s="56">
        <f>O80/O$80</f>
        <v>1</v>
      </c>
      <c r="R80" s="54" t="s">
        <v>9</v>
      </c>
      <c r="S80" s="55">
        <f>SUM(S76:S79)</f>
        <v>36351710.829999998</v>
      </c>
      <c r="T80" s="56">
        <f>S80/S$80</f>
        <v>1</v>
      </c>
      <c r="V80" s="54" t="s">
        <v>110</v>
      </c>
      <c r="W80" s="58">
        <v>16370</v>
      </c>
      <c r="X80" s="58">
        <v>10051</v>
      </c>
      <c r="Y80" s="58">
        <v>382</v>
      </c>
      <c r="Z80" s="58">
        <v>3774</v>
      </c>
      <c r="AA80" s="58">
        <f>SUM(W80:Y80)</f>
        <v>26803</v>
      </c>
    </row>
    <row r="83" spans="2:27" ht="48.75" customHeight="1" x14ac:dyDescent="0.25">
      <c r="B83" s="137" t="s">
        <v>85</v>
      </c>
      <c r="C83" s="137"/>
      <c r="D83" s="137"/>
      <c r="F83" s="137" t="s">
        <v>86</v>
      </c>
      <c r="G83" s="137"/>
      <c r="H83" s="137"/>
      <c r="J83" s="137" t="s">
        <v>87</v>
      </c>
      <c r="K83" s="137"/>
      <c r="L83" s="137"/>
      <c r="N83" s="137" t="s">
        <v>88</v>
      </c>
      <c r="O83" s="137"/>
      <c r="P83" s="137"/>
      <c r="R83" s="137" t="s">
        <v>89</v>
      </c>
      <c r="S83" s="137"/>
      <c r="T83" s="137"/>
      <c r="V83" s="134" t="s">
        <v>119</v>
      </c>
      <c r="W83" s="135"/>
      <c r="X83" s="135"/>
      <c r="Y83" s="135"/>
      <c r="Z83" s="135"/>
      <c r="AA83" s="136"/>
    </row>
    <row r="84" spans="2:27" s="59" customFormat="1" ht="47.25" x14ac:dyDescent="0.25">
      <c r="B84" s="60" t="s">
        <v>102</v>
      </c>
      <c r="C84" s="16" t="s">
        <v>37</v>
      </c>
      <c r="D84" s="16" t="s">
        <v>38</v>
      </c>
      <c r="F84" s="60" t="s">
        <v>102</v>
      </c>
      <c r="G84" s="16" t="s">
        <v>37</v>
      </c>
      <c r="H84" s="16" t="s">
        <v>38</v>
      </c>
      <c r="J84" s="60" t="s">
        <v>102</v>
      </c>
      <c r="K84" s="16" t="s">
        <v>37</v>
      </c>
      <c r="L84" s="16" t="s">
        <v>38</v>
      </c>
      <c r="N84" s="60" t="s">
        <v>102</v>
      </c>
      <c r="O84" s="16" t="s">
        <v>37</v>
      </c>
      <c r="P84" s="16" t="s">
        <v>38</v>
      </c>
      <c r="R84" s="60" t="s">
        <v>102</v>
      </c>
      <c r="S84" s="16" t="s">
        <v>37</v>
      </c>
      <c r="T84" s="16" t="s">
        <v>38</v>
      </c>
      <c r="V84" s="60" t="s">
        <v>102</v>
      </c>
      <c r="W84" s="20" t="s">
        <v>5</v>
      </c>
      <c r="X84" s="20" t="s">
        <v>6</v>
      </c>
      <c r="Y84" s="20" t="s">
        <v>7</v>
      </c>
      <c r="Z84" s="88" t="s">
        <v>8</v>
      </c>
      <c r="AA84" s="88" t="s">
        <v>9</v>
      </c>
    </row>
    <row r="85" spans="2:27" x14ac:dyDescent="0.25">
      <c r="B85" s="54" t="s">
        <v>103</v>
      </c>
      <c r="C85" s="55">
        <f>G85+K85+O85</f>
        <v>123922954.23</v>
      </c>
      <c r="D85" s="56">
        <f>C85/C$89</f>
        <v>0.25978897628978215</v>
      </c>
      <c r="F85" s="54" t="s">
        <v>103</v>
      </c>
      <c r="G85" s="55">
        <v>62398886.740000002</v>
      </c>
      <c r="H85" s="56">
        <f>G85/G$89</f>
        <v>0.24215964365534193</v>
      </c>
      <c r="J85" s="54" t="s">
        <v>103</v>
      </c>
      <c r="K85" s="55">
        <v>60215512.210000001</v>
      </c>
      <c r="L85" s="56">
        <f>K85/K$89</f>
        <v>0.28210714756785144</v>
      </c>
      <c r="N85" s="54" t="s">
        <v>103</v>
      </c>
      <c r="O85" s="55">
        <v>1308555.28</v>
      </c>
      <c r="P85" s="56">
        <f>O85/O$89</f>
        <v>0.22223471846967535</v>
      </c>
      <c r="R85" s="54" t="s">
        <v>103</v>
      </c>
      <c r="S85" s="55">
        <v>7244613.5300000003</v>
      </c>
      <c r="T85" s="56">
        <f>S85/S$89</f>
        <v>0.17118710257426206</v>
      </c>
      <c r="V85" s="54" t="s">
        <v>104</v>
      </c>
      <c r="W85" s="58">
        <v>348902</v>
      </c>
      <c r="X85" s="58">
        <v>245359</v>
      </c>
      <c r="Y85" s="101">
        <v>4020</v>
      </c>
      <c r="Z85" s="58">
        <v>26697</v>
      </c>
      <c r="AA85" s="58">
        <f>SUM(W85:Y85)</f>
        <v>598281</v>
      </c>
    </row>
    <row r="86" spans="2:27" x14ac:dyDescent="0.25">
      <c r="B86" s="54" t="s">
        <v>105</v>
      </c>
      <c r="C86" s="55">
        <f t="shared" ref="C86:C89" si="49">G86+K86+O86</f>
        <v>100035717.97</v>
      </c>
      <c r="D86" s="56">
        <f t="shared" ref="D86:D89" si="50">C86/C$89</f>
        <v>0.20971237270220186</v>
      </c>
      <c r="F86" s="54" t="s">
        <v>105</v>
      </c>
      <c r="G86" s="55">
        <v>45856697.060000002</v>
      </c>
      <c r="H86" s="56">
        <f t="shared" ref="H86:H89" si="51">G86/G$89</f>
        <v>0.17796217207417067</v>
      </c>
      <c r="J86" s="54" t="s">
        <v>105</v>
      </c>
      <c r="K86" s="55">
        <v>52860350.939999998</v>
      </c>
      <c r="L86" s="56">
        <f t="shared" ref="L86:L89" si="52">K86/K$89</f>
        <v>0.2476485257006999</v>
      </c>
      <c r="N86" s="54" t="s">
        <v>105</v>
      </c>
      <c r="O86" s="55">
        <v>1318669.97</v>
      </c>
      <c r="P86" s="56">
        <f t="shared" ref="P86:P89" si="53">O86/O$89</f>
        <v>0.22395251772425329</v>
      </c>
      <c r="R86" s="54" t="s">
        <v>105</v>
      </c>
      <c r="S86" s="55">
        <v>7574516.5</v>
      </c>
      <c r="T86" s="56">
        <f t="shared" ref="T86:T89" si="54">S86/S$89</f>
        <v>0.17898256789909683</v>
      </c>
      <c r="V86" s="54" t="s">
        <v>106</v>
      </c>
      <c r="W86" s="58">
        <v>124884</v>
      </c>
      <c r="X86" s="58">
        <v>126833</v>
      </c>
      <c r="Y86" s="58">
        <v>2943</v>
      </c>
      <c r="Z86" s="58">
        <v>15800</v>
      </c>
      <c r="AA86" s="58">
        <f>SUM(W86:Y86)</f>
        <v>254660</v>
      </c>
    </row>
    <row r="87" spans="2:27" x14ac:dyDescent="0.25">
      <c r="B87" s="54" t="s">
        <v>107</v>
      </c>
      <c r="C87" s="55">
        <f t="shared" si="49"/>
        <v>108109052.16</v>
      </c>
      <c r="D87" s="56">
        <f t="shared" si="50"/>
        <v>0.22663710821627545</v>
      </c>
      <c r="F87" s="54" t="s">
        <v>107</v>
      </c>
      <c r="G87" s="55">
        <v>49908435.670000002</v>
      </c>
      <c r="H87" s="56">
        <f t="shared" si="51"/>
        <v>0.19368629199429779</v>
      </c>
      <c r="J87" s="54" t="s">
        <v>107</v>
      </c>
      <c r="K87" s="55">
        <v>56580732.780000001</v>
      </c>
      <c r="L87" s="56">
        <f t="shared" si="52"/>
        <v>0.2650783584834116</v>
      </c>
      <c r="N87" s="54" t="s">
        <v>107</v>
      </c>
      <c r="O87" s="55">
        <v>1619883.71</v>
      </c>
      <c r="P87" s="56">
        <f t="shared" si="53"/>
        <v>0.27510828602171339</v>
      </c>
      <c r="R87" s="54" t="s">
        <v>107</v>
      </c>
      <c r="S87" s="55">
        <v>10186910.48</v>
      </c>
      <c r="T87" s="56">
        <f t="shared" si="54"/>
        <v>0.24071231433301665</v>
      </c>
      <c r="V87" s="54" t="s">
        <v>105</v>
      </c>
      <c r="W87" s="58">
        <v>65196</v>
      </c>
      <c r="X87" s="58">
        <v>74701</v>
      </c>
      <c r="Y87" s="58">
        <v>1867</v>
      </c>
      <c r="Z87" s="58">
        <v>10649</v>
      </c>
      <c r="AA87" s="58">
        <f t="shared" ref="AA87:AA89" si="55">SUM(W87:Y87)</f>
        <v>141764</v>
      </c>
    </row>
    <row r="88" spans="2:27" x14ac:dyDescent="0.25">
      <c r="B88" s="54" t="s">
        <v>108</v>
      </c>
      <c r="C88" s="55">
        <f t="shared" si="49"/>
        <v>144946181.31</v>
      </c>
      <c r="D88" s="56">
        <f t="shared" si="50"/>
        <v>0.30386154279174055</v>
      </c>
      <c r="F88" s="54" t="s">
        <v>108</v>
      </c>
      <c r="G88" s="55">
        <v>99512634.650000006</v>
      </c>
      <c r="H88" s="56">
        <f t="shared" si="51"/>
        <v>0.38619189227618955</v>
      </c>
      <c r="J88" s="54" t="s">
        <v>108</v>
      </c>
      <c r="K88" s="55">
        <v>43792487.969999999</v>
      </c>
      <c r="L88" s="56">
        <f t="shared" si="52"/>
        <v>0.20516596824803707</v>
      </c>
      <c r="N88" s="54" t="s">
        <v>108</v>
      </c>
      <c r="O88" s="55">
        <v>1641058.69</v>
      </c>
      <c r="P88" s="56">
        <f t="shared" si="53"/>
        <v>0.27870447778435792</v>
      </c>
      <c r="R88" s="54" t="s">
        <v>108</v>
      </c>
      <c r="S88" s="55">
        <v>17313815.489999998</v>
      </c>
      <c r="T88" s="56">
        <f t="shared" si="54"/>
        <v>0.40911801519362445</v>
      </c>
      <c r="V88" s="54" t="s">
        <v>109</v>
      </c>
      <c r="W88" s="58">
        <v>35987</v>
      </c>
      <c r="X88" s="58">
        <v>41285</v>
      </c>
      <c r="Y88" s="58">
        <v>1168</v>
      </c>
      <c r="Z88" s="58">
        <v>7272</v>
      </c>
      <c r="AA88" s="58">
        <f t="shared" si="55"/>
        <v>78440</v>
      </c>
    </row>
    <row r="89" spans="2:27" x14ac:dyDescent="0.25">
      <c r="B89" s="54" t="s">
        <v>9</v>
      </c>
      <c r="C89" s="55">
        <f t="shared" si="49"/>
        <v>477013905.67000002</v>
      </c>
      <c r="D89" s="56">
        <f t="shared" si="50"/>
        <v>1</v>
      </c>
      <c r="F89" s="54" t="s">
        <v>9</v>
      </c>
      <c r="G89" s="55">
        <f>SUM(G85:G88)</f>
        <v>257676654.12000003</v>
      </c>
      <c r="H89" s="56">
        <f t="shared" si="51"/>
        <v>1</v>
      </c>
      <c r="J89" s="54" t="s">
        <v>9</v>
      </c>
      <c r="K89" s="55">
        <f>SUM(K85:K88)</f>
        <v>213449083.90000001</v>
      </c>
      <c r="L89" s="56">
        <f t="shared" si="52"/>
        <v>1</v>
      </c>
      <c r="N89" s="54" t="s">
        <v>9</v>
      </c>
      <c r="O89" s="55">
        <f>SUM(O85:O88)</f>
        <v>5888167.6500000004</v>
      </c>
      <c r="P89" s="56">
        <f t="shared" si="53"/>
        <v>1</v>
      </c>
      <c r="R89" s="54" t="s">
        <v>9</v>
      </c>
      <c r="S89" s="55">
        <f>SUM(S85:S88)</f>
        <v>42319856</v>
      </c>
      <c r="T89" s="56">
        <f t="shared" si="54"/>
        <v>1</v>
      </c>
      <c r="V89" s="54" t="s">
        <v>110</v>
      </c>
      <c r="W89" s="58">
        <v>20289</v>
      </c>
      <c r="X89" s="58">
        <v>13885</v>
      </c>
      <c r="Y89" s="58">
        <v>507</v>
      </c>
      <c r="Z89" s="58">
        <v>4633</v>
      </c>
      <c r="AA89" s="58">
        <f t="shared" si="55"/>
        <v>34681</v>
      </c>
    </row>
    <row r="92" spans="2:27" ht="50.25" customHeight="1" x14ac:dyDescent="0.25">
      <c r="B92" s="137" t="s">
        <v>90</v>
      </c>
      <c r="C92" s="137"/>
      <c r="D92" s="137"/>
      <c r="F92" s="137" t="s">
        <v>91</v>
      </c>
      <c r="G92" s="137"/>
      <c r="H92" s="137"/>
      <c r="J92" s="137" t="s">
        <v>92</v>
      </c>
      <c r="K92" s="137"/>
      <c r="L92" s="137"/>
      <c r="N92" s="137" t="s">
        <v>93</v>
      </c>
      <c r="O92" s="137"/>
      <c r="P92" s="137"/>
      <c r="R92" s="137" t="s">
        <v>94</v>
      </c>
      <c r="S92" s="137"/>
      <c r="T92" s="137"/>
      <c r="V92" s="134" t="s">
        <v>120</v>
      </c>
      <c r="W92" s="135"/>
      <c r="X92" s="135"/>
      <c r="Y92" s="135"/>
      <c r="Z92" s="135"/>
      <c r="AA92" s="136"/>
    </row>
    <row r="93" spans="2:27" s="59" customFormat="1" ht="47.25" x14ac:dyDescent="0.25">
      <c r="B93" s="60" t="s">
        <v>102</v>
      </c>
      <c r="C93" s="16" t="s">
        <v>37</v>
      </c>
      <c r="D93" s="16" t="s">
        <v>38</v>
      </c>
      <c r="F93" s="60" t="s">
        <v>102</v>
      </c>
      <c r="G93" s="16" t="s">
        <v>37</v>
      </c>
      <c r="H93" s="16" t="s">
        <v>38</v>
      </c>
      <c r="J93" s="60" t="s">
        <v>102</v>
      </c>
      <c r="K93" s="16" t="s">
        <v>37</v>
      </c>
      <c r="L93" s="16" t="s">
        <v>38</v>
      </c>
      <c r="N93" s="60" t="s">
        <v>102</v>
      </c>
      <c r="O93" s="16" t="s">
        <v>37</v>
      </c>
      <c r="P93" s="16" t="s">
        <v>38</v>
      </c>
      <c r="R93" s="60" t="s">
        <v>102</v>
      </c>
      <c r="S93" s="16" t="s">
        <v>37</v>
      </c>
      <c r="T93" s="16" t="s">
        <v>38</v>
      </c>
      <c r="V93" s="60" t="s">
        <v>102</v>
      </c>
      <c r="W93" s="20" t="s">
        <v>5</v>
      </c>
      <c r="X93" s="20" t="s">
        <v>6</v>
      </c>
      <c r="Y93" s="20" t="s">
        <v>7</v>
      </c>
      <c r="Z93" s="88" t="s">
        <v>8</v>
      </c>
      <c r="AA93" s="88" t="s">
        <v>9</v>
      </c>
    </row>
    <row r="94" spans="2:27" x14ac:dyDescent="0.25">
      <c r="B94" s="54" t="s">
        <v>103</v>
      </c>
      <c r="C94" s="55">
        <v>129425647.34999999</v>
      </c>
      <c r="D94" s="56">
        <f>C94/C$98</f>
        <v>0.24619959945253334</v>
      </c>
      <c r="F94" s="54" t="s">
        <v>103</v>
      </c>
      <c r="G94" s="55">
        <v>67226365.909999996</v>
      </c>
      <c r="H94" s="56">
        <f>G94/G$98</f>
        <v>0.23660987713209986</v>
      </c>
      <c r="J94" s="54" t="s">
        <v>103</v>
      </c>
      <c r="K94" s="55">
        <v>60874707.5</v>
      </c>
      <c r="L94" s="56">
        <f>K94/K$98</f>
        <v>0.2589689926426581</v>
      </c>
      <c r="N94" s="54" t="s">
        <v>103</v>
      </c>
      <c r="O94" s="55">
        <v>1324573.94</v>
      </c>
      <c r="P94" s="56">
        <f>O94/O$98</f>
        <v>0.20362042642245884</v>
      </c>
      <c r="R94" s="54" t="s">
        <v>103</v>
      </c>
      <c r="S94" s="55">
        <v>7451362.2300000004</v>
      </c>
      <c r="T94" s="56">
        <f>S94/S$98</f>
        <v>0.16227353141895318</v>
      </c>
      <c r="V94" s="54" t="s">
        <v>104</v>
      </c>
      <c r="W94" s="58">
        <v>367365</v>
      </c>
      <c r="X94" s="58">
        <v>253851</v>
      </c>
      <c r="Y94" s="58">
        <v>4107</v>
      </c>
      <c r="Z94" s="58">
        <v>27955</v>
      </c>
      <c r="AA94" s="58">
        <f>SUM(W94:Y94)</f>
        <v>625323</v>
      </c>
    </row>
    <row r="95" spans="2:27" x14ac:dyDescent="0.25">
      <c r="B95" s="54" t="s">
        <v>105</v>
      </c>
      <c r="C95" s="55">
        <v>105767331.42</v>
      </c>
      <c r="D95" s="56">
        <f t="shared" ref="D95:D98" si="56">C95/C$98</f>
        <v>0.20119562979931538</v>
      </c>
      <c r="F95" s="54" t="s">
        <v>105</v>
      </c>
      <c r="G95" s="102">
        <v>48402414.880000003</v>
      </c>
      <c r="H95" s="56">
        <f t="shared" ref="H95:H98" si="57">G95/G$98</f>
        <v>0.17035711037817905</v>
      </c>
      <c r="J95" s="54" t="s">
        <v>105</v>
      </c>
      <c r="K95" s="55">
        <v>55973765.009999998</v>
      </c>
      <c r="L95" s="56">
        <f t="shared" ref="L95:L98" si="58">K95/K$98</f>
        <v>0.23811974027237112</v>
      </c>
      <c r="N95" s="54" t="s">
        <v>105</v>
      </c>
      <c r="O95" s="55">
        <v>1391151.53</v>
      </c>
      <c r="P95" s="56">
        <f t="shared" ref="P95:P98" si="59">O95/O$98</f>
        <v>0.21385508139836729</v>
      </c>
      <c r="R95" s="54" t="s">
        <v>105</v>
      </c>
      <c r="S95" s="55">
        <v>7624133.5</v>
      </c>
      <c r="T95" s="56">
        <f t="shared" ref="T95:T98" si="60">S95/S$98</f>
        <v>0.16603609230986793</v>
      </c>
      <c r="V95" s="54" t="s">
        <v>106</v>
      </c>
      <c r="W95" s="58">
        <v>132966</v>
      </c>
      <c r="X95" s="58">
        <v>125703</v>
      </c>
      <c r="Y95" s="58">
        <v>2936</v>
      </c>
      <c r="Z95" s="58">
        <v>15996</v>
      </c>
      <c r="AA95" s="58">
        <f t="shared" ref="AA95:AA98" si="61">SUM(W95:Y95)</f>
        <v>261605</v>
      </c>
    </row>
    <row r="96" spans="2:27" x14ac:dyDescent="0.25">
      <c r="B96" s="54" t="s">
        <v>107</v>
      </c>
      <c r="C96" s="55">
        <v>120693767.65000001</v>
      </c>
      <c r="D96" s="56">
        <f t="shared" si="56"/>
        <v>0.22958940411161968</v>
      </c>
      <c r="F96" s="54" t="s">
        <v>107</v>
      </c>
      <c r="G96" s="55">
        <v>54867928.759999998</v>
      </c>
      <c r="H96" s="56">
        <f t="shared" si="57"/>
        <v>0.19311312915198464</v>
      </c>
      <c r="J96" s="54" t="s">
        <v>107</v>
      </c>
      <c r="K96" s="55">
        <v>64034242.700000003</v>
      </c>
      <c r="L96" s="56">
        <f t="shared" si="58"/>
        <v>0.27241006992361294</v>
      </c>
      <c r="N96" s="54" t="s">
        <v>107</v>
      </c>
      <c r="O96" s="55">
        <v>1791596.19</v>
      </c>
      <c r="P96" s="56">
        <f t="shared" si="59"/>
        <v>0.27541352669572572</v>
      </c>
      <c r="R96" s="54" t="s">
        <v>107</v>
      </c>
      <c r="S96" s="55">
        <v>10928968.939999999</v>
      </c>
      <c r="T96" s="56">
        <f t="shared" si="60"/>
        <v>0.2380078071525793</v>
      </c>
      <c r="V96" s="54" t="s">
        <v>105</v>
      </c>
      <c r="W96" s="58">
        <v>68674</v>
      </c>
      <c r="X96" s="58">
        <v>78819</v>
      </c>
      <c r="Y96" s="58">
        <v>1937</v>
      </c>
      <c r="Z96" s="58">
        <v>10679</v>
      </c>
      <c r="AA96" s="58">
        <f t="shared" si="61"/>
        <v>149430</v>
      </c>
    </row>
    <row r="97" spans="2:27" x14ac:dyDescent="0.25">
      <c r="B97" s="54" t="s">
        <v>108</v>
      </c>
      <c r="C97" s="55">
        <v>169807233.74000001</v>
      </c>
      <c r="D97" s="56">
        <f t="shared" si="56"/>
        <v>0.32301536663653169</v>
      </c>
      <c r="F97" s="54" t="s">
        <v>108</v>
      </c>
      <c r="G97" s="55">
        <v>113626534.69</v>
      </c>
      <c r="H97" s="56">
        <f t="shared" si="57"/>
        <v>0.39991988333773643</v>
      </c>
      <c r="J97" s="54" t="s">
        <v>108</v>
      </c>
      <c r="K97" s="55">
        <v>54182907.43</v>
      </c>
      <c r="L97" s="56">
        <f t="shared" si="58"/>
        <v>0.23050119716135795</v>
      </c>
      <c r="N97" s="54" t="s">
        <v>108</v>
      </c>
      <c r="O97" s="55">
        <v>1997791.62</v>
      </c>
      <c r="P97" s="56">
        <f t="shared" si="59"/>
        <v>0.30711096548344813</v>
      </c>
      <c r="R97" s="54" t="s">
        <v>108</v>
      </c>
      <c r="S97" s="55">
        <v>19914066.620000001</v>
      </c>
      <c r="T97" s="56">
        <f t="shared" si="60"/>
        <v>0.43368256911859948</v>
      </c>
      <c r="V97" s="54" t="s">
        <v>109</v>
      </c>
      <c r="W97" s="58">
        <v>39507</v>
      </c>
      <c r="X97" s="58">
        <v>46408</v>
      </c>
      <c r="Y97" s="58">
        <v>1274</v>
      </c>
      <c r="Z97" s="58">
        <v>7772</v>
      </c>
      <c r="AA97" s="58">
        <f t="shared" si="61"/>
        <v>87189</v>
      </c>
    </row>
    <row r="98" spans="2:27" x14ac:dyDescent="0.25">
      <c r="B98" s="54" t="s">
        <v>9</v>
      </c>
      <c r="C98" s="55">
        <f>SUM(C94:C97)</f>
        <v>525693980.15999997</v>
      </c>
      <c r="D98" s="56">
        <f t="shared" si="56"/>
        <v>1</v>
      </c>
      <c r="F98" s="54" t="s">
        <v>9</v>
      </c>
      <c r="G98" s="55">
        <f>SUM(G94:G97)</f>
        <v>284123244.24000001</v>
      </c>
      <c r="H98" s="56">
        <f t="shared" si="57"/>
        <v>1</v>
      </c>
      <c r="J98" s="54" t="s">
        <v>9</v>
      </c>
      <c r="K98" s="55">
        <f>SUM(K94:K97)</f>
        <v>235065622.63999999</v>
      </c>
      <c r="L98" s="56">
        <f t="shared" si="58"/>
        <v>1</v>
      </c>
      <c r="N98" s="54" t="s">
        <v>9</v>
      </c>
      <c r="O98" s="55">
        <f>SUM(O94:O97)</f>
        <v>6505113.2800000003</v>
      </c>
      <c r="P98" s="56">
        <f t="shared" si="59"/>
        <v>1</v>
      </c>
      <c r="R98" s="54" t="s">
        <v>9</v>
      </c>
      <c r="S98" s="55">
        <f>SUM(S94:S97)</f>
        <v>45918531.290000007</v>
      </c>
      <c r="T98" s="56">
        <f t="shared" si="60"/>
        <v>1</v>
      </c>
      <c r="V98" s="54" t="s">
        <v>110</v>
      </c>
      <c r="W98" s="58">
        <v>23628</v>
      </c>
      <c r="X98" s="58">
        <v>17140</v>
      </c>
      <c r="Y98" s="58">
        <v>600</v>
      </c>
      <c r="Z98" s="58">
        <v>5259</v>
      </c>
      <c r="AA98" s="58">
        <f t="shared" si="61"/>
        <v>41368</v>
      </c>
    </row>
    <row r="101" spans="2:27" ht="47.25" customHeight="1" x14ac:dyDescent="0.25">
      <c r="B101" s="137" t="s">
        <v>95</v>
      </c>
      <c r="C101" s="137"/>
      <c r="D101" s="137"/>
      <c r="F101" s="137" t="s">
        <v>96</v>
      </c>
      <c r="G101" s="137"/>
      <c r="H101" s="137"/>
      <c r="J101" s="137" t="s">
        <v>97</v>
      </c>
      <c r="K101" s="137"/>
      <c r="L101" s="137"/>
      <c r="N101" s="137" t="s">
        <v>98</v>
      </c>
      <c r="O101" s="137"/>
      <c r="P101" s="137"/>
      <c r="R101" s="137" t="s">
        <v>99</v>
      </c>
      <c r="S101" s="137"/>
      <c r="T101" s="137"/>
      <c r="V101" s="134" t="s">
        <v>121</v>
      </c>
      <c r="W101" s="135"/>
      <c r="X101" s="135"/>
      <c r="Y101" s="135"/>
      <c r="Z101" s="135"/>
      <c r="AA101" s="136"/>
    </row>
    <row r="102" spans="2:27" s="59" customFormat="1" ht="47.25" x14ac:dyDescent="0.25">
      <c r="B102" s="60" t="s">
        <v>102</v>
      </c>
      <c r="C102" s="16" t="s">
        <v>37</v>
      </c>
      <c r="D102" s="16" t="s">
        <v>38</v>
      </c>
      <c r="F102" s="60" t="s">
        <v>102</v>
      </c>
      <c r="G102" s="16" t="s">
        <v>37</v>
      </c>
      <c r="H102" s="16" t="s">
        <v>38</v>
      </c>
      <c r="J102" s="60" t="s">
        <v>102</v>
      </c>
      <c r="K102" s="16" t="s">
        <v>37</v>
      </c>
      <c r="L102" s="16" t="s">
        <v>38</v>
      </c>
      <c r="N102" s="60" t="s">
        <v>102</v>
      </c>
      <c r="O102" s="16" t="s">
        <v>37</v>
      </c>
      <c r="P102" s="16" t="s">
        <v>38</v>
      </c>
      <c r="R102" s="60" t="s">
        <v>102</v>
      </c>
      <c r="S102" s="16" t="s">
        <v>37</v>
      </c>
      <c r="T102" s="16" t="s">
        <v>38</v>
      </c>
      <c r="V102" s="60" t="s">
        <v>102</v>
      </c>
      <c r="W102" s="20" t="s">
        <v>5</v>
      </c>
      <c r="X102" s="20" t="s">
        <v>6</v>
      </c>
      <c r="Y102" s="20" t="s">
        <v>7</v>
      </c>
      <c r="Z102" s="88" t="s">
        <v>8</v>
      </c>
      <c r="AA102" s="88" t="s">
        <v>9</v>
      </c>
    </row>
    <row r="103" spans="2:27" x14ac:dyDescent="0.25">
      <c r="B103" s="54" t="s">
        <v>103</v>
      </c>
      <c r="C103" s="55">
        <v>119896815</v>
      </c>
      <c r="D103" s="56">
        <f>C103/C$107</f>
        <v>0.22576334606239973</v>
      </c>
      <c r="F103" s="54" t="s">
        <v>103</v>
      </c>
      <c r="G103" s="55">
        <v>61727764</v>
      </c>
      <c r="H103" s="56">
        <f>G103/G$107</f>
        <v>0.21824083054699678</v>
      </c>
      <c r="J103" s="54" t="s">
        <v>103</v>
      </c>
      <c r="K103" s="55">
        <v>56993438</v>
      </c>
      <c r="L103" s="56">
        <f>K103/K$107</f>
        <v>0.23582815881607849</v>
      </c>
      <c r="N103" s="54" t="s">
        <v>103</v>
      </c>
      <c r="O103" s="55">
        <v>1175612</v>
      </c>
      <c r="P103" s="56">
        <f>O103/O$107</f>
        <v>0.17929171345523601</v>
      </c>
      <c r="R103" s="54" t="s">
        <v>103</v>
      </c>
      <c r="S103" s="55">
        <v>6692644</v>
      </c>
      <c r="T103" s="56">
        <f>S103/S$107</f>
        <v>0.1438662439228971</v>
      </c>
      <c r="V103" s="54" t="s">
        <v>104</v>
      </c>
      <c r="W103" s="58">
        <v>310049</v>
      </c>
      <c r="X103" s="58">
        <v>227628</v>
      </c>
      <c r="Y103" s="58">
        <v>3564</v>
      </c>
      <c r="Z103" s="58">
        <v>24746</v>
      </c>
      <c r="AA103" s="58">
        <f>SUM(W103:Y103)</f>
        <v>541241</v>
      </c>
    </row>
    <row r="104" spans="2:27" x14ac:dyDescent="0.25">
      <c r="B104" s="54" t="s">
        <v>105</v>
      </c>
      <c r="C104" s="55">
        <v>103604520</v>
      </c>
      <c r="D104" s="56">
        <f t="shared" ref="D104:D107" si="62">C104/C$107</f>
        <v>0.19508527480391213</v>
      </c>
      <c r="F104" s="54" t="s">
        <v>105</v>
      </c>
      <c r="G104" s="55">
        <v>46623011</v>
      </c>
      <c r="H104" s="56">
        <f t="shared" ref="H104:H107" si="63">G104/G$107</f>
        <v>0.16483740838631003</v>
      </c>
      <c r="J104" s="54" t="s">
        <v>105</v>
      </c>
      <c r="K104" s="55">
        <v>55664019</v>
      </c>
      <c r="L104" s="56">
        <f t="shared" ref="L104:L107" si="64">K104/K$107</f>
        <v>0.2303272722918244</v>
      </c>
      <c r="N104" s="54" t="s">
        <v>105</v>
      </c>
      <c r="O104" s="55">
        <v>1317490</v>
      </c>
      <c r="P104" s="56">
        <f t="shared" ref="P104:P107" si="65">O104/O$107</f>
        <v>0.20092942191823399</v>
      </c>
      <c r="R104" s="54" t="s">
        <v>105</v>
      </c>
      <c r="S104" s="55">
        <v>7237820</v>
      </c>
      <c r="T104" s="56">
        <f t="shared" ref="T104:T107" si="66">S104/S$107</f>
        <v>0.15558544240363345</v>
      </c>
      <c r="V104" s="54" t="s">
        <v>106</v>
      </c>
      <c r="W104" s="58">
        <v>121846</v>
      </c>
      <c r="X104" s="58">
        <v>117793</v>
      </c>
      <c r="Y104" s="58">
        <v>2602</v>
      </c>
      <c r="Z104" s="58">
        <v>14221</v>
      </c>
      <c r="AA104" s="58">
        <f>SUM(W104:Y104)</f>
        <v>242241</v>
      </c>
    </row>
    <row r="105" spans="2:27" x14ac:dyDescent="0.25">
      <c r="B105" s="54" t="s">
        <v>107</v>
      </c>
      <c r="C105" s="55">
        <v>124820204</v>
      </c>
      <c r="D105" s="56">
        <f t="shared" si="62"/>
        <v>0.23503399077974949</v>
      </c>
      <c r="F105" s="54" t="s">
        <v>107</v>
      </c>
      <c r="G105" s="55">
        <v>55534854</v>
      </c>
      <c r="H105" s="56">
        <f t="shared" si="63"/>
        <v>0.19634556439248643</v>
      </c>
      <c r="J105" s="54" t="s">
        <v>107</v>
      </c>
      <c r="K105" s="55">
        <v>67505440</v>
      </c>
      <c r="L105" s="56">
        <f t="shared" si="64"/>
        <v>0.27932485184117617</v>
      </c>
      <c r="N105" s="54" t="s">
        <v>107</v>
      </c>
      <c r="O105" s="55">
        <v>1779910</v>
      </c>
      <c r="P105" s="56">
        <f t="shared" si="65"/>
        <v>0.27145275286073051</v>
      </c>
      <c r="R105" s="54" t="s">
        <v>107</v>
      </c>
      <c r="S105" s="55">
        <v>10900959</v>
      </c>
      <c r="T105" s="56">
        <f t="shared" si="66"/>
        <v>0.23432891791159075</v>
      </c>
      <c r="V105" s="54" t="s">
        <v>105</v>
      </c>
      <c r="W105" s="58">
        <v>65985</v>
      </c>
      <c r="X105" s="58">
        <v>78215</v>
      </c>
      <c r="Y105" s="58">
        <v>1825</v>
      </c>
      <c r="Z105" s="58">
        <v>10092</v>
      </c>
      <c r="AA105" s="58">
        <f>SUM(W105:Y105)</f>
        <v>146025</v>
      </c>
    </row>
    <row r="106" spans="2:27" x14ac:dyDescent="0.25">
      <c r="B106" s="54" t="s">
        <v>108</v>
      </c>
      <c r="C106" s="55">
        <v>182751450</v>
      </c>
      <c r="D106" s="56">
        <f t="shared" si="62"/>
        <v>0.34411738835393868</v>
      </c>
      <c r="F106" s="54" t="s">
        <v>108</v>
      </c>
      <c r="G106" s="55">
        <v>118956788</v>
      </c>
      <c r="H106" s="56">
        <f t="shared" si="63"/>
        <v>0.42057619667420676</v>
      </c>
      <c r="J106" s="54" t="s">
        <v>108</v>
      </c>
      <c r="K106" s="55">
        <v>61510694</v>
      </c>
      <c r="L106" s="56">
        <f t="shared" si="64"/>
        <v>0.25451971705092097</v>
      </c>
      <c r="N106" s="54" t="s">
        <v>108</v>
      </c>
      <c r="O106" s="55">
        <v>2283967</v>
      </c>
      <c r="P106" s="56">
        <f t="shared" si="65"/>
        <v>0.34832611176579947</v>
      </c>
      <c r="R106" s="54" t="s">
        <v>108</v>
      </c>
      <c r="S106" s="55">
        <v>21688482</v>
      </c>
      <c r="T106" s="56">
        <f t="shared" si="66"/>
        <v>0.46621939576187871</v>
      </c>
      <c r="V106" s="54" t="s">
        <v>109</v>
      </c>
      <c r="W106" s="58">
        <v>39817</v>
      </c>
      <c r="X106" s="58">
        <v>48749</v>
      </c>
      <c r="Y106" s="58">
        <v>1275</v>
      </c>
      <c r="Z106" s="58">
        <v>7717</v>
      </c>
      <c r="AA106" s="58">
        <f t="shared" ref="AA106" si="67">SUM(W106:Y106)</f>
        <v>89841</v>
      </c>
    </row>
    <row r="107" spans="2:27" x14ac:dyDescent="0.25">
      <c r="B107" s="54" t="s">
        <v>9</v>
      </c>
      <c r="C107" s="55">
        <f>SUM(C103:C106)</f>
        <v>531072989</v>
      </c>
      <c r="D107" s="56">
        <f t="shared" si="62"/>
        <v>1</v>
      </c>
      <c r="F107" s="54" t="s">
        <v>9</v>
      </c>
      <c r="G107" s="55">
        <f>SUM(G103:G106)</f>
        <v>282842417</v>
      </c>
      <c r="H107" s="56">
        <f t="shared" si="63"/>
        <v>1</v>
      </c>
      <c r="J107" s="54" t="s">
        <v>9</v>
      </c>
      <c r="K107" s="55">
        <f>SUM(K103:K106)</f>
        <v>241673591</v>
      </c>
      <c r="L107" s="56">
        <f t="shared" si="64"/>
        <v>1</v>
      </c>
      <c r="N107" s="54" t="s">
        <v>9</v>
      </c>
      <c r="O107" s="55">
        <f>SUM(O103:O106)</f>
        <v>6556979</v>
      </c>
      <c r="P107" s="56">
        <f t="shared" si="65"/>
        <v>1</v>
      </c>
      <c r="R107" s="54" t="s">
        <v>9</v>
      </c>
      <c r="S107" s="55">
        <f>SUM(S103:S106)</f>
        <v>46519905</v>
      </c>
      <c r="T107" s="56">
        <f t="shared" si="66"/>
        <v>1</v>
      </c>
      <c r="V107" s="54" t="s">
        <v>110</v>
      </c>
      <c r="W107" s="58">
        <v>24987</v>
      </c>
      <c r="X107" s="58">
        <v>19401</v>
      </c>
      <c r="Y107" s="58">
        <v>689</v>
      </c>
      <c r="Z107" s="58">
        <v>5669</v>
      </c>
      <c r="AA107" s="58">
        <f>SUM(W107:Y107)</f>
        <v>45077</v>
      </c>
    </row>
    <row r="108" spans="2:27" x14ac:dyDescent="0.25">
      <c r="P108" s="90"/>
    </row>
    <row r="109" spans="2:27" x14ac:dyDescent="0.25">
      <c r="B109" s="89" t="s">
        <v>17</v>
      </c>
      <c r="J109" s="57" t="s">
        <v>122</v>
      </c>
      <c r="P109" s="90"/>
    </row>
  </sheetData>
  <mergeCells count="76">
    <mergeCell ref="V18:AA18"/>
    <mergeCell ref="V27:AA27"/>
    <mergeCell ref="V36:AA36"/>
    <mergeCell ref="V20:AA20"/>
    <mergeCell ref="B20:D20"/>
    <mergeCell ref="F20:H20"/>
    <mergeCell ref="J20:L20"/>
    <mergeCell ref="N20:P20"/>
    <mergeCell ref="R20:T20"/>
    <mergeCell ref="V29:AA29"/>
    <mergeCell ref="V2:AA2"/>
    <mergeCell ref="B11:D11"/>
    <mergeCell ref="F11:H11"/>
    <mergeCell ref="J11:L11"/>
    <mergeCell ref="N11:P11"/>
    <mergeCell ref="R11:T11"/>
    <mergeCell ref="V11:AA11"/>
    <mergeCell ref="B2:D2"/>
    <mergeCell ref="F2:H2"/>
    <mergeCell ref="J2:L2"/>
    <mergeCell ref="N2:P2"/>
    <mergeCell ref="R2:T2"/>
    <mergeCell ref="V9:AA9"/>
    <mergeCell ref="V47:AA47"/>
    <mergeCell ref="B56:D56"/>
    <mergeCell ref="F56:H56"/>
    <mergeCell ref="J56:L56"/>
    <mergeCell ref="N56:P56"/>
    <mergeCell ref="R56:T56"/>
    <mergeCell ref="V56:AA56"/>
    <mergeCell ref="B47:D47"/>
    <mergeCell ref="F47:H47"/>
    <mergeCell ref="J47:L47"/>
    <mergeCell ref="N47:P47"/>
    <mergeCell ref="R47:T47"/>
    <mergeCell ref="V38:AA38"/>
    <mergeCell ref="B29:D29"/>
    <mergeCell ref="F29:H29"/>
    <mergeCell ref="J29:L29"/>
    <mergeCell ref="N29:P29"/>
    <mergeCell ref="R29:T29"/>
    <mergeCell ref="B38:D38"/>
    <mergeCell ref="F38:H38"/>
    <mergeCell ref="J38:L38"/>
    <mergeCell ref="N38:P38"/>
    <mergeCell ref="R38:T38"/>
    <mergeCell ref="J65:L65"/>
    <mergeCell ref="N65:P65"/>
    <mergeCell ref="R65:T65"/>
    <mergeCell ref="B74:D74"/>
    <mergeCell ref="F74:H74"/>
    <mergeCell ref="J74:L74"/>
    <mergeCell ref="N74:P74"/>
    <mergeCell ref="R74:T74"/>
    <mergeCell ref="V65:AA65"/>
    <mergeCell ref="V74:AA74"/>
    <mergeCell ref="V83:AA83"/>
    <mergeCell ref="V92:AA92"/>
    <mergeCell ref="B83:D83"/>
    <mergeCell ref="F83:H83"/>
    <mergeCell ref="J83:L83"/>
    <mergeCell ref="N83:P83"/>
    <mergeCell ref="R83:T83"/>
    <mergeCell ref="B92:D92"/>
    <mergeCell ref="F92:H92"/>
    <mergeCell ref="J92:L92"/>
    <mergeCell ref="N92:P92"/>
    <mergeCell ref="R92:T92"/>
    <mergeCell ref="B65:D65"/>
    <mergeCell ref="F65:H65"/>
    <mergeCell ref="V101:AA101"/>
    <mergeCell ref="B101:D101"/>
    <mergeCell ref="F101:H101"/>
    <mergeCell ref="J101:L101"/>
    <mergeCell ref="N101:P101"/>
    <mergeCell ref="R101:T101"/>
  </mergeCells>
  <pageMargins left="0.7" right="0.7" top="0.75" bottom="0.75" header="0.3" footer="0.3"/>
  <pageSetup paperSize="17" scale="51" fitToHeight="0" orientation="landscape" r:id="rId1"/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50"/>
  <sheetViews>
    <sheetView showGridLines="0" topLeftCell="A16" zoomScale="70" zoomScaleNormal="70" workbookViewId="0">
      <selection activeCell="M48" sqref="M48"/>
    </sheetView>
  </sheetViews>
  <sheetFormatPr defaultColWidth="8.85546875" defaultRowHeight="15.75" x14ac:dyDescent="0.25"/>
  <cols>
    <col min="1" max="1" width="8.85546875" style="1" customWidth="1"/>
    <col min="2" max="2" width="8.85546875" style="6" customWidth="1"/>
    <col min="3" max="5" width="14.42578125" style="1" customWidth="1"/>
    <col min="6" max="6" width="14" style="1" customWidth="1"/>
    <col min="7" max="7" width="14.42578125" style="1" customWidth="1"/>
    <col min="8" max="8" width="2" style="1" customWidth="1"/>
    <col min="9" max="9" width="8.85546875" style="1" customWidth="1"/>
    <col min="10" max="12" width="14.42578125" style="1" customWidth="1"/>
    <col min="13" max="13" width="13.42578125" style="1" customWidth="1"/>
    <col min="14" max="14" width="15.7109375" style="1" customWidth="1"/>
    <col min="15" max="15" width="2" style="1" customWidth="1"/>
    <col min="16" max="19" width="14.42578125" style="1" customWidth="1"/>
    <col min="20" max="20" width="13.5703125" style="1" customWidth="1"/>
    <col min="21" max="21" width="14.42578125" style="1" customWidth="1"/>
    <col min="22" max="22" width="8.85546875" style="1" customWidth="1"/>
    <col min="23" max="16384" width="8.85546875" style="1"/>
  </cols>
  <sheetData>
    <row r="1" spans="2:21" x14ac:dyDescent="0.25">
      <c r="B1" s="2" t="s">
        <v>123</v>
      </c>
    </row>
    <row r="2" spans="2:21" ht="41.45" customHeight="1" x14ac:dyDescent="0.25">
      <c r="B2" s="132"/>
      <c r="C2" s="132"/>
      <c r="D2" s="132"/>
      <c r="E2" s="132"/>
      <c r="F2" s="132"/>
      <c r="G2" s="132"/>
      <c r="I2" s="129" t="s">
        <v>124</v>
      </c>
      <c r="J2" s="130"/>
      <c r="K2" s="130"/>
      <c r="L2" s="130"/>
      <c r="M2" s="130"/>
      <c r="N2" s="131"/>
      <c r="P2" s="129" t="s">
        <v>125</v>
      </c>
      <c r="Q2" s="130"/>
      <c r="R2" s="130"/>
      <c r="S2" s="130"/>
      <c r="T2" s="130"/>
      <c r="U2" s="131"/>
    </row>
    <row r="3" spans="2:21" s="18" customFormat="1" ht="47.25" x14ac:dyDescent="0.25">
      <c r="B3" s="40"/>
      <c r="C3" s="41"/>
      <c r="D3" s="41"/>
      <c r="E3" s="41"/>
      <c r="F3" s="42"/>
      <c r="G3" s="42"/>
      <c r="I3" s="15" t="s">
        <v>4</v>
      </c>
      <c r="J3" s="16" t="s">
        <v>5</v>
      </c>
      <c r="K3" s="16" t="s">
        <v>6</v>
      </c>
      <c r="L3" s="16" t="s">
        <v>7</v>
      </c>
      <c r="M3" s="17" t="s">
        <v>8</v>
      </c>
      <c r="N3" s="17" t="s">
        <v>9</v>
      </c>
      <c r="P3" s="15" t="s">
        <v>4</v>
      </c>
      <c r="Q3" s="16" t="s">
        <v>5</v>
      </c>
      <c r="R3" s="16" t="s">
        <v>6</v>
      </c>
      <c r="S3" s="16" t="s">
        <v>7</v>
      </c>
      <c r="T3" s="17" t="s">
        <v>8</v>
      </c>
      <c r="U3" s="17" t="s">
        <v>9</v>
      </c>
    </row>
    <row r="4" spans="2:21" x14ac:dyDescent="0.25">
      <c r="B4" s="38"/>
      <c r="C4" s="43"/>
      <c r="D4" s="43"/>
      <c r="E4" s="43"/>
      <c r="F4" s="43"/>
      <c r="G4" s="43"/>
      <c r="I4" s="30">
        <v>43831</v>
      </c>
      <c r="J4" s="39">
        <v>12530</v>
      </c>
      <c r="K4" s="39">
        <v>10328</v>
      </c>
      <c r="L4" s="39">
        <v>148</v>
      </c>
      <c r="M4" s="39">
        <v>0</v>
      </c>
      <c r="N4" s="39">
        <f t="shared" ref="N4:N12" si="0">SUM(J4:L4)</f>
        <v>23006</v>
      </c>
      <c r="P4" s="30">
        <v>43831</v>
      </c>
      <c r="Q4" s="39">
        <v>4537</v>
      </c>
      <c r="R4" s="39">
        <v>4386</v>
      </c>
      <c r="S4" s="39">
        <v>55</v>
      </c>
      <c r="T4" s="39">
        <v>0</v>
      </c>
      <c r="U4" s="39">
        <f t="shared" ref="U4:U12" si="1">SUM(Q4:S4)</f>
        <v>8978</v>
      </c>
    </row>
    <row r="5" spans="2:21" x14ac:dyDescent="0.25">
      <c r="B5" s="38"/>
      <c r="C5" s="29"/>
      <c r="D5" s="29"/>
      <c r="E5" s="29"/>
      <c r="F5" s="29"/>
      <c r="G5" s="29"/>
      <c r="I5" s="30">
        <v>43862</v>
      </c>
      <c r="J5" s="19">
        <v>14340</v>
      </c>
      <c r="K5" s="19">
        <v>6176</v>
      </c>
      <c r="L5" s="19">
        <v>177</v>
      </c>
      <c r="M5" s="39">
        <v>0</v>
      </c>
      <c r="N5" s="19">
        <f t="shared" si="0"/>
        <v>20693</v>
      </c>
      <c r="P5" s="30">
        <v>43862</v>
      </c>
      <c r="Q5" s="19">
        <v>4927</v>
      </c>
      <c r="R5" s="19">
        <v>2638</v>
      </c>
      <c r="S5" s="19">
        <v>64</v>
      </c>
      <c r="T5" s="39">
        <v>0</v>
      </c>
      <c r="U5" s="19">
        <f t="shared" si="1"/>
        <v>7629</v>
      </c>
    </row>
    <row r="6" spans="2:21" x14ac:dyDescent="0.25">
      <c r="B6" s="38"/>
      <c r="C6" s="29"/>
      <c r="D6" s="29"/>
      <c r="E6" s="29"/>
      <c r="F6" s="29"/>
      <c r="G6" s="79"/>
      <c r="I6" s="30">
        <v>43891</v>
      </c>
      <c r="J6" s="19">
        <v>4611</v>
      </c>
      <c r="K6" s="19">
        <v>2280</v>
      </c>
      <c r="L6" s="19">
        <v>64</v>
      </c>
      <c r="M6" s="39">
        <v>0</v>
      </c>
      <c r="N6" s="80" t="str">
        <f>TEXT(SUM(J6:L6),"0,000")&amp;"**"</f>
        <v>6,955**</v>
      </c>
      <c r="P6" s="30">
        <v>43891</v>
      </c>
      <c r="Q6" s="19">
        <v>1581</v>
      </c>
      <c r="R6" s="19">
        <v>922</v>
      </c>
      <c r="S6" s="19">
        <v>24</v>
      </c>
      <c r="T6" s="39">
        <v>0</v>
      </c>
      <c r="U6" s="19">
        <f t="shared" si="1"/>
        <v>2527</v>
      </c>
    </row>
    <row r="7" spans="2:21" x14ac:dyDescent="0.25">
      <c r="B7" s="38"/>
      <c r="C7" s="29"/>
      <c r="D7" s="29"/>
      <c r="E7" s="29"/>
      <c r="F7" s="29"/>
      <c r="G7" s="29"/>
      <c r="I7" s="30">
        <v>43922</v>
      </c>
      <c r="J7" s="39">
        <v>0</v>
      </c>
      <c r="K7" s="39">
        <v>0</v>
      </c>
      <c r="L7" s="39">
        <v>0</v>
      </c>
      <c r="M7" s="39">
        <v>0</v>
      </c>
      <c r="N7" s="39">
        <f t="shared" si="0"/>
        <v>0</v>
      </c>
      <c r="P7" s="30">
        <v>43922</v>
      </c>
      <c r="Q7" s="39">
        <v>0</v>
      </c>
      <c r="R7" s="39">
        <v>0</v>
      </c>
      <c r="S7" s="39">
        <v>0</v>
      </c>
      <c r="T7" s="39">
        <v>0</v>
      </c>
      <c r="U7" s="39">
        <f t="shared" si="1"/>
        <v>0</v>
      </c>
    </row>
    <row r="8" spans="2:21" x14ac:dyDescent="0.25">
      <c r="B8" s="38"/>
      <c r="C8" s="29"/>
      <c r="D8" s="29"/>
      <c r="E8" s="29"/>
      <c r="F8" s="29"/>
      <c r="G8" s="29"/>
      <c r="I8" s="30">
        <v>43952</v>
      </c>
      <c r="J8" s="39">
        <v>0</v>
      </c>
      <c r="K8" s="39">
        <v>0</v>
      </c>
      <c r="L8" s="39">
        <v>0</v>
      </c>
      <c r="M8" s="39">
        <v>0</v>
      </c>
      <c r="N8" s="39">
        <f t="shared" si="0"/>
        <v>0</v>
      </c>
      <c r="P8" s="30">
        <v>43952</v>
      </c>
      <c r="Q8" s="39">
        <v>0</v>
      </c>
      <c r="R8" s="39">
        <v>0</v>
      </c>
      <c r="S8" s="39">
        <v>0</v>
      </c>
      <c r="T8" s="39">
        <v>0</v>
      </c>
      <c r="U8" s="39">
        <f t="shared" si="1"/>
        <v>0</v>
      </c>
    </row>
    <row r="9" spans="2:21" x14ac:dyDescent="0.25">
      <c r="B9" s="38"/>
      <c r="C9" s="29"/>
      <c r="D9" s="29"/>
      <c r="E9" s="29"/>
      <c r="F9" s="29"/>
      <c r="G9" s="29"/>
      <c r="I9" s="30">
        <v>43983</v>
      </c>
      <c r="J9" s="39">
        <v>0</v>
      </c>
      <c r="K9" s="39">
        <v>0</v>
      </c>
      <c r="L9" s="39">
        <v>0</v>
      </c>
      <c r="M9" s="39">
        <v>0</v>
      </c>
      <c r="N9" s="39">
        <f t="shared" si="0"/>
        <v>0</v>
      </c>
      <c r="P9" s="30">
        <v>43983</v>
      </c>
      <c r="Q9" s="39">
        <v>0</v>
      </c>
      <c r="R9" s="39">
        <v>0</v>
      </c>
      <c r="S9" s="39">
        <v>0</v>
      </c>
      <c r="T9" s="39">
        <v>0</v>
      </c>
      <c r="U9" s="39">
        <f t="shared" ref="U9" si="2">SUM(Q9:S9)</f>
        <v>0</v>
      </c>
    </row>
    <row r="10" spans="2:21" x14ac:dyDescent="0.25">
      <c r="B10" s="38"/>
      <c r="C10" s="29"/>
      <c r="D10" s="29"/>
      <c r="E10" s="29"/>
      <c r="F10" s="29"/>
      <c r="G10" s="29"/>
      <c r="I10" s="30">
        <v>44020</v>
      </c>
      <c r="J10" s="39">
        <v>0</v>
      </c>
      <c r="K10" s="39">
        <v>0</v>
      </c>
      <c r="L10" s="39">
        <v>0</v>
      </c>
      <c r="M10" s="39">
        <v>0</v>
      </c>
      <c r="N10" s="39">
        <f t="shared" ref="N10" si="3">SUM(J10:L10)</f>
        <v>0</v>
      </c>
      <c r="P10" s="30">
        <v>44020</v>
      </c>
      <c r="Q10" s="39">
        <v>0</v>
      </c>
      <c r="R10" s="39">
        <v>0</v>
      </c>
      <c r="S10" s="39">
        <v>0</v>
      </c>
      <c r="T10" s="39">
        <v>0</v>
      </c>
      <c r="U10" s="39">
        <f t="shared" ref="U10" si="4">SUM(Q10:S10)</f>
        <v>0</v>
      </c>
    </row>
    <row r="11" spans="2:21" x14ac:dyDescent="0.25">
      <c r="B11" s="44"/>
      <c r="C11" s="29"/>
      <c r="D11" s="29"/>
      <c r="E11" s="29"/>
      <c r="F11" s="29"/>
      <c r="G11" s="29"/>
      <c r="I11" s="33">
        <v>44044</v>
      </c>
      <c r="J11" s="39">
        <v>0</v>
      </c>
      <c r="K11" s="39">
        <v>0</v>
      </c>
      <c r="L11" s="39">
        <v>0</v>
      </c>
      <c r="M11" s="39">
        <v>0</v>
      </c>
      <c r="N11" s="39">
        <f t="shared" ref="N11" si="5">SUM(J11:L11)</f>
        <v>0</v>
      </c>
      <c r="P11" s="33">
        <v>44044</v>
      </c>
      <c r="Q11" s="39">
        <v>0</v>
      </c>
      <c r="R11" s="39">
        <v>0</v>
      </c>
      <c r="S11" s="39">
        <v>0</v>
      </c>
      <c r="T11" s="39">
        <v>0</v>
      </c>
      <c r="U11" s="39">
        <f t="shared" ref="U11" si="6">SUM(Q11:S11)</f>
        <v>0</v>
      </c>
    </row>
    <row r="12" spans="2:21" x14ac:dyDescent="0.25">
      <c r="B12" s="44"/>
      <c r="C12" s="29"/>
      <c r="D12" s="29"/>
      <c r="E12" s="29"/>
      <c r="F12" s="29"/>
      <c r="G12" s="29"/>
      <c r="I12" s="33">
        <v>44075</v>
      </c>
      <c r="J12" s="39">
        <v>0</v>
      </c>
      <c r="K12" s="39">
        <v>0</v>
      </c>
      <c r="L12" s="39">
        <v>0</v>
      </c>
      <c r="M12" s="39">
        <v>0</v>
      </c>
      <c r="N12" s="39">
        <f t="shared" si="0"/>
        <v>0</v>
      </c>
      <c r="P12" s="33">
        <v>44075</v>
      </c>
      <c r="Q12" s="39">
        <v>0</v>
      </c>
      <c r="R12" s="39">
        <v>0</v>
      </c>
      <c r="S12" s="39">
        <v>0</v>
      </c>
      <c r="T12" s="39">
        <v>0</v>
      </c>
      <c r="U12" s="39">
        <f t="shared" si="1"/>
        <v>0</v>
      </c>
    </row>
    <row r="13" spans="2:21" x14ac:dyDescent="0.25">
      <c r="B13" s="44"/>
      <c r="C13" s="29"/>
      <c r="D13" s="29"/>
      <c r="E13" s="29"/>
      <c r="F13" s="29"/>
      <c r="G13" s="29"/>
      <c r="I13" s="33">
        <v>44105</v>
      </c>
      <c r="J13" s="39">
        <v>0</v>
      </c>
      <c r="K13" s="39">
        <v>0</v>
      </c>
      <c r="L13" s="39">
        <v>0</v>
      </c>
      <c r="M13" s="39">
        <v>0</v>
      </c>
      <c r="N13" s="39">
        <f t="shared" ref="N13" si="7">SUM(J13:L13)</f>
        <v>0</v>
      </c>
      <c r="P13" s="33">
        <v>44105</v>
      </c>
      <c r="Q13" s="39">
        <v>0</v>
      </c>
      <c r="R13" s="39">
        <v>0</v>
      </c>
      <c r="S13" s="39">
        <v>0</v>
      </c>
      <c r="T13" s="39">
        <v>0</v>
      </c>
      <c r="U13" s="39">
        <f t="shared" ref="U13" si="8">SUM(Q13:S13)</f>
        <v>0</v>
      </c>
    </row>
    <row r="14" spans="2:21" x14ac:dyDescent="0.25">
      <c r="B14" s="44"/>
      <c r="C14" s="29"/>
      <c r="D14" s="29"/>
      <c r="E14" s="29"/>
      <c r="F14" s="29"/>
      <c r="G14" s="29"/>
      <c r="I14" s="33">
        <v>44136</v>
      </c>
      <c r="J14" s="39">
        <v>0</v>
      </c>
      <c r="K14" s="39">
        <v>0</v>
      </c>
      <c r="L14" s="39">
        <v>0</v>
      </c>
      <c r="M14" s="39">
        <v>0</v>
      </c>
      <c r="N14" s="39">
        <f t="shared" ref="N14" si="9">SUM(J14:L14)</f>
        <v>0</v>
      </c>
      <c r="P14" s="33">
        <v>44136</v>
      </c>
      <c r="Q14" s="39">
        <v>0</v>
      </c>
      <c r="R14" s="39">
        <v>0</v>
      </c>
      <c r="S14" s="39">
        <v>0</v>
      </c>
      <c r="T14" s="39">
        <v>0</v>
      </c>
      <c r="U14" s="39">
        <f t="shared" ref="U14" si="10">SUM(Q14:S14)</f>
        <v>0</v>
      </c>
    </row>
    <row r="15" spans="2:21" x14ac:dyDescent="0.25">
      <c r="B15" s="44"/>
      <c r="C15" s="29"/>
      <c r="D15" s="29"/>
      <c r="E15" s="29"/>
      <c r="F15" s="29"/>
      <c r="G15" s="29"/>
      <c r="I15" s="33">
        <v>44166</v>
      </c>
      <c r="J15" s="19"/>
      <c r="K15" s="19"/>
      <c r="L15" s="19"/>
      <c r="M15" s="39"/>
      <c r="N15" s="19">
        <f>SUM(J15:L15)</f>
        <v>0</v>
      </c>
      <c r="P15" s="33">
        <v>44166</v>
      </c>
      <c r="Q15" s="19"/>
      <c r="R15" s="19"/>
      <c r="S15" s="19"/>
      <c r="T15" s="39"/>
      <c r="U15" s="19">
        <f>SUM(Q15:S15)</f>
        <v>0</v>
      </c>
    </row>
    <row r="16" spans="2:21" x14ac:dyDescent="0.25">
      <c r="J16" s="53"/>
      <c r="K16" s="53"/>
      <c r="L16" s="53"/>
      <c r="M16" s="53"/>
      <c r="N16" s="53"/>
    </row>
    <row r="18" spans="2:21" x14ac:dyDescent="0.25">
      <c r="B18" s="129" t="s">
        <v>126</v>
      </c>
      <c r="C18" s="130"/>
      <c r="D18" s="130"/>
      <c r="E18" s="130"/>
      <c r="F18" s="130"/>
      <c r="G18" s="131"/>
      <c r="I18" s="129" t="s">
        <v>127</v>
      </c>
      <c r="J18" s="130"/>
      <c r="K18" s="130"/>
      <c r="L18" s="130"/>
      <c r="M18" s="130"/>
      <c r="N18" s="131"/>
      <c r="P18" s="129" t="s">
        <v>128</v>
      </c>
      <c r="Q18" s="130"/>
      <c r="R18" s="130"/>
      <c r="S18" s="130"/>
      <c r="T18" s="130"/>
      <c r="U18" s="131"/>
    </row>
    <row r="19" spans="2:21" s="18" customFormat="1" ht="47.25" x14ac:dyDescent="0.25">
      <c r="B19" s="15" t="s">
        <v>4</v>
      </c>
      <c r="C19" s="16" t="s">
        <v>5</v>
      </c>
      <c r="D19" s="16" t="s">
        <v>6</v>
      </c>
      <c r="E19" s="16" t="s">
        <v>7</v>
      </c>
      <c r="F19" s="17" t="s">
        <v>8</v>
      </c>
      <c r="G19" s="17" t="s">
        <v>9</v>
      </c>
      <c r="I19" s="15" t="s">
        <v>4</v>
      </c>
      <c r="J19" s="16" t="s">
        <v>5</v>
      </c>
      <c r="K19" s="16" t="s">
        <v>6</v>
      </c>
      <c r="L19" s="16" t="s">
        <v>7</v>
      </c>
      <c r="M19" s="17" t="s">
        <v>8</v>
      </c>
      <c r="N19" s="17" t="s">
        <v>9</v>
      </c>
      <c r="P19" s="15" t="s">
        <v>4</v>
      </c>
      <c r="Q19" s="16" t="s">
        <v>5</v>
      </c>
      <c r="R19" s="16" t="s">
        <v>6</v>
      </c>
      <c r="S19" s="16" t="s">
        <v>7</v>
      </c>
      <c r="T19" s="17" t="s">
        <v>8</v>
      </c>
      <c r="U19" s="17" t="s">
        <v>9</v>
      </c>
    </row>
    <row r="20" spans="2:21" x14ac:dyDescent="0.25">
      <c r="B20" s="30">
        <v>43831</v>
      </c>
      <c r="C20" s="39">
        <v>9791</v>
      </c>
      <c r="D20" s="39">
        <v>8306</v>
      </c>
      <c r="E20" s="39">
        <v>134</v>
      </c>
      <c r="F20" s="39">
        <v>0</v>
      </c>
      <c r="G20" s="39">
        <f t="shared" ref="G20:G29" si="11">SUM(C20:E20)</f>
        <v>18231</v>
      </c>
      <c r="I20" s="30">
        <v>43831</v>
      </c>
      <c r="J20" s="39">
        <v>231</v>
      </c>
      <c r="K20" s="39">
        <v>305</v>
      </c>
      <c r="L20" s="39">
        <v>4</v>
      </c>
      <c r="M20" s="39">
        <v>0</v>
      </c>
      <c r="N20" s="39">
        <f t="shared" ref="N20:N29" si="12">SUM(J20:L20)</f>
        <v>540</v>
      </c>
      <c r="P20" s="30">
        <v>43831</v>
      </c>
      <c r="Q20" s="39">
        <v>135</v>
      </c>
      <c r="R20" s="39">
        <v>130</v>
      </c>
      <c r="S20" s="39">
        <v>0</v>
      </c>
      <c r="T20" s="39">
        <v>0</v>
      </c>
      <c r="U20" s="39">
        <f t="shared" ref="U20:U29" si="13">SUM(Q20:S20)</f>
        <v>265</v>
      </c>
    </row>
    <row r="21" spans="2:21" x14ac:dyDescent="0.25">
      <c r="B21" s="30">
        <v>43862</v>
      </c>
      <c r="C21" s="19">
        <v>11211</v>
      </c>
      <c r="D21" s="19">
        <v>4888</v>
      </c>
      <c r="E21" s="19">
        <v>155</v>
      </c>
      <c r="F21" s="39">
        <v>0</v>
      </c>
      <c r="G21" s="19">
        <f t="shared" si="11"/>
        <v>16254</v>
      </c>
      <c r="I21" s="30">
        <v>43862</v>
      </c>
      <c r="J21" s="19">
        <v>288</v>
      </c>
      <c r="K21" s="19">
        <v>170</v>
      </c>
      <c r="L21" s="19">
        <v>4</v>
      </c>
      <c r="M21" s="39">
        <v>0</v>
      </c>
      <c r="N21" s="19">
        <f t="shared" si="12"/>
        <v>462</v>
      </c>
      <c r="P21" s="30">
        <v>43862</v>
      </c>
      <c r="Q21" s="19">
        <v>139</v>
      </c>
      <c r="R21" s="19">
        <v>120</v>
      </c>
      <c r="S21" s="39">
        <v>0</v>
      </c>
      <c r="T21" s="39">
        <v>0</v>
      </c>
      <c r="U21" s="19">
        <f t="shared" si="13"/>
        <v>259</v>
      </c>
    </row>
    <row r="22" spans="2:21" x14ac:dyDescent="0.25">
      <c r="B22" s="30">
        <v>43891</v>
      </c>
      <c r="C22" s="19">
        <v>3707</v>
      </c>
      <c r="D22" s="19">
        <v>1870</v>
      </c>
      <c r="E22" s="19">
        <v>57</v>
      </c>
      <c r="F22" s="39">
        <v>0</v>
      </c>
      <c r="G22" s="19">
        <f t="shared" si="11"/>
        <v>5634</v>
      </c>
      <c r="I22" s="30">
        <v>43891</v>
      </c>
      <c r="J22" s="19">
        <v>101</v>
      </c>
      <c r="K22" s="19">
        <v>52</v>
      </c>
      <c r="L22" s="19">
        <v>1</v>
      </c>
      <c r="M22" s="39">
        <v>0</v>
      </c>
      <c r="N22" s="19">
        <f t="shared" si="12"/>
        <v>154</v>
      </c>
      <c r="P22" s="30">
        <v>43891</v>
      </c>
      <c r="Q22" s="19">
        <v>68</v>
      </c>
      <c r="R22" s="19">
        <v>46</v>
      </c>
      <c r="S22" s="19">
        <v>1</v>
      </c>
      <c r="T22" s="39">
        <v>0</v>
      </c>
      <c r="U22" s="19">
        <f t="shared" si="13"/>
        <v>115</v>
      </c>
    </row>
    <row r="23" spans="2:21" x14ac:dyDescent="0.25">
      <c r="B23" s="30">
        <v>43922</v>
      </c>
      <c r="C23" s="39">
        <v>0</v>
      </c>
      <c r="D23" s="39">
        <v>0</v>
      </c>
      <c r="E23" s="39">
        <v>0</v>
      </c>
      <c r="F23" s="39">
        <v>0</v>
      </c>
      <c r="G23" s="39">
        <f t="shared" si="11"/>
        <v>0</v>
      </c>
      <c r="I23" s="30">
        <v>43922</v>
      </c>
      <c r="J23" s="39">
        <v>0</v>
      </c>
      <c r="K23" s="39">
        <v>0</v>
      </c>
      <c r="L23" s="39">
        <v>0</v>
      </c>
      <c r="M23" s="39">
        <v>0</v>
      </c>
      <c r="N23" s="39">
        <f t="shared" si="12"/>
        <v>0</v>
      </c>
      <c r="P23" s="30">
        <v>43922</v>
      </c>
      <c r="Q23" s="39">
        <v>0</v>
      </c>
      <c r="R23" s="39">
        <v>0</v>
      </c>
      <c r="S23" s="39">
        <v>0</v>
      </c>
      <c r="T23" s="39">
        <v>0</v>
      </c>
      <c r="U23" s="39">
        <f t="shared" si="13"/>
        <v>0</v>
      </c>
    </row>
    <row r="24" spans="2:21" x14ac:dyDescent="0.25">
      <c r="B24" s="30">
        <v>43952</v>
      </c>
      <c r="C24" s="39">
        <v>0</v>
      </c>
      <c r="D24" s="39">
        <v>0</v>
      </c>
      <c r="E24" s="39">
        <v>0</v>
      </c>
      <c r="F24" s="39">
        <v>0</v>
      </c>
      <c r="G24" s="39">
        <f t="shared" ref="G24" si="14">SUM(C24:E24)</f>
        <v>0</v>
      </c>
      <c r="I24" s="30">
        <v>43952</v>
      </c>
      <c r="J24" s="39">
        <v>0</v>
      </c>
      <c r="K24" s="39">
        <v>0</v>
      </c>
      <c r="L24" s="39">
        <v>0</v>
      </c>
      <c r="M24" s="39">
        <v>0</v>
      </c>
      <c r="N24" s="39">
        <f t="shared" ref="N24:N25" si="15">SUM(J24:L24)</f>
        <v>0</v>
      </c>
      <c r="P24" s="30">
        <v>43952</v>
      </c>
      <c r="Q24" s="39">
        <v>0</v>
      </c>
      <c r="R24" s="39">
        <v>0</v>
      </c>
      <c r="S24" s="39">
        <v>0</v>
      </c>
      <c r="T24" s="39">
        <v>0</v>
      </c>
      <c r="U24" s="39">
        <f t="shared" ref="U24" si="16">SUM(Q24:S24)</f>
        <v>0</v>
      </c>
    </row>
    <row r="25" spans="2:21" x14ac:dyDescent="0.25">
      <c r="B25" s="30">
        <v>43983</v>
      </c>
      <c r="C25" s="39">
        <v>0</v>
      </c>
      <c r="D25" s="39">
        <v>0</v>
      </c>
      <c r="E25" s="39">
        <v>0</v>
      </c>
      <c r="F25" s="39">
        <v>0</v>
      </c>
      <c r="G25" s="39">
        <f t="shared" ref="G25" si="17">SUM(C25:E25)</f>
        <v>0</v>
      </c>
      <c r="I25" s="30">
        <v>43983</v>
      </c>
      <c r="J25" s="39">
        <v>0</v>
      </c>
      <c r="K25" s="39">
        <v>0</v>
      </c>
      <c r="L25" s="39">
        <v>0</v>
      </c>
      <c r="M25" s="39">
        <v>0</v>
      </c>
      <c r="N25" s="39">
        <f t="shared" si="15"/>
        <v>0</v>
      </c>
      <c r="P25" s="30">
        <v>43983</v>
      </c>
      <c r="Q25" s="39">
        <v>0</v>
      </c>
      <c r="R25" s="39">
        <v>0</v>
      </c>
      <c r="S25" s="39">
        <v>0</v>
      </c>
      <c r="T25" s="39">
        <v>0</v>
      </c>
      <c r="U25" s="39">
        <f t="shared" ref="U25" si="18">SUM(Q25:S25)</f>
        <v>0</v>
      </c>
    </row>
    <row r="26" spans="2:21" x14ac:dyDescent="0.25">
      <c r="B26" s="30">
        <v>44020</v>
      </c>
      <c r="C26" s="39">
        <v>0</v>
      </c>
      <c r="D26" s="39">
        <v>0</v>
      </c>
      <c r="E26" s="39">
        <v>0</v>
      </c>
      <c r="F26" s="39">
        <v>0</v>
      </c>
      <c r="G26" s="39">
        <f t="shared" ref="G26" si="19">SUM(C26:E26)</f>
        <v>0</v>
      </c>
      <c r="I26" s="30">
        <v>44020</v>
      </c>
      <c r="J26" s="39">
        <v>0</v>
      </c>
      <c r="K26" s="39">
        <v>0</v>
      </c>
      <c r="L26" s="39">
        <v>0</v>
      </c>
      <c r="M26" s="39">
        <v>0</v>
      </c>
      <c r="N26" s="39">
        <f t="shared" ref="N26" si="20">SUM(J26:L26)</f>
        <v>0</v>
      </c>
      <c r="P26" s="30">
        <v>44020</v>
      </c>
      <c r="Q26" s="39">
        <v>0</v>
      </c>
      <c r="R26" s="39">
        <v>0</v>
      </c>
      <c r="S26" s="39">
        <v>0</v>
      </c>
      <c r="T26" s="39">
        <v>0</v>
      </c>
      <c r="U26" s="39">
        <f t="shared" ref="U26" si="21">SUM(Q26:S26)</f>
        <v>0</v>
      </c>
    </row>
    <row r="27" spans="2:21" x14ac:dyDescent="0.25">
      <c r="B27" s="33">
        <v>44044</v>
      </c>
      <c r="C27" s="39">
        <v>0</v>
      </c>
      <c r="D27" s="39">
        <v>0</v>
      </c>
      <c r="E27" s="39">
        <v>0</v>
      </c>
      <c r="F27" s="39">
        <v>0</v>
      </c>
      <c r="G27" s="39">
        <f t="shared" ref="G27" si="22">SUM(C27:E27)</f>
        <v>0</v>
      </c>
      <c r="I27" s="33">
        <v>44044</v>
      </c>
      <c r="J27" s="39">
        <v>0</v>
      </c>
      <c r="K27" s="39">
        <v>0</v>
      </c>
      <c r="L27" s="39">
        <v>0</v>
      </c>
      <c r="M27" s="39">
        <v>0</v>
      </c>
      <c r="N27" s="39">
        <f t="shared" ref="N27" si="23">SUM(J27:L27)</f>
        <v>0</v>
      </c>
      <c r="P27" s="33">
        <v>44044</v>
      </c>
      <c r="Q27" s="39">
        <v>0</v>
      </c>
      <c r="R27" s="39">
        <v>0</v>
      </c>
      <c r="S27" s="39">
        <v>0</v>
      </c>
      <c r="T27" s="39">
        <v>0</v>
      </c>
      <c r="U27" s="39">
        <f t="shared" ref="U27" si="24">SUM(Q27:S27)</f>
        <v>0</v>
      </c>
    </row>
    <row r="28" spans="2:21" x14ac:dyDescent="0.25">
      <c r="B28" s="33">
        <v>44075</v>
      </c>
      <c r="C28" s="39">
        <v>0</v>
      </c>
      <c r="D28" s="39">
        <v>0</v>
      </c>
      <c r="E28" s="39">
        <v>0</v>
      </c>
      <c r="F28" s="39">
        <v>0</v>
      </c>
      <c r="G28" s="39">
        <f t="shared" si="11"/>
        <v>0</v>
      </c>
      <c r="I28" s="33">
        <v>44075</v>
      </c>
      <c r="J28" s="39">
        <v>0</v>
      </c>
      <c r="K28" s="39">
        <v>0</v>
      </c>
      <c r="L28" s="39">
        <v>0</v>
      </c>
      <c r="M28" s="39">
        <v>0</v>
      </c>
      <c r="N28" s="39">
        <f t="shared" si="12"/>
        <v>0</v>
      </c>
      <c r="P28" s="33">
        <v>44075</v>
      </c>
      <c r="Q28" s="39">
        <v>0</v>
      </c>
      <c r="R28" s="39">
        <v>0</v>
      </c>
      <c r="S28" s="39">
        <v>0</v>
      </c>
      <c r="T28" s="39">
        <v>0</v>
      </c>
      <c r="U28" s="39">
        <f t="shared" si="13"/>
        <v>0</v>
      </c>
    </row>
    <row r="29" spans="2:21" x14ac:dyDescent="0.25">
      <c r="B29" s="33">
        <v>44105</v>
      </c>
      <c r="C29" s="39">
        <v>0</v>
      </c>
      <c r="D29" s="39">
        <v>0</v>
      </c>
      <c r="E29" s="39">
        <v>0</v>
      </c>
      <c r="F29" s="39">
        <v>0</v>
      </c>
      <c r="G29" s="39">
        <f t="shared" si="11"/>
        <v>0</v>
      </c>
      <c r="I29" s="33">
        <v>44105</v>
      </c>
      <c r="J29" s="39">
        <v>0</v>
      </c>
      <c r="K29" s="39">
        <v>0</v>
      </c>
      <c r="L29" s="39">
        <v>0</v>
      </c>
      <c r="M29" s="39">
        <v>0</v>
      </c>
      <c r="N29" s="39">
        <f t="shared" si="12"/>
        <v>0</v>
      </c>
      <c r="P29" s="33">
        <v>44105</v>
      </c>
      <c r="Q29" s="39">
        <v>0</v>
      </c>
      <c r="R29" s="39">
        <v>0</v>
      </c>
      <c r="S29" s="39">
        <v>0</v>
      </c>
      <c r="T29" s="39">
        <v>0</v>
      </c>
      <c r="U29" s="39">
        <f t="shared" si="13"/>
        <v>0</v>
      </c>
    </row>
    <row r="30" spans="2:21" x14ac:dyDescent="0.25">
      <c r="B30" s="33">
        <v>44136</v>
      </c>
      <c r="C30" s="39">
        <v>0</v>
      </c>
      <c r="D30" s="39">
        <v>0</v>
      </c>
      <c r="E30" s="39">
        <v>0</v>
      </c>
      <c r="F30" s="39">
        <v>0</v>
      </c>
      <c r="G30" s="39">
        <f t="shared" ref="G30:G31" si="25">SUM(C30:E30)</f>
        <v>0</v>
      </c>
      <c r="I30" s="33">
        <v>44136</v>
      </c>
      <c r="J30" s="39">
        <v>0</v>
      </c>
      <c r="K30" s="39">
        <v>0</v>
      </c>
      <c r="L30" s="39">
        <v>0</v>
      </c>
      <c r="M30" s="39">
        <v>0</v>
      </c>
      <c r="N30" s="39">
        <f t="shared" ref="N30" si="26">SUM(J30:L30)</f>
        <v>0</v>
      </c>
      <c r="P30" s="33">
        <v>44136</v>
      </c>
      <c r="Q30" s="39">
        <v>0</v>
      </c>
      <c r="R30" s="39">
        <v>0</v>
      </c>
      <c r="S30" s="39">
        <v>0</v>
      </c>
      <c r="T30" s="39">
        <v>0</v>
      </c>
      <c r="U30" s="39">
        <f t="shared" ref="U30" si="27">SUM(Q30:S30)</f>
        <v>0</v>
      </c>
    </row>
    <row r="31" spans="2:21" x14ac:dyDescent="0.25">
      <c r="B31" s="33">
        <v>44166</v>
      </c>
      <c r="C31" s="39">
        <v>0</v>
      </c>
      <c r="D31" s="39">
        <v>0</v>
      </c>
      <c r="E31" s="39">
        <v>0</v>
      </c>
      <c r="F31" s="39">
        <v>0</v>
      </c>
      <c r="G31" s="39">
        <f t="shared" si="25"/>
        <v>0</v>
      </c>
      <c r="I31" s="33">
        <v>44166</v>
      </c>
      <c r="J31" s="39">
        <v>0</v>
      </c>
      <c r="K31" s="39">
        <v>0</v>
      </c>
      <c r="L31" s="39">
        <v>0</v>
      </c>
      <c r="M31" s="39">
        <v>0</v>
      </c>
      <c r="N31" s="39">
        <f t="shared" ref="N31" si="28">SUM(J31:L31)</f>
        <v>0</v>
      </c>
      <c r="P31" s="33">
        <v>44166</v>
      </c>
      <c r="Q31" s="39">
        <v>0</v>
      </c>
      <c r="R31" s="39">
        <v>0</v>
      </c>
      <c r="S31" s="39">
        <v>0</v>
      </c>
      <c r="T31" s="39">
        <v>0</v>
      </c>
      <c r="U31" s="39">
        <f t="shared" ref="U31" si="29">SUM(Q31:S31)</f>
        <v>0</v>
      </c>
    </row>
    <row r="34" spans="2:12" x14ac:dyDescent="0.25">
      <c r="B34" s="139" t="s">
        <v>129</v>
      </c>
      <c r="C34" s="140"/>
      <c r="D34" s="140"/>
      <c r="E34" s="140"/>
      <c r="F34" s="140"/>
      <c r="G34" s="141"/>
    </row>
    <row r="35" spans="2:12" ht="47.25" x14ac:dyDescent="0.25">
      <c r="B35" s="15" t="s">
        <v>4</v>
      </c>
      <c r="C35" s="16" t="s">
        <v>5</v>
      </c>
      <c r="D35" s="16" t="s">
        <v>6</v>
      </c>
      <c r="E35" s="16" t="s">
        <v>7</v>
      </c>
      <c r="F35" s="17" t="s">
        <v>8</v>
      </c>
      <c r="G35" s="17" t="s">
        <v>9</v>
      </c>
      <c r="J35" s="46"/>
      <c r="K35" s="37"/>
      <c r="L35" s="37"/>
    </row>
    <row r="36" spans="2:12" x14ac:dyDescent="0.25">
      <c r="B36" s="30">
        <v>43831</v>
      </c>
      <c r="C36" s="39">
        <v>681</v>
      </c>
      <c r="D36" s="39">
        <v>309</v>
      </c>
      <c r="E36" s="39">
        <v>2</v>
      </c>
      <c r="F36" s="39">
        <v>0</v>
      </c>
      <c r="G36" s="39">
        <f t="shared" ref="G36:G47" si="30">SUM(C36:E36)</f>
        <v>992</v>
      </c>
    </row>
    <row r="37" spans="2:12" x14ac:dyDescent="0.25">
      <c r="B37" s="30">
        <v>43862</v>
      </c>
      <c r="C37" s="19">
        <v>1156</v>
      </c>
      <c r="D37" s="19">
        <v>615</v>
      </c>
      <c r="E37" s="19">
        <v>11</v>
      </c>
      <c r="F37" s="39">
        <v>0</v>
      </c>
      <c r="G37" s="19">
        <f t="shared" si="30"/>
        <v>1782</v>
      </c>
    </row>
    <row r="38" spans="2:12" x14ac:dyDescent="0.25">
      <c r="B38" s="30">
        <v>43891</v>
      </c>
      <c r="C38" s="19">
        <v>593</v>
      </c>
      <c r="D38" s="19">
        <v>159</v>
      </c>
      <c r="E38" s="19">
        <v>2</v>
      </c>
      <c r="F38" s="39">
        <v>0</v>
      </c>
      <c r="G38" s="19">
        <f t="shared" si="30"/>
        <v>754</v>
      </c>
    </row>
    <row r="39" spans="2:12" x14ac:dyDescent="0.25">
      <c r="B39" s="30">
        <v>43922</v>
      </c>
      <c r="C39" s="19">
        <v>179</v>
      </c>
      <c r="D39" s="19">
        <v>19</v>
      </c>
      <c r="E39" s="39">
        <v>0</v>
      </c>
      <c r="F39" s="39">
        <v>2</v>
      </c>
      <c r="G39" s="19">
        <f t="shared" si="30"/>
        <v>198</v>
      </c>
    </row>
    <row r="40" spans="2:12" x14ac:dyDescent="0.25">
      <c r="B40" s="30">
        <v>43952</v>
      </c>
      <c r="C40" s="19">
        <v>111</v>
      </c>
      <c r="D40" s="19">
        <v>4</v>
      </c>
      <c r="E40" s="39">
        <v>0</v>
      </c>
      <c r="F40" s="39">
        <v>0</v>
      </c>
      <c r="G40" s="19">
        <f t="shared" si="30"/>
        <v>115</v>
      </c>
    </row>
    <row r="41" spans="2:12" x14ac:dyDescent="0.25">
      <c r="B41" s="30">
        <v>43983</v>
      </c>
      <c r="C41" s="19">
        <v>79</v>
      </c>
      <c r="D41" s="19">
        <v>3</v>
      </c>
      <c r="E41" s="39">
        <v>0</v>
      </c>
      <c r="F41" s="39">
        <v>2</v>
      </c>
      <c r="G41" s="19">
        <f t="shared" si="30"/>
        <v>82</v>
      </c>
    </row>
    <row r="42" spans="2:12" x14ac:dyDescent="0.25">
      <c r="B42" s="30">
        <v>44020</v>
      </c>
      <c r="C42" s="19">
        <v>51</v>
      </c>
      <c r="D42" s="19">
        <v>2</v>
      </c>
      <c r="E42" s="39">
        <v>0</v>
      </c>
      <c r="F42" s="39">
        <v>0</v>
      </c>
      <c r="G42" s="19">
        <f t="shared" si="30"/>
        <v>53</v>
      </c>
    </row>
    <row r="43" spans="2:12" x14ac:dyDescent="0.25">
      <c r="B43" s="33">
        <v>44044</v>
      </c>
      <c r="C43" s="19">
        <v>38</v>
      </c>
      <c r="D43" s="39">
        <v>0</v>
      </c>
      <c r="E43" s="39">
        <v>0</v>
      </c>
      <c r="F43" s="39">
        <v>0</v>
      </c>
      <c r="G43" s="19">
        <f t="shared" si="30"/>
        <v>38</v>
      </c>
    </row>
    <row r="44" spans="2:12" x14ac:dyDescent="0.25">
      <c r="B44" s="33">
        <v>44075</v>
      </c>
      <c r="C44" s="19">
        <v>25</v>
      </c>
      <c r="D44" s="39">
        <v>0</v>
      </c>
      <c r="E44" s="39">
        <v>0</v>
      </c>
      <c r="F44" s="39">
        <v>2</v>
      </c>
      <c r="G44" s="19">
        <f t="shared" si="30"/>
        <v>25</v>
      </c>
    </row>
    <row r="45" spans="2:12" x14ac:dyDescent="0.25">
      <c r="B45" s="33">
        <v>44105</v>
      </c>
      <c r="C45" s="19">
        <v>22</v>
      </c>
      <c r="D45" s="39">
        <v>4</v>
      </c>
      <c r="E45" s="39">
        <v>0</v>
      </c>
      <c r="F45" s="39">
        <v>0</v>
      </c>
      <c r="G45" s="19">
        <f t="shared" si="30"/>
        <v>26</v>
      </c>
    </row>
    <row r="46" spans="2:12" x14ac:dyDescent="0.25">
      <c r="B46" s="33">
        <v>44136</v>
      </c>
      <c r="C46" s="19">
        <v>17</v>
      </c>
      <c r="D46" s="39">
        <v>0</v>
      </c>
      <c r="E46" s="39">
        <v>0</v>
      </c>
      <c r="F46" s="39">
        <v>1</v>
      </c>
      <c r="G46" s="19">
        <f t="shared" si="30"/>
        <v>17</v>
      </c>
    </row>
    <row r="47" spans="2:12" x14ac:dyDescent="0.25">
      <c r="B47" s="33">
        <v>44166</v>
      </c>
      <c r="C47" s="19">
        <v>22</v>
      </c>
      <c r="D47" s="19">
        <v>3</v>
      </c>
      <c r="E47" s="39">
        <v>0</v>
      </c>
      <c r="F47" s="39">
        <v>0</v>
      </c>
      <c r="G47" s="19">
        <f t="shared" si="30"/>
        <v>25</v>
      </c>
    </row>
    <row r="49" spans="2:2" x14ac:dyDescent="0.25">
      <c r="B49" s="6" t="s">
        <v>17</v>
      </c>
    </row>
    <row r="50" spans="2:2" x14ac:dyDescent="0.25">
      <c r="B50" s="6" t="s">
        <v>130</v>
      </c>
    </row>
  </sheetData>
  <mergeCells count="7">
    <mergeCell ref="B34:G34"/>
    <mergeCell ref="B2:G2"/>
    <mergeCell ref="I2:N2"/>
    <mergeCell ref="P2:U2"/>
    <mergeCell ref="B18:G18"/>
    <mergeCell ref="I18:N18"/>
    <mergeCell ref="P18:U18"/>
  </mergeCells>
  <pageMargins left="0.7" right="0.7" top="0.75" bottom="0.75" header="0.3" footer="0.3"/>
  <pageSetup paperSize="17" scale="1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17"/>
  <sheetViews>
    <sheetView showGridLines="0" zoomScale="70" zoomScaleNormal="70" workbookViewId="0">
      <selection activeCell="K25" sqref="K25"/>
    </sheetView>
  </sheetViews>
  <sheetFormatPr defaultColWidth="8.85546875" defaultRowHeight="15.75" x14ac:dyDescent="0.25"/>
  <cols>
    <col min="1" max="1" width="8.85546875" style="1" customWidth="1"/>
    <col min="2" max="2" width="8.85546875" style="6" customWidth="1"/>
    <col min="3" max="5" width="14.42578125" style="1" customWidth="1"/>
    <col min="6" max="6" width="13.42578125" style="1" customWidth="1"/>
    <col min="7" max="7" width="14.42578125" style="1" customWidth="1"/>
    <col min="8" max="9" width="2" style="1" customWidth="1"/>
    <col min="10" max="10" width="8.85546875" style="1" customWidth="1"/>
    <col min="11" max="16384" width="8.85546875" style="1"/>
  </cols>
  <sheetData>
    <row r="1" spans="2:7" x14ac:dyDescent="0.25">
      <c r="B1" s="2" t="s">
        <v>131</v>
      </c>
    </row>
    <row r="2" spans="2:7" x14ac:dyDescent="0.25">
      <c r="B2" s="129" t="s">
        <v>132</v>
      </c>
      <c r="C2" s="130"/>
      <c r="D2" s="130"/>
      <c r="E2" s="130"/>
      <c r="F2" s="130"/>
      <c r="G2" s="131"/>
    </row>
    <row r="3" spans="2:7" ht="47.25" x14ac:dyDescent="0.25">
      <c r="B3" s="15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17" t="s">
        <v>9</v>
      </c>
    </row>
    <row r="4" spans="2:7" x14ac:dyDescent="0.25">
      <c r="B4" s="30">
        <v>43831</v>
      </c>
      <c r="C4" s="19">
        <v>163448</v>
      </c>
      <c r="D4" s="19">
        <v>115522</v>
      </c>
      <c r="E4" s="19">
        <v>1858</v>
      </c>
      <c r="F4" s="19">
        <v>2439</v>
      </c>
      <c r="G4" s="19">
        <f t="shared" ref="G4:G15" si="0">SUM(C4:E4)</f>
        <v>280828</v>
      </c>
    </row>
    <row r="5" spans="2:7" x14ac:dyDescent="0.25">
      <c r="B5" s="30">
        <v>43862</v>
      </c>
      <c r="C5" s="19">
        <v>166063</v>
      </c>
      <c r="D5" s="19">
        <v>117230</v>
      </c>
      <c r="E5" s="19">
        <v>1904</v>
      </c>
      <c r="F5" s="19">
        <v>2427</v>
      </c>
      <c r="G5" s="19">
        <f t="shared" si="0"/>
        <v>285197</v>
      </c>
    </row>
    <row r="6" spans="2:7" x14ac:dyDescent="0.25">
      <c r="B6" s="30">
        <v>43891</v>
      </c>
      <c r="C6" s="19">
        <v>164801</v>
      </c>
      <c r="D6" s="19">
        <v>118175</v>
      </c>
      <c r="E6" s="19">
        <v>2029</v>
      </c>
      <c r="F6" s="19">
        <v>2385</v>
      </c>
      <c r="G6" s="19">
        <f t="shared" si="0"/>
        <v>285005</v>
      </c>
    </row>
    <row r="7" spans="2:7" x14ac:dyDescent="0.25">
      <c r="B7" s="30">
        <v>43922</v>
      </c>
      <c r="C7" s="19">
        <v>157267</v>
      </c>
      <c r="D7" s="19">
        <v>122244</v>
      </c>
      <c r="E7" s="19">
        <v>2308</v>
      </c>
      <c r="F7" s="19">
        <v>2279</v>
      </c>
      <c r="G7" s="19">
        <f t="shared" si="0"/>
        <v>281819</v>
      </c>
    </row>
    <row r="8" spans="2:7" x14ac:dyDescent="0.25">
      <c r="B8" s="30">
        <v>43952</v>
      </c>
      <c r="C8" s="19">
        <v>144869</v>
      </c>
      <c r="D8" s="19">
        <v>119139</v>
      </c>
      <c r="E8" s="19">
        <v>2304</v>
      </c>
      <c r="F8" s="19">
        <v>2186</v>
      </c>
      <c r="G8" s="19">
        <f t="shared" si="0"/>
        <v>266312</v>
      </c>
    </row>
    <row r="9" spans="2:7" x14ac:dyDescent="0.25">
      <c r="B9" s="30">
        <v>43983</v>
      </c>
      <c r="C9" s="19">
        <v>133098</v>
      </c>
      <c r="D9" s="19">
        <v>114324</v>
      </c>
      <c r="E9" s="19">
        <v>2246</v>
      </c>
      <c r="F9" s="19">
        <v>2154</v>
      </c>
      <c r="G9" s="19">
        <f t="shared" si="0"/>
        <v>249668</v>
      </c>
    </row>
    <row r="10" spans="2:7" x14ac:dyDescent="0.25">
      <c r="B10" s="30">
        <v>44020</v>
      </c>
      <c r="C10" s="19">
        <v>118772</v>
      </c>
      <c r="D10" s="19">
        <v>107264</v>
      </c>
      <c r="E10" s="19">
        <v>2092</v>
      </c>
      <c r="F10" s="19">
        <v>2083</v>
      </c>
      <c r="G10" s="19">
        <f t="shared" si="0"/>
        <v>228128</v>
      </c>
    </row>
    <row r="11" spans="2:7" x14ac:dyDescent="0.25">
      <c r="B11" s="33">
        <v>44044</v>
      </c>
      <c r="C11" s="19">
        <v>103929</v>
      </c>
      <c r="D11" s="19">
        <v>99416</v>
      </c>
      <c r="E11" s="19">
        <v>1897</v>
      </c>
      <c r="F11" s="19">
        <v>1918</v>
      </c>
      <c r="G11" s="19">
        <f t="shared" si="0"/>
        <v>205242</v>
      </c>
    </row>
    <row r="12" spans="2:7" x14ac:dyDescent="0.25">
      <c r="B12" s="33">
        <v>44075</v>
      </c>
      <c r="C12" s="19">
        <v>90233</v>
      </c>
      <c r="D12" s="19">
        <v>90110</v>
      </c>
      <c r="E12" s="19">
        <v>1732</v>
      </c>
      <c r="F12" s="19">
        <v>1702</v>
      </c>
      <c r="G12" s="19">
        <f t="shared" si="0"/>
        <v>182075</v>
      </c>
    </row>
    <row r="13" spans="2:7" x14ac:dyDescent="0.25">
      <c r="B13" s="33">
        <v>44105</v>
      </c>
      <c r="C13" s="19">
        <v>77116</v>
      </c>
      <c r="D13" s="19">
        <v>78118</v>
      </c>
      <c r="E13" s="19">
        <v>1495</v>
      </c>
      <c r="F13" s="19">
        <v>1388</v>
      </c>
      <c r="G13" s="19">
        <f t="shared" si="0"/>
        <v>156729</v>
      </c>
    </row>
    <row r="14" spans="2:7" x14ac:dyDescent="0.25">
      <c r="B14" s="33">
        <v>44136</v>
      </c>
      <c r="C14" s="19">
        <v>65861</v>
      </c>
      <c r="D14" s="19">
        <v>66707</v>
      </c>
      <c r="E14" s="19">
        <v>1252</v>
      </c>
      <c r="F14" s="19">
        <v>1117</v>
      </c>
      <c r="G14" s="19">
        <f t="shared" si="0"/>
        <v>133820</v>
      </c>
    </row>
    <row r="15" spans="2:7" x14ac:dyDescent="0.25">
      <c r="B15" s="33">
        <v>44166</v>
      </c>
      <c r="C15" s="19">
        <v>53903</v>
      </c>
      <c r="D15" s="19">
        <v>53608</v>
      </c>
      <c r="E15" s="19">
        <v>1015</v>
      </c>
      <c r="F15" s="19">
        <v>864</v>
      </c>
      <c r="G15" s="19">
        <f t="shared" si="0"/>
        <v>108526</v>
      </c>
    </row>
    <row r="17" spans="2:2" x14ac:dyDescent="0.25">
      <c r="B17" s="6" t="s">
        <v>17</v>
      </c>
    </row>
  </sheetData>
  <mergeCells count="1">
    <mergeCell ref="B2:G2"/>
  </mergeCells>
  <pageMargins left="0.7" right="0.7" top="0.75" bottom="0.75" header="0.3" footer="0.3"/>
  <pageSetup paperSize="1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P21"/>
  <sheetViews>
    <sheetView showGridLines="0" zoomScale="70" zoomScaleNormal="70" workbookViewId="0">
      <selection activeCell="O18" sqref="O18"/>
    </sheetView>
  </sheetViews>
  <sheetFormatPr defaultColWidth="8.85546875" defaultRowHeight="15.75" x14ac:dyDescent="0.25"/>
  <cols>
    <col min="1" max="1" width="8.85546875" style="1" customWidth="1"/>
    <col min="2" max="2" width="8.85546875" style="6" customWidth="1"/>
    <col min="3" max="5" width="14.42578125" style="1" customWidth="1"/>
    <col min="6" max="6" width="13.5703125" style="1" customWidth="1"/>
    <col min="7" max="7" width="14.42578125" style="1" customWidth="1"/>
    <col min="8" max="8" width="2" style="1" customWidth="1"/>
    <col min="9" max="9" width="8.85546875" style="1" customWidth="1"/>
    <col min="10" max="12" width="14.42578125" style="1" customWidth="1"/>
    <col min="13" max="13" width="14.28515625" style="1" customWidth="1"/>
    <col min="14" max="14" width="15.7109375" style="1" customWidth="1"/>
    <col min="15" max="15" width="2" style="1" customWidth="1"/>
    <col min="16" max="17" width="8.85546875" style="1" customWidth="1"/>
    <col min="18" max="16384" width="8.85546875" style="1"/>
  </cols>
  <sheetData>
    <row r="1" spans="2:16" x14ac:dyDescent="0.25">
      <c r="B1" s="2" t="s">
        <v>133</v>
      </c>
    </row>
    <row r="2" spans="2:16" ht="41.45" customHeight="1" x14ac:dyDescent="0.25">
      <c r="B2" s="129" t="s">
        <v>134</v>
      </c>
      <c r="C2" s="130"/>
      <c r="D2" s="130"/>
      <c r="E2" s="130"/>
      <c r="F2" s="130"/>
      <c r="G2" s="131"/>
      <c r="I2" s="129" t="s">
        <v>135</v>
      </c>
      <c r="J2" s="130"/>
      <c r="K2" s="130"/>
      <c r="L2" s="130"/>
      <c r="M2" s="130"/>
      <c r="N2" s="131"/>
    </row>
    <row r="3" spans="2:16" s="18" customFormat="1" ht="47.25" x14ac:dyDescent="0.25">
      <c r="B3" s="15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17" t="s">
        <v>9</v>
      </c>
      <c r="I3" s="15" t="s">
        <v>4</v>
      </c>
      <c r="J3" s="16" t="s">
        <v>5</v>
      </c>
      <c r="K3" s="16" t="s">
        <v>6</v>
      </c>
      <c r="L3" s="16" t="s">
        <v>7</v>
      </c>
      <c r="M3" s="17" t="s">
        <v>8</v>
      </c>
      <c r="N3" s="17" t="s">
        <v>9</v>
      </c>
    </row>
    <row r="4" spans="2:16" x14ac:dyDescent="0.25">
      <c r="B4" s="30">
        <v>43831</v>
      </c>
      <c r="C4" s="19">
        <v>244889</v>
      </c>
      <c r="D4" s="19">
        <v>159012</v>
      </c>
      <c r="E4" s="19">
        <v>2996</v>
      </c>
      <c r="F4" s="19">
        <v>18015</v>
      </c>
      <c r="G4" s="48">
        <f t="shared" ref="G4:G6" si="0">SUM(C4:E4)</f>
        <v>406897</v>
      </c>
      <c r="I4" s="30">
        <v>43831</v>
      </c>
      <c r="J4" s="19">
        <v>54421</v>
      </c>
      <c r="K4" s="19">
        <v>49281</v>
      </c>
      <c r="L4" s="19">
        <v>684</v>
      </c>
      <c r="M4" s="19">
        <v>4280</v>
      </c>
      <c r="N4" s="19">
        <f t="shared" ref="N4:N10" si="1">SUM(J4:L4)</f>
        <v>104386</v>
      </c>
      <c r="P4" s="51"/>
    </row>
    <row r="5" spans="2:16" x14ac:dyDescent="0.25">
      <c r="B5" s="30">
        <v>43862</v>
      </c>
      <c r="C5" s="19">
        <v>246325</v>
      </c>
      <c r="D5" s="19">
        <v>158586</v>
      </c>
      <c r="E5" s="19">
        <v>2941</v>
      </c>
      <c r="F5" s="19">
        <v>17849</v>
      </c>
      <c r="G5" s="19">
        <f t="shared" si="0"/>
        <v>407852</v>
      </c>
      <c r="I5" s="30">
        <v>43862</v>
      </c>
      <c r="J5" s="19">
        <v>54865</v>
      </c>
      <c r="K5" s="19">
        <v>48132</v>
      </c>
      <c r="L5" s="19">
        <v>673</v>
      </c>
      <c r="M5" s="19">
        <v>4326</v>
      </c>
      <c r="N5" s="19">
        <f t="shared" si="1"/>
        <v>103670</v>
      </c>
      <c r="P5" s="51"/>
    </row>
    <row r="6" spans="2:16" x14ac:dyDescent="0.25">
      <c r="B6" s="30">
        <v>43891</v>
      </c>
      <c r="C6" s="19">
        <v>154669</v>
      </c>
      <c r="D6" s="19">
        <v>98503</v>
      </c>
      <c r="E6" s="19">
        <v>1947</v>
      </c>
      <c r="F6" s="19">
        <v>11112</v>
      </c>
      <c r="G6" s="19">
        <f t="shared" si="0"/>
        <v>255119</v>
      </c>
      <c r="I6" s="30">
        <v>43891</v>
      </c>
      <c r="J6" s="19">
        <v>28508</v>
      </c>
      <c r="K6" s="19">
        <v>26863</v>
      </c>
      <c r="L6" s="19">
        <v>420</v>
      </c>
      <c r="M6" s="19">
        <v>2170</v>
      </c>
      <c r="N6" s="19">
        <f t="shared" si="1"/>
        <v>55791</v>
      </c>
      <c r="P6" s="51"/>
    </row>
    <row r="7" spans="2:16" x14ac:dyDescent="0.25">
      <c r="B7" s="30">
        <v>43922</v>
      </c>
      <c r="C7" s="19">
        <v>464</v>
      </c>
      <c r="D7" s="19">
        <v>587</v>
      </c>
      <c r="E7" s="19">
        <v>5</v>
      </c>
      <c r="F7" s="19">
        <v>50</v>
      </c>
      <c r="G7" s="83" t="str">
        <f>TEXT(SUM(C7:E7),"0,000")&amp;"**"</f>
        <v>1,056**</v>
      </c>
      <c r="I7" s="30">
        <v>43922</v>
      </c>
      <c r="J7" s="81">
        <v>0</v>
      </c>
      <c r="K7" s="81">
        <v>0</v>
      </c>
      <c r="L7" s="81">
        <v>0</v>
      </c>
      <c r="M7" s="81">
        <v>0</v>
      </c>
      <c r="N7" s="81">
        <f t="shared" si="1"/>
        <v>0</v>
      </c>
      <c r="P7" s="51"/>
    </row>
    <row r="8" spans="2:16" x14ac:dyDescent="0.25">
      <c r="B8" s="30">
        <v>43952</v>
      </c>
      <c r="C8" s="81">
        <v>0</v>
      </c>
      <c r="D8" s="19">
        <v>2</v>
      </c>
      <c r="E8" s="81">
        <v>0</v>
      </c>
      <c r="F8" s="81">
        <v>0</v>
      </c>
      <c r="G8" s="83" t="str">
        <f t="shared" ref="G8:G13" si="2">TEXT(SUM(C8:E8),"0")&amp;"**"</f>
        <v>2**</v>
      </c>
      <c r="I8" s="30">
        <v>43952</v>
      </c>
      <c r="J8" s="81">
        <v>0</v>
      </c>
      <c r="K8" s="81">
        <v>0</v>
      </c>
      <c r="L8" s="81">
        <v>0</v>
      </c>
      <c r="M8" s="81">
        <v>0</v>
      </c>
      <c r="N8" s="81">
        <f t="shared" si="1"/>
        <v>0</v>
      </c>
      <c r="P8" s="51"/>
    </row>
    <row r="9" spans="2:16" x14ac:dyDescent="0.25">
      <c r="B9" s="30">
        <v>43983</v>
      </c>
      <c r="C9" s="19">
        <v>1</v>
      </c>
      <c r="D9" s="19">
        <v>1</v>
      </c>
      <c r="E9" s="81">
        <v>0</v>
      </c>
      <c r="F9" s="81">
        <v>0</v>
      </c>
      <c r="G9" s="83" t="str">
        <f t="shared" si="2"/>
        <v>2**</v>
      </c>
      <c r="I9" s="30">
        <v>43983</v>
      </c>
      <c r="J9" s="81">
        <v>0</v>
      </c>
      <c r="K9" s="81">
        <v>0</v>
      </c>
      <c r="L9" s="81">
        <v>0</v>
      </c>
      <c r="M9" s="81">
        <v>0</v>
      </c>
      <c r="N9" s="81">
        <f t="shared" si="1"/>
        <v>0</v>
      </c>
    </row>
    <row r="10" spans="2:16" x14ac:dyDescent="0.25">
      <c r="B10" s="30">
        <v>44020</v>
      </c>
      <c r="C10" s="81">
        <v>0</v>
      </c>
      <c r="D10" s="19">
        <v>2</v>
      </c>
      <c r="E10" s="81">
        <v>0</v>
      </c>
      <c r="F10" s="81">
        <v>0</v>
      </c>
      <c r="G10" s="83" t="str">
        <f t="shared" si="2"/>
        <v>2**</v>
      </c>
      <c r="I10" s="30">
        <v>44020</v>
      </c>
      <c r="J10" s="81">
        <v>0</v>
      </c>
      <c r="K10" s="81">
        <v>0</v>
      </c>
      <c r="L10" s="81">
        <v>0</v>
      </c>
      <c r="M10" s="81">
        <v>0</v>
      </c>
      <c r="N10" s="81">
        <f t="shared" si="1"/>
        <v>0</v>
      </c>
    </row>
    <row r="11" spans="2:16" x14ac:dyDescent="0.25">
      <c r="B11" s="33">
        <v>44044</v>
      </c>
      <c r="C11" s="19">
        <v>6</v>
      </c>
      <c r="D11" s="19">
        <v>1</v>
      </c>
      <c r="E11" s="81">
        <v>0</v>
      </c>
      <c r="F11" s="81">
        <v>0</v>
      </c>
      <c r="G11" s="83" t="str">
        <f t="shared" si="2"/>
        <v>7**</v>
      </c>
      <c r="I11" s="33">
        <v>44044</v>
      </c>
      <c r="J11" s="81">
        <v>0</v>
      </c>
      <c r="K11" s="81">
        <v>0</v>
      </c>
      <c r="L11" s="81">
        <v>0</v>
      </c>
      <c r="M11" s="81">
        <v>0</v>
      </c>
      <c r="N11" s="81">
        <f t="shared" ref="N11:N15" si="3">SUM(J11:L11)</f>
        <v>0</v>
      </c>
    </row>
    <row r="12" spans="2:16" x14ac:dyDescent="0.25">
      <c r="B12" s="33">
        <v>44075</v>
      </c>
      <c r="C12" s="81">
        <v>0</v>
      </c>
      <c r="D12" s="19">
        <v>1</v>
      </c>
      <c r="E12" s="81">
        <v>0</v>
      </c>
      <c r="F12" s="81">
        <v>0</v>
      </c>
      <c r="G12" s="83" t="str">
        <f t="shared" si="2"/>
        <v>1**</v>
      </c>
      <c r="I12" s="33">
        <v>44075</v>
      </c>
      <c r="J12" s="81">
        <v>0</v>
      </c>
      <c r="K12" s="81">
        <v>0</v>
      </c>
      <c r="L12" s="81">
        <v>0</v>
      </c>
      <c r="M12" s="81">
        <v>0</v>
      </c>
      <c r="N12" s="81">
        <f t="shared" si="3"/>
        <v>0</v>
      </c>
    </row>
    <row r="13" spans="2:16" x14ac:dyDescent="0.25">
      <c r="B13" s="33">
        <v>44105</v>
      </c>
      <c r="C13" s="19">
        <v>3</v>
      </c>
      <c r="D13" s="19">
        <v>1</v>
      </c>
      <c r="E13" s="81">
        <v>0</v>
      </c>
      <c r="F13" s="81">
        <v>0</v>
      </c>
      <c r="G13" s="83" t="str">
        <f t="shared" si="2"/>
        <v>4**</v>
      </c>
      <c r="I13" s="33">
        <v>44105</v>
      </c>
      <c r="J13" s="81">
        <v>0</v>
      </c>
      <c r="K13" s="81">
        <v>0</v>
      </c>
      <c r="L13" s="81">
        <v>0</v>
      </c>
      <c r="M13" s="81">
        <v>0</v>
      </c>
      <c r="N13" s="81">
        <f t="shared" si="3"/>
        <v>0</v>
      </c>
    </row>
    <row r="14" spans="2:16" x14ac:dyDescent="0.25">
      <c r="B14" s="33">
        <v>44136</v>
      </c>
      <c r="C14" s="81">
        <v>0</v>
      </c>
      <c r="D14" s="19">
        <v>1</v>
      </c>
      <c r="E14" s="81">
        <v>0</v>
      </c>
      <c r="F14" s="81">
        <v>0</v>
      </c>
      <c r="G14" s="80" t="s">
        <v>136</v>
      </c>
      <c r="I14" s="33">
        <v>44136</v>
      </c>
      <c r="J14" s="81">
        <v>0</v>
      </c>
      <c r="K14" s="81">
        <v>0</v>
      </c>
      <c r="L14" s="81">
        <v>0</v>
      </c>
      <c r="M14" s="81">
        <v>0</v>
      </c>
      <c r="N14" s="81">
        <f t="shared" si="3"/>
        <v>0</v>
      </c>
    </row>
    <row r="15" spans="2:16" x14ac:dyDescent="0.25">
      <c r="B15" s="33">
        <v>44166</v>
      </c>
      <c r="C15" s="81">
        <v>0</v>
      </c>
      <c r="D15" s="19">
        <v>1</v>
      </c>
      <c r="E15" s="81">
        <v>0</v>
      </c>
      <c r="F15" s="81">
        <v>0</v>
      </c>
      <c r="G15" s="80" t="s">
        <v>136</v>
      </c>
      <c r="I15" s="33">
        <v>44166</v>
      </c>
      <c r="J15" s="81">
        <v>0</v>
      </c>
      <c r="K15" s="81">
        <v>0</v>
      </c>
      <c r="L15" s="81">
        <v>0</v>
      </c>
      <c r="M15" s="81">
        <v>0</v>
      </c>
      <c r="N15" s="81">
        <f t="shared" si="3"/>
        <v>0</v>
      </c>
    </row>
    <row r="17" spans="2:14" x14ac:dyDescent="0.25">
      <c r="B17" s="6" t="s">
        <v>17</v>
      </c>
    </row>
    <row r="18" spans="2:14" x14ac:dyDescent="0.25">
      <c r="B18" s="82" t="s">
        <v>137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2:14" x14ac:dyDescent="0.25">
      <c r="B19"/>
      <c r="C19"/>
      <c r="D19"/>
      <c r="E19"/>
      <c r="F19"/>
      <c r="G19"/>
      <c r="H19" s="49"/>
      <c r="I19" s="49"/>
      <c r="J19" s="49"/>
      <c r="K19" s="49"/>
      <c r="L19" s="49"/>
      <c r="M19" s="49"/>
      <c r="N19" s="49"/>
    </row>
    <row r="20" spans="2:14" x14ac:dyDescent="0.25">
      <c r="B20"/>
      <c r="C20"/>
      <c r="D20"/>
      <c r="E20"/>
      <c r="F20"/>
      <c r="G20"/>
      <c r="H20" s="49"/>
      <c r="I20" s="49"/>
      <c r="J20" s="49"/>
      <c r="K20" s="49"/>
      <c r="L20" s="49"/>
      <c r="M20" s="49"/>
      <c r="N20" s="49"/>
    </row>
    <row r="21" spans="2:14" x14ac:dyDescent="0.25">
      <c r="B21"/>
      <c r="C21"/>
      <c r="D21"/>
      <c r="E21"/>
      <c r="F21"/>
      <c r="G21"/>
    </row>
  </sheetData>
  <mergeCells count="2">
    <mergeCell ref="B2:G2"/>
    <mergeCell ref="I2:N2"/>
  </mergeCells>
  <pageMargins left="0.7" right="0.7" top="0.75" bottom="0.75" header="0.3" footer="0.3"/>
  <pageSetup paperSize="1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N27"/>
  <sheetViews>
    <sheetView showGridLines="0" zoomScale="70" zoomScaleNormal="70" workbookViewId="0">
      <selection activeCell="C15" sqref="C15:F15"/>
    </sheetView>
  </sheetViews>
  <sheetFormatPr defaultColWidth="8.85546875" defaultRowHeight="15.75" x14ac:dyDescent="0.25"/>
  <cols>
    <col min="1" max="1" width="8.85546875" style="1" customWidth="1"/>
    <col min="2" max="2" width="8.85546875" style="6" customWidth="1"/>
    <col min="3" max="5" width="14.42578125" style="1" customWidth="1"/>
    <col min="6" max="6" width="14.85546875" style="1" customWidth="1"/>
    <col min="7" max="7" width="14.42578125" style="1" customWidth="1"/>
    <col min="8" max="8" width="2" style="1" customWidth="1"/>
    <col min="9" max="9" width="8.85546875" style="1" customWidth="1"/>
    <col min="10" max="12" width="14.42578125" style="1" customWidth="1"/>
    <col min="13" max="13" width="13.85546875" style="1" customWidth="1"/>
    <col min="14" max="14" width="15.7109375" style="1" customWidth="1"/>
    <col min="15" max="15" width="2" style="1" customWidth="1"/>
    <col min="16" max="16" width="8.85546875" style="1" customWidth="1"/>
    <col min="17" max="16384" width="8.85546875" style="1"/>
  </cols>
  <sheetData>
    <row r="1" spans="2:14" x14ac:dyDescent="0.25">
      <c r="B1" s="2" t="s">
        <v>138</v>
      </c>
    </row>
    <row r="2" spans="2:14" x14ac:dyDescent="0.25">
      <c r="B2" s="129" t="s">
        <v>139</v>
      </c>
      <c r="C2" s="130"/>
      <c r="D2" s="130"/>
      <c r="E2" s="130"/>
      <c r="F2" s="130"/>
      <c r="G2" s="131"/>
      <c r="I2" s="134" t="s">
        <v>140</v>
      </c>
      <c r="J2" s="135"/>
      <c r="K2" s="135"/>
      <c r="L2" s="135"/>
      <c r="M2" s="135"/>
      <c r="N2" s="136"/>
    </row>
    <row r="3" spans="2:14" ht="47.25" x14ac:dyDescent="0.25">
      <c r="B3" s="15" t="s">
        <v>4</v>
      </c>
      <c r="C3" s="16" t="s">
        <v>5</v>
      </c>
      <c r="D3" s="16" t="s">
        <v>6</v>
      </c>
      <c r="E3" s="16" t="s">
        <v>141</v>
      </c>
      <c r="F3" s="17" t="s">
        <v>8</v>
      </c>
      <c r="G3" s="17" t="s">
        <v>9</v>
      </c>
      <c r="H3" s="18"/>
      <c r="I3" s="15" t="s">
        <v>4</v>
      </c>
      <c r="J3" s="16" t="s">
        <v>5</v>
      </c>
      <c r="K3" s="16" t="s">
        <v>6</v>
      </c>
      <c r="L3" s="16" t="s">
        <v>7</v>
      </c>
      <c r="M3" s="17" t="s">
        <v>8</v>
      </c>
      <c r="N3" s="17" t="s">
        <v>9</v>
      </c>
    </row>
    <row r="4" spans="2:14" x14ac:dyDescent="0.25">
      <c r="B4" s="30">
        <v>43831</v>
      </c>
      <c r="C4" s="19">
        <v>4150025</v>
      </c>
      <c r="D4" s="19">
        <v>1313839</v>
      </c>
      <c r="E4" s="19">
        <v>22716</v>
      </c>
      <c r="F4" s="19">
        <v>194149</v>
      </c>
      <c r="G4" s="19">
        <f t="shared" ref="G4:G15" si="0">SUM(C4:E4)</f>
        <v>5486580</v>
      </c>
      <c r="I4" s="114" t="s">
        <v>142</v>
      </c>
      <c r="J4" s="115"/>
      <c r="K4" s="115"/>
      <c r="L4" s="115"/>
      <c r="M4" s="115"/>
      <c r="N4" s="116"/>
    </row>
    <row r="5" spans="2:14" x14ac:dyDescent="0.25">
      <c r="B5" s="30">
        <v>43862</v>
      </c>
      <c r="C5" s="19">
        <v>4151579</v>
      </c>
      <c r="D5" s="19">
        <v>1317506</v>
      </c>
      <c r="E5" s="19">
        <v>23145</v>
      </c>
      <c r="F5" s="19">
        <v>192709</v>
      </c>
      <c r="G5" s="19">
        <f t="shared" si="0"/>
        <v>5492230</v>
      </c>
      <c r="I5" s="117"/>
      <c r="J5" s="118"/>
      <c r="K5" s="118"/>
      <c r="L5" s="118"/>
      <c r="M5" s="118"/>
      <c r="N5" s="119"/>
    </row>
    <row r="6" spans="2:14" x14ac:dyDescent="0.25">
      <c r="B6" s="30">
        <v>43891</v>
      </c>
      <c r="C6" s="19">
        <v>4137666</v>
      </c>
      <c r="D6" s="19">
        <v>1335164</v>
      </c>
      <c r="E6" s="19">
        <v>25248</v>
      </c>
      <c r="F6" s="19">
        <v>191869</v>
      </c>
      <c r="G6" s="19">
        <f t="shared" si="0"/>
        <v>5498078</v>
      </c>
      <c r="I6" s="117"/>
      <c r="J6" s="118"/>
      <c r="K6" s="118"/>
      <c r="L6" s="118"/>
      <c r="M6" s="118"/>
      <c r="N6" s="119"/>
    </row>
    <row r="7" spans="2:14" x14ac:dyDescent="0.25">
      <c r="B7" s="30">
        <v>43922</v>
      </c>
      <c r="C7" s="19">
        <v>4076871</v>
      </c>
      <c r="D7" s="19">
        <v>1391312</v>
      </c>
      <c r="E7" s="19">
        <v>29178</v>
      </c>
      <c r="F7" s="19">
        <v>194689</v>
      </c>
      <c r="G7" s="19">
        <f t="shared" si="0"/>
        <v>5497361</v>
      </c>
      <c r="I7" s="117"/>
      <c r="J7" s="118"/>
      <c r="K7" s="118"/>
      <c r="L7" s="118"/>
      <c r="M7" s="118"/>
      <c r="N7" s="119"/>
    </row>
    <row r="8" spans="2:14" x14ac:dyDescent="0.25">
      <c r="B8" s="30">
        <v>43952</v>
      </c>
      <c r="C8" s="19">
        <v>4056567</v>
      </c>
      <c r="D8" s="19">
        <v>1412454</v>
      </c>
      <c r="E8" s="19">
        <v>30635</v>
      </c>
      <c r="F8" s="19">
        <v>198005</v>
      </c>
      <c r="G8" s="19">
        <f t="shared" si="0"/>
        <v>5499656</v>
      </c>
      <c r="I8" s="117"/>
      <c r="J8" s="118"/>
      <c r="K8" s="118"/>
      <c r="L8" s="118"/>
      <c r="M8" s="118"/>
      <c r="N8" s="119"/>
    </row>
    <row r="9" spans="2:14" x14ac:dyDescent="0.25">
      <c r="B9" s="30">
        <v>43983</v>
      </c>
      <c r="C9" s="19">
        <v>4034633</v>
      </c>
      <c r="D9" s="19">
        <v>1434661</v>
      </c>
      <c r="E9" s="19">
        <v>32048</v>
      </c>
      <c r="F9" s="19">
        <v>206598</v>
      </c>
      <c r="G9" s="19">
        <f t="shared" si="0"/>
        <v>5501342</v>
      </c>
      <c r="I9" s="117"/>
      <c r="J9" s="118"/>
      <c r="K9" s="118"/>
      <c r="L9" s="118"/>
      <c r="M9" s="118"/>
      <c r="N9" s="119"/>
    </row>
    <row r="10" spans="2:14" x14ac:dyDescent="0.25">
      <c r="B10" s="30">
        <v>44020</v>
      </c>
      <c r="C10" s="19">
        <v>4011578</v>
      </c>
      <c r="D10" s="19">
        <v>1456885</v>
      </c>
      <c r="E10" s="19">
        <v>32796</v>
      </c>
      <c r="F10" s="19">
        <v>224488</v>
      </c>
      <c r="G10" s="19">
        <f t="shared" si="0"/>
        <v>5501259</v>
      </c>
      <c r="I10" s="117"/>
      <c r="J10" s="118"/>
      <c r="K10" s="118"/>
      <c r="L10" s="118"/>
      <c r="M10" s="118"/>
      <c r="N10" s="119"/>
    </row>
    <row r="11" spans="2:14" x14ac:dyDescent="0.25">
      <c r="B11" s="33">
        <v>44044</v>
      </c>
      <c r="C11" s="19">
        <v>3988153</v>
      </c>
      <c r="D11" s="19">
        <v>1474023</v>
      </c>
      <c r="E11" s="19">
        <v>33813</v>
      </c>
      <c r="F11" s="19">
        <v>231165</v>
      </c>
      <c r="G11" s="19">
        <f t="shared" si="0"/>
        <v>5495989</v>
      </c>
      <c r="I11" s="117"/>
      <c r="J11" s="118"/>
      <c r="K11" s="118"/>
      <c r="L11" s="118"/>
      <c r="M11" s="118"/>
      <c r="N11" s="119"/>
    </row>
    <row r="12" spans="2:14" x14ac:dyDescent="0.25">
      <c r="B12" s="33">
        <v>44075</v>
      </c>
      <c r="C12" s="19">
        <v>3971710</v>
      </c>
      <c r="D12" s="19">
        <v>1483151</v>
      </c>
      <c r="E12" s="19">
        <v>34417</v>
      </c>
      <c r="F12" s="19">
        <v>238800</v>
      </c>
      <c r="G12" s="19">
        <f t="shared" si="0"/>
        <v>5489278</v>
      </c>
      <c r="I12" s="117"/>
      <c r="J12" s="118"/>
      <c r="K12" s="118"/>
      <c r="L12" s="118"/>
      <c r="M12" s="118"/>
      <c r="N12" s="119"/>
    </row>
    <row r="13" spans="2:14" x14ac:dyDescent="0.25">
      <c r="B13" s="33">
        <v>44105</v>
      </c>
      <c r="C13" s="19">
        <v>3971845</v>
      </c>
      <c r="D13" s="19">
        <v>1486964</v>
      </c>
      <c r="E13" s="19">
        <v>34273</v>
      </c>
      <c r="F13" s="19">
        <v>242700</v>
      </c>
      <c r="G13" s="19">
        <f t="shared" si="0"/>
        <v>5493082</v>
      </c>
      <c r="I13" s="117"/>
      <c r="J13" s="118"/>
      <c r="K13" s="118"/>
      <c r="L13" s="118"/>
      <c r="M13" s="118"/>
      <c r="N13" s="119"/>
    </row>
    <row r="14" spans="2:14" x14ac:dyDescent="0.25">
      <c r="B14" s="33">
        <v>44136</v>
      </c>
      <c r="C14" s="19">
        <v>3969600</v>
      </c>
      <c r="D14" s="19">
        <v>1490092</v>
      </c>
      <c r="E14" s="19">
        <v>34404</v>
      </c>
      <c r="F14" s="19">
        <v>244223</v>
      </c>
      <c r="G14" s="19">
        <f t="shared" si="0"/>
        <v>5494096</v>
      </c>
      <c r="I14" s="117"/>
      <c r="J14" s="118"/>
      <c r="K14" s="118"/>
      <c r="L14" s="118"/>
      <c r="M14" s="118"/>
      <c r="N14" s="119"/>
    </row>
    <row r="15" spans="2:14" x14ac:dyDescent="0.25">
      <c r="B15" s="33">
        <v>44166</v>
      </c>
      <c r="C15" s="19">
        <v>3969356</v>
      </c>
      <c r="D15" s="19">
        <v>1495214</v>
      </c>
      <c r="E15" s="19">
        <v>34560</v>
      </c>
      <c r="F15" s="19">
        <v>245881</v>
      </c>
      <c r="G15" s="19">
        <f t="shared" si="0"/>
        <v>5499130</v>
      </c>
      <c r="I15" s="120"/>
      <c r="J15" s="121"/>
      <c r="K15" s="121"/>
      <c r="L15" s="121"/>
      <c r="M15" s="121"/>
      <c r="N15" s="122"/>
    </row>
    <row r="17" spans="2:7" x14ac:dyDescent="0.25">
      <c r="B17" s="6" t="s">
        <v>17</v>
      </c>
    </row>
    <row r="20" spans="2:7" x14ac:dyDescent="0.25">
      <c r="G20" s="52"/>
    </row>
    <row r="27" spans="2:7" x14ac:dyDescent="0.25">
      <c r="D27" s="1" t="s">
        <v>143</v>
      </c>
    </row>
  </sheetData>
  <mergeCells count="3">
    <mergeCell ref="B2:G2"/>
    <mergeCell ref="I2:N2"/>
    <mergeCell ref="I4:N15"/>
  </mergeCells>
  <pageMargins left="0.7" right="0.7" top="0.75" bottom="0.75" header="0.3" footer="0.3"/>
  <pageSetup paperSize="1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Section 1</vt:lpstr>
      <vt:lpstr>Section 2</vt:lpstr>
      <vt:lpstr>Section 3</vt:lpstr>
      <vt:lpstr>Section 3 Days</vt:lpstr>
      <vt:lpstr>Section 3 Amount Owed</vt:lpstr>
      <vt:lpstr>Section 4</vt:lpstr>
      <vt:lpstr>Section 5</vt:lpstr>
      <vt:lpstr>Section 6</vt:lpstr>
      <vt:lpstr>Section 7</vt:lpstr>
      <vt:lpstr>Section 7 Zip Code Data</vt:lpstr>
      <vt:lpstr>Section 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2021-01-20T21:18:06Z</dcterms:created>
  <dcterms:modified xsi:type="dcterms:W3CDTF">2021-07-15T23:20:34Z</dcterms:modified>
  <cp:category/>
  <cp:contentStatus/>
</cp:coreProperties>
</file>