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puc-my.sharepoint.com/personal/jaime_elder_cpuc_ca_gov/Documents/Division Liaison Items/Website/Rulemaking/"/>
    </mc:Choice>
  </mc:AlternateContent>
  <xr:revisionPtr revIDLastSave="0" documentId="8_{AE0240C1-AA28-498D-93E6-0D7E7AA07D5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Section 1" sheetId="15" r:id="rId1"/>
    <sheet name="Section 2" sheetId="16" r:id="rId2"/>
    <sheet name="Section 3 A" sheetId="19" r:id="rId3"/>
    <sheet name="Section 3 B" sheetId="29" r:id="rId4"/>
    <sheet name="Section 3 C" sheetId="61" r:id="rId5"/>
    <sheet name="Section 4_5" sheetId="20" r:id="rId6"/>
    <sheet name="Section 5" sheetId="21" state="hidden" r:id="rId7"/>
    <sheet name="Section 6_7" sheetId="22" r:id="rId8"/>
    <sheet name="Section 7" sheetId="23" state="hidden" r:id="rId9"/>
    <sheet name="Section 8" sheetId="24" r:id="rId10"/>
    <sheet name="Jan 2019 zip by rate" sheetId="40" r:id="rId11"/>
    <sheet name="Jan 2019 zip by number" sheetId="41" r:id="rId12"/>
    <sheet name="Feb 2019 zip by rate" sheetId="42" r:id="rId13"/>
    <sheet name="Feb 2019 zip by number " sheetId="43" r:id="rId14"/>
    <sheet name="Mar zip by rate" sheetId="44" r:id="rId15"/>
    <sheet name="Mar 2019 zip by number " sheetId="45" r:id="rId16"/>
    <sheet name="Apr zip by rate " sheetId="46" r:id="rId17"/>
    <sheet name="April 2019 zip by number " sheetId="47" r:id="rId18"/>
    <sheet name="May zip by rate  " sheetId="48" r:id="rId19"/>
    <sheet name="May 2019 zip by number  " sheetId="49" r:id="rId20"/>
    <sheet name="June zip by rate " sheetId="50" r:id="rId21"/>
    <sheet name="June 2019 zip by number " sheetId="51" r:id="rId22"/>
    <sheet name="July zip by rate  " sheetId="52" r:id="rId23"/>
    <sheet name="July 2019 zip by number  " sheetId="53" r:id="rId24"/>
    <sheet name="August zip by rate   " sheetId="54" r:id="rId25"/>
    <sheet name="August 2019 zip by number " sheetId="55" r:id="rId26"/>
    <sheet name="September zip by rate" sheetId="57" r:id="rId27"/>
    <sheet name="September 2019 zip by number" sheetId="58" r:id="rId28"/>
    <sheet name="October zip by rate " sheetId="59" r:id="rId29"/>
    <sheet name="October 2019 zip by number" sheetId="60" r:id="rId30"/>
    <sheet name="November zip by rate  " sheetId="62" r:id="rId31"/>
    <sheet name="November 2019 zip by number " sheetId="63" r:id="rId32"/>
    <sheet name="December zip by rate" sheetId="64" r:id="rId33"/>
    <sheet name="December 2019 zip by number" sheetId="65" r:id="rId34"/>
  </sheets>
  <definedNames>
    <definedName name="_xlnm._FilterDatabase" localSheetId="17" hidden="1">'April 2019 zip by number '!$D$3:$G$3</definedName>
    <definedName name="_xlnm._FilterDatabase" localSheetId="25" hidden="1">'August 2019 zip by number '!$D$3:$G$3</definedName>
    <definedName name="_xlnm._FilterDatabase" localSheetId="33" hidden="1">'December 2019 zip by number'!$D$3:$G$3</definedName>
    <definedName name="_xlnm._FilterDatabase" localSheetId="32" hidden="1">'December zip by rate'!$B$3:$E$3</definedName>
    <definedName name="_xlnm._FilterDatabase" localSheetId="13" hidden="1">'Feb 2019 zip by number '!#REF!</definedName>
    <definedName name="_xlnm._FilterDatabase" localSheetId="11" hidden="1">'Jan 2019 zip by number'!#REF!</definedName>
    <definedName name="_xlnm._FilterDatabase" localSheetId="23" hidden="1">'July 2019 zip by number  '!$D$3:$G$3</definedName>
    <definedName name="_xlnm._FilterDatabase" localSheetId="21" hidden="1">'June 2019 zip by number '!$D$3:$G$3</definedName>
    <definedName name="_xlnm._FilterDatabase" localSheetId="15" hidden="1">'Mar 2019 zip by number '!$D$3:$G$3</definedName>
    <definedName name="_xlnm._FilterDatabase" localSheetId="19" hidden="1">'May 2019 zip by number  '!$D$3:$G$3</definedName>
    <definedName name="_xlnm._FilterDatabase" localSheetId="31" hidden="1">'November 2019 zip by number '!$D$3:$G$3</definedName>
    <definedName name="_xlnm._FilterDatabase" localSheetId="29" hidden="1">'October 2019 zip by number'!$D$3:$G$3</definedName>
    <definedName name="_xlnm._FilterDatabase" localSheetId="27" hidden="1">'September 2019 zip by number'!$D$3:$G$3</definedName>
    <definedName name="_Hlk526164185" localSheetId="0">'Section 1'!$B$76</definedName>
    <definedName name="_xlnm.Print_Area" localSheetId="16">'Apr zip by rate '!$B$1:$E$113</definedName>
    <definedName name="_xlnm.Print_Area" localSheetId="17">'April 2019 zip by number '!$D$2:$G$113</definedName>
    <definedName name="_xlnm.Print_Area" localSheetId="25">'August 2019 zip by number '!$D$2:$G$109</definedName>
    <definedName name="_xlnm.Print_Area" localSheetId="24">'August zip by rate   '!$B$1:$E$109</definedName>
    <definedName name="_xlnm.Print_Area" localSheetId="33">'December 2019 zip by number'!$D$2:$G$112</definedName>
    <definedName name="_xlnm.Print_Area" localSheetId="32">'December zip by rate'!$B$1:$E$111</definedName>
    <definedName name="_xlnm.Print_Area" localSheetId="13">'Feb 2019 zip by number '!$C$2:$F$113</definedName>
    <definedName name="_xlnm.Print_Area" localSheetId="12">'Feb 2019 zip by rate'!$B$1:$E$113</definedName>
    <definedName name="_xlnm.Print_Area" localSheetId="11">'Jan 2019 zip by number'!$B$2:$E$110</definedName>
    <definedName name="_xlnm.Print_Area" localSheetId="10">'Jan 2019 zip by rate'!$B$1:$E$110</definedName>
    <definedName name="_xlnm.Print_Area" localSheetId="23">'July 2019 zip by number  '!$D$2:$G$109</definedName>
    <definedName name="_xlnm.Print_Area" localSheetId="22">'July zip by rate  '!$B$1:$E$109</definedName>
    <definedName name="_xlnm.Print_Area" localSheetId="21">'June 2019 zip by number '!$D$2:$G$109</definedName>
    <definedName name="_xlnm.Print_Area" localSheetId="20">'June zip by rate '!$B$1:$E$109</definedName>
    <definedName name="_xlnm.Print_Area" localSheetId="15">'Mar 2019 zip by number '!$D$2:$G$115</definedName>
    <definedName name="_xlnm.Print_Area" localSheetId="14">'Mar zip by rate'!$B$1:$E$115</definedName>
    <definedName name="_xlnm.Print_Area" localSheetId="19">'May 2019 zip by number  '!$D$2:$G$113</definedName>
    <definedName name="_xlnm.Print_Area" localSheetId="18">'May zip by rate  '!$B$1:$E$113</definedName>
    <definedName name="_xlnm.Print_Area" localSheetId="31">'November 2019 zip by number '!$D$2:$G$112</definedName>
    <definedName name="_xlnm.Print_Area" localSheetId="30">'November zip by rate  '!$B$1:$E$112</definedName>
    <definedName name="_xlnm.Print_Area" localSheetId="29">'October 2019 zip by number'!$D$2:$G$112</definedName>
    <definedName name="_xlnm.Print_Area" localSheetId="28">'October zip by rate '!$B$1:$E$112</definedName>
    <definedName name="_xlnm.Print_Area" localSheetId="0">'Section 1'!$B$1:$G$90</definedName>
    <definedName name="_xlnm.Print_Area" localSheetId="1">'Section 2'!$B$2:$G$32</definedName>
    <definedName name="_xlnm.Print_Area" localSheetId="2">'Section 3 A'!$B$2:$G$109</definedName>
    <definedName name="_xlnm.Print_Area" localSheetId="3">'Section 3 B'!$B$3:$L$455</definedName>
    <definedName name="_xlnm.Print_Area" localSheetId="4">'Section 3 C'!$B$1:$N$49</definedName>
    <definedName name="_xlnm.Print_Area" localSheetId="5">'Section 4_5'!$B$3:$G$110</definedName>
    <definedName name="_xlnm.Print_Area" localSheetId="6">'Section 5'!$B$1:$H$9</definedName>
    <definedName name="_xlnm.Print_Area" localSheetId="7">'Section 6_7'!$B$3:$G$62</definedName>
    <definedName name="_xlnm.Print_Area" localSheetId="8">'Section 7'!$B$1:$J$14</definedName>
    <definedName name="_xlnm.Print_Area" localSheetId="9">'Section 8'!$B$2:$C$19</definedName>
    <definedName name="_xlnm.Print_Area" localSheetId="27">'September 2019 zip by number'!$D$2:$G$111</definedName>
    <definedName name="_xlnm.Print_Area" localSheetId="26">'September zip by rate'!$B$1:$E$111</definedName>
    <definedName name="_xlnm.Print_Titles" localSheetId="16">'Apr zip by rate '!$1:$3</definedName>
    <definedName name="_xlnm.Print_Titles" localSheetId="17">'April 2019 zip by number '!$2:$3</definedName>
    <definedName name="_xlnm.Print_Titles" localSheetId="25">'August 2019 zip by number '!$2:$3</definedName>
    <definedName name="_xlnm.Print_Titles" localSheetId="24">'August zip by rate   '!$1:$3</definedName>
    <definedName name="_xlnm.Print_Titles" localSheetId="33">'December 2019 zip by number'!$2:$3</definedName>
    <definedName name="_xlnm.Print_Titles" localSheetId="32">'December zip by rate'!$1:$3</definedName>
    <definedName name="_xlnm.Print_Titles" localSheetId="13">'Feb 2019 zip by number '!$2:$3</definedName>
    <definedName name="_xlnm.Print_Titles" localSheetId="12">'Feb 2019 zip by rate'!$1:$3</definedName>
    <definedName name="_xlnm.Print_Titles" localSheetId="11">'Jan 2019 zip by number'!$2:$4</definedName>
    <definedName name="_xlnm.Print_Titles" localSheetId="10">'Jan 2019 zip by rate'!$3:$4</definedName>
    <definedName name="_xlnm.Print_Titles" localSheetId="23">'July 2019 zip by number  '!$2:$3</definedName>
    <definedName name="_xlnm.Print_Titles" localSheetId="22">'July zip by rate  '!$1:$3</definedName>
    <definedName name="_xlnm.Print_Titles" localSheetId="21">'June 2019 zip by number '!$2:$3</definedName>
    <definedName name="_xlnm.Print_Titles" localSheetId="20">'June zip by rate '!$1:$3</definedName>
    <definedName name="_xlnm.Print_Titles" localSheetId="15">'Mar 2019 zip by number '!$2:$3</definedName>
    <definedName name="_xlnm.Print_Titles" localSheetId="14">'Mar zip by rate'!$1:$3</definedName>
    <definedName name="_xlnm.Print_Titles" localSheetId="19">'May 2019 zip by number  '!$2:$3</definedName>
    <definedName name="_xlnm.Print_Titles" localSheetId="18">'May zip by rate  '!$1:$3</definedName>
    <definedName name="_xlnm.Print_Titles" localSheetId="31">'November 2019 zip by number '!$2:$3</definedName>
    <definedName name="_xlnm.Print_Titles" localSheetId="30">'November zip by rate  '!$1:$3</definedName>
    <definedName name="_xlnm.Print_Titles" localSheetId="29">'October 2019 zip by number'!$2:$3</definedName>
    <definedName name="_xlnm.Print_Titles" localSheetId="28">'October zip by rate '!$1:$3</definedName>
    <definedName name="_xlnm.Print_Titles" localSheetId="0">'Section 1'!$B:$B</definedName>
    <definedName name="_xlnm.Print_Titles" localSheetId="2">'Section 3 A'!$2:$2</definedName>
    <definedName name="_xlnm.Print_Titles" localSheetId="3">'Section 3 B'!$3:$3</definedName>
    <definedName name="_xlnm.Print_Titles" localSheetId="5">'Section 4_5'!$1:$3</definedName>
    <definedName name="_xlnm.Print_Titles" localSheetId="8">'Section 7'!$16:$16</definedName>
    <definedName name="_xlnm.Print_Titles" localSheetId="27">'September 2019 zip by number'!$2:$3</definedName>
    <definedName name="_xlnm.Print_Titles" localSheetId="26">'September zip by rate'!$1:$3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22" l="1"/>
  <c r="E49" i="22"/>
  <c r="D49" i="22"/>
  <c r="G49" i="22"/>
  <c r="F18" i="20"/>
  <c r="E18" i="20"/>
  <c r="D18" i="20"/>
  <c r="G18" i="20"/>
  <c r="C417" i="29" l="1"/>
  <c r="D414" i="29" s="1"/>
  <c r="D413" i="29" l="1"/>
  <c r="G424" i="29"/>
  <c r="C428" i="29"/>
  <c r="D427" i="29" l="1"/>
  <c r="D426" i="29"/>
  <c r="D425" i="29"/>
  <c r="D423" i="29"/>
  <c r="D422" i="29"/>
  <c r="D424" i="29"/>
  <c r="G446" i="29"/>
  <c r="G445" i="29"/>
  <c r="G444" i="29"/>
  <c r="G443" i="29"/>
  <c r="G46" i="61"/>
  <c r="C106" i="19"/>
  <c r="C91" i="19"/>
  <c r="H445" i="29" l="1"/>
  <c r="G425" i="29"/>
  <c r="G447" i="29"/>
  <c r="H446" i="29" s="1"/>
  <c r="G426" i="29"/>
  <c r="K447" i="29"/>
  <c r="C455" i="29"/>
  <c r="G422" i="29"/>
  <c r="G455" i="29"/>
  <c r="C447" i="29"/>
  <c r="H452" i="29" l="1"/>
  <c r="H451" i="29"/>
  <c r="H453" i="29"/>
  <c r="H454" i="29"/>
  <c r="H444" i="29"/>
  <c r="D446" i="29"/>
  <c r="D443" i="29"/>
  <c r="D444" i="29"/>
  <c r="D445" i="29"/>
  <c r="L444" i="29"/>
  <c r="L443" i="29"/>
  <c r="L445" i="29"/>
  <c r="L446" i="29"/>
  <c r="H443" i="29"/>
  <c r="D452" i="29"/>
  <c r="D454" i="29"/>
  <c r="D451" i="29"/>
  <c r="D453" i="29"/>
  <c r="G427" i="29"/>
  <c r="G438" i="29"/>
  <c r="C438" i="29"/>
  <c r="C456" i="29"/>
  <c r="K428" i="29"/>
  <c r="G423" i="29"/>
  <c r="C448" i="29"/>
  <c r="L426" i="29" l="1"/>
  <c r="L425" i="29"/>
  <c r="L423" i="29"/>
  <c r="L427" i="29"/>
  <c r="L422" i="29"/>
  <c r="L424" i="29"/>
  <c r="K448" i="29"/>
  <c r="G456" i="29"/>
  <c r="H433" i="29"/>
  <c r="H437" i="29"/>
  <c r="H436" i="29"/>
  <c r="H434" i="29"/>
  <c r="H432" i="29"/>
  <c r="H435" i="29"/>
  <c r="H427" i="29"/>
  <c r="D434" i="29"/>
  <c r="D435" i="29"/>
  <c r="D433" i="29"/>
  <c r="D432" i="29"/>
  <c r="D436" i="29"/>
  <c r="D437" i="29"/>
  <c r="G428" i="29"/>
  <c r="G448" i="29" l="1"/>
  <c r="H424" i="29"/>
  <c r="H422" i="29"/>
  <c r="H425" i="29"/>
  <c r="H426" i="29"/>
  <c r="H423" i="29"/>
  <c r="C48" i="22"/>
  <c r="C17" i="22"/>
  <c r="C32" i="22" l="1"/>
  <c r="C32" i="20" l="1"/>
  <c r="C108" i="20"/>
  <c r="C92" i="20" l="1"/>
  <c r="C77" i="20"/>
  <c r="C62" i="20"/>
  <c r="C47" i="20"/>
  <c r="C17" i="20"/>
  <c r="N49" i="61"/>
  <c r="N48" i="61"/>
  <c r="N47" i="61"/>
  <c r="N46" i="61"/>
  <c r="N45" i="61"/>
  <c r="G405" i="29" l="1"/>
  <c r="C30" i="16" l="1"/>
  <c r="C15" i="16"/>
  <c r="C74" i="15"/>
  <c r="C59" i="15"/>
  <c r="C44" i="15" l="1"/>
  <c r="C14" i="15"/>
  <c r="D14" i="15"/>
  <c r="E14" i="15"/>
  <c r="F14" i="15"/>
  <c r="G14" i="15"/>
  <c r="C29" i="15" l="1"/>
  <c r="C31" i="20" l="1"/>
  <c r="I31" i="20"/>
  <c r="C16" i="20" l="1"/>
  <c r="I16" i="20" s="1"/>
  <c r="C47" i="22" l="1"/>
  <c r="I47" i="22" s="1"/>
  <c r="C31" i="22"/>
  <c r="I31" i="22" s="1"/>
  <c r="C16" i="22" l="1"/>
  <c r="G48" i="61"/>
  <c r="G49" i="61"/>
  <c r="G47" i="61"/>
  <c r="G45" i="61"/>
  <c r="C107" i="20" l="1"/>
  <c r="I107" i="20" s="1"/>
  <c r="I16" i="22"/>
  <c r="C91" i="20"/>
  <c r="I91" i="20" s="1"/>
  <c r="C76" i="20"/>
  <c r="I76" i="20" s="1"/>
  <c r="C61" i="20"/>
  <c r="I61" i="20" s="1"/>
  <c r="C46" i="20"/>
  <c r="I46" i="20" s="1"/>
  <c r="C409" i="29" l="1"/>
  <c r="K409" i="29"/>
  <c r="G407" i="29"/>
  <c r="G408" i="29"/>
  <c r="G417" i="29"/>
  <c r="G406" i="29"/>
  <c r="D407" i="29"/>
  <c r="D408" i="29"/>
  <c r="G384" i="29"/>
  <c r="L405" i="29" l="1"/>
  <c r="L408" i="29"/>
  <c r="H406" i="29"/>
  <c r="H415" i="29"/>
  <c r="H416" i="29"/>
  <c r="H413" i="29"/>
  <c r="D406" i="29"/>
  <c r="D405" i="29"/>
  <c r="C390" i="29"/>
  <c r="G409" i="29"/>
  <c r="H405" i="29" s="1"/>
  <c r="L406" i="29"/>
  <c r="L407" i="29"/>
  <c r="D416" i="29"/>
  <c r="H414" i="29"/>
  <c r="D415" i="29"/>
  <c r="G400" i="29"/>
  <c r="C400" i="29"/>
  <c r="G388" i="29"/>
  <c r="G387" i="29"/>
  <c r="G385" i="29"/>
  <c r="G389" i="29"/>
  <c r="G386" i="29"/>
  <c r="K390" i="29"/>
  <c r="D388" i="29"/>
  <c r="D387" i="29"/>
  <c r="D385" i="29"/>
  <c r="H408" i="29" l="1"/>
  <c r="H407" i="29"/>
  <c r="L384" i="29"/>
  <c r="L386" i="29"/>
  <c r="D394" i="29"/>
  <c r="D398" i="29"/>
  <c r="H394" i="29"/>
  <c r="H398" i="29"/>
  <c r="C410" i="29"/>
  <c r="D384" i="29"/>
  <c r="H395" i="29"/>
  <c r="D389" i="29"/>
  <c r="G418" i="29"/>
  <c r="K410" i="29"/>
  <c r="D397" i="29"/>
  <c r="G390" i="29"/>
  <c r="H389" i="29" s="1"/>
  <c r="D399" i="29"/>
  <c r="D395" i="29"/>
  <c r="C418" i="29"/>
  <c r="H399" i="29"/>
  <c r="D386" i="29"/>
  <c r="H396" i="29"/>
  <c r="D396" i="29"/>
  <c r="H397" i="29"/>
  <c r="L389" i="29"/>
  <c r="L385" i="29"/>
  <c r="L388" i="29"/>
  <c r="L387" i="29"/>
  <c r="G410" i="29" l="1"/>
  <c r="H384" i="29"/>
  <c r="H388" i="29"/>
  <c r="H387" i="29"/>
  <c r="H386" i="29"/>
  <c r="H385" i="29"/>
  <c r="E13" i="15"/>
  <c r="G13" i="15" l="1"/>
  <c r="C73" i="15"/>
  <c r="I73" i="15" s="1"/>
  <c r="F13" i="15"/>
  <c r="C90" i="19"/>
  <c r="I90" i="19" s="1"/>
  <c r="C105" i="19"/>
  <c r="I105" i="19" s="1"/>
  <c r="C14" i="16"/>
  <c r="I14" i="16" s="1"/>
  <c r="I75" i="19"/>
  <c r="I60" i="19"/>
  <c r="I45" i="19"/>
  <c r="I30" i="19"/>
  <c r="I15" i="19"/>
  <c r="C29" i="16"/>
  <c r="I29" i="16" s="1"/>
  <c r="D13" i="15"/>
  <c r="C58" i="15"/>
  <c r="I58" i="15" s="1"/>
  <c r="C43" i="15"/>
  <c r="I43" i="15" s="1"/>
  <c r="C28" i="15"/>
  <c r="I28" i="15" s="1"/>
  <c r="C13" i="15" l="1"/>
  <c r="I13" i="15" s="1"/>
  <c r="C83" i="19" l="1"/>
  <c r="I83" i="19" s="1"/>
  <c r="C103" i="19"/>
  <c r="C102" i="19"/>
  <c r="C101" i="19"/>
  <c r="C100" i="19"/>
  <c r="C99" i="19"/>
  <c r="C98" i="19"/>
  <c r="C97" i="19"/>
  <c r="C96" i="19"/>
  <c r="C95" i="19"/>
  <c r="C88" i="19"/>
  <c r="I88" i="19" s="1"/>
  <c r="C87" i="19"/>
  <c r="I87" i="19" s="1"/>
  <c r="C86" i="19"/>
  <c r="I86" i="19" s="1"/>
  <c r="C85" i="19"/>
  <c r="I85" i="19" s="1"/>
  <c r="C84" i="19"/>
  <c r="I84" i="19" s="1"/>
  <c r="C82" i="19"/>
  <c r="I82" i="19" s="1"/>
  <c r="C81" i="19"/>
  <c r="I81" i="19" s="1"/>
  <c r="C80" i="19"/>
  <c r="I80" i="19" s="1"/>
  <c r="C89" i="19" l="1"/>
  <c r="I89" i="19" s="1"/>
  <c r="C104" i="19" l="1"/>
  <c r="C27" i="15" l="1"/>
  <c r="F12" i="15"/>
  <c r="E12" i="15"/>
  <c r="D12" i="15"/>
  <c r="I104" i="19" l="1"/>
  <c r="G12" i="15"/>
  <c r="C72" i="15"/>
  <c r="I72" i="15" s="1"/>
  <c r="C90" i="20"/>
  <c r="I90" i="20" s="1"/>
  <c r="C106" i="20"/>
  <c r="I106" i="20" s="1"/>
  <c r="C30" i="22"/>
  <c r="I30" i="22" s="1"/>
  <c r="C75" i="20"/>
  <c r="I75" i="20" s="1"/>
  <c r="C28" i="16"/>
  <c r="I28" i="16" s="1"/>
  <c r="C46" i="22"/>
  <c r="C60" i="20"/>
  <c r="I60" i="20" s="1"/>
  <c r="C15" i="22"/>
  <c r="I15" i="22" s="1"/>
  <c r="C30" i="20"/>
  <c r="I30" i="20" s="1"/>
  <c r="C45" i="20"/>
  <c r="I45" i="20" s="1"/>
  <c r="C15" i="20"/>
  <c r="I74" i="19"/>
  <c r="I59" i="19"/>
  <c r="I44" i="19"/>
  <c r="I29" i="19"/>
  <c r="I14" i="19"/>
  <c r="C13" i="16"/>
  <c r="I13" i="16" s="1"/>
  <c r="C42" i="15"/>
  <c r="I42" i="15" s="1"/>
  <c r="C57" i="15"/>
  <c r="I57" i="15" s="1"/>
  <c r="I27" i="15"/>
  <c r="I15" i="20" l="1"/>
  <c r="C18" i="20"/>
  <c r="I46" i="22"/>
  <c r="C49" i="22"/>
  <c r="C12" i="15"/>
  <c r="I12" i="15" s="1"/>
  <c r="I14" i="22" l="1"/>
  <c r="I89" i="20"/>
  <c r="I74" i="20"/>
  <c r="I71" i="15"/>
  <c r="I27" i="16"/>
  <c r="I26" i="15"/>
  <c r="I45" i="22"/>
  <c r="I29" i="22"/>
  <c r="I44" i="20"/>
  <c r="I29" i="20"/>
  <c r="I59" i="20"/>
  <c r="I14" i="20"/>
  <c r="I103" i="19"/>
  <c r="I73" i="19"/>
  <c r="I58" i="19"/>
  <c r="I13" i="19"/>
  <c r="I43" i="19"/>
  <c r="I28" i="19"/>
  <c r="I41" i="15"/>
  <c r="C43" i="20" l="1"/>
  <c r="I43" i="20" s="1"/>
  <c r="I12" i="16" l="1"/>
  <c r="I56" i="15" l="1"/>
  <c r="I11" i="15"/>
  <c r="C42" i="20" l="1"/>
  <c r="I42" i="20" s="1"/>
  <c r="I25" i="16"/>
  <c r="I10" i="16"/>
  <c r="G6" i="21" l="1"/>
  <c r="F6" i="21"/>
  <c r="E6" i="21"/>
  <c r="D6" i="21"/>
  <c r="C6" i="21" l="1"/>
  <c r="C6" i="23" l="1"/>
</calcChain>
</file>

<file path=xl/sharedStrings.xml><?xml version="1.0" encoding="utf-8"?>
<sst xmlns="http://schemas.openxmlformats.org/spreadsheetml/2006/main" count="4735" uniqueCount="198">
  <si>
    <t>Section 1 - Payment arrangements and bill assistance</t>
  </si>
  <si>
    <t>Check ( Sum)</t>
  </si>
  <si>
    <t>Check vs source</t>
  </si>
  <si>
    <t>Month</t>
  </si>
  <si>
    <t>Non CARE/FERA</t>
  </si>
  <si>
    <t>CARE</t>
  </si>
  <si>
    <t>FERA</t>
  </si>
  <si>
    <t>Medical Baseline*</t>
  </si>
  <si>
    <t>Total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</si>
  <si>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</si>
  <si>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</si>
  <si>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</si>
  <si>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</si>
  <si>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</si>
  <si>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</si>
  <si>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</si>
  <si>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</si>
  <si>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</si>
  <si>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</si>
  <si>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</si>
  <si>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</si>
  <si>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Number of customers with ongoing payment plans</t>
  </si>
  <si>
    <t>**Number of customers with ongoing payment plans</t>
  </si>
  <si>
    <t>Number of customers receiving payment extension of &lt;30 days</t>
  </si>
  <si>
    <t>Number of customers with 3 month payment arrangements</t>
  </si>
  <si>
    <t>Number of customers with 3 month + payment arrangements</t>
  </si>
  <si>
    <t>Number of customers who were connected with outside bill payment assistance from organizations (IOU/Local Service Provider)</t>
  </si>
  <si>
    <t>Number of  customers who received outside bill payment assistance from organizations (IOU/Local Service Provider)</t>
  </si>
  <si>
    <t>N/A</t>
  </si>
  <si>
    <t>* Medical Baseline accounts are also included one of the Non-CARE, Non-FERA, CARE, or FERA columns</t>
  </si>
  <si>
    <t>*These are counts of service accounts</t>
  </si>
  <si>
    <t>Section 2 - Broken payment arrangements</t>
  </si>
  <si>
    <t>Number of customers with late or broken 3 month + payment arrangements</t>
  </si>
  <si>
    <t xml:space="preserve">Section 3 - Arrearages </t>
  </si>
  <si>
    <t>Number of customers in arrears</t>
  </si>
  <si>
    <t>Number of customers 31-60 in arrears</t>
  </si>
  <si>
    <t>Number of customers 61-90 in arrears</t>
  </si>
  <si>
    <t>Number of customers 91-120 in arrears</t>
  </si>
  <si>
    <t>Number of customers 120+ in arrears</t>
  </si>
  <si>
    <t>Number of customers paid&lt;50% -99% % within 30 days</t>
  </si>
  <si>
    <t>Number of customers paid&lt;50% % within 30 days</t>
  </si>
  <si>
    <t>Total Dollar amount of Residential Accounts in Arrears - January 2019</t>
  </si>
  <si>
    <t>Total Dollar amount of non-CARE/FERA Accounts in Arrears - January 2019</t>
  </si>
  <si>
    <t>Total Dollar amount of CARE Accounts in Arrears - January 2019</t>
  </si>
  <si>
    <t>Number of Days</t>
  </si>
  <si>
    <t>All Balances</t>
  </si>
  <si>
    <t>% of total Outstanding</t>
  </si>
  <si>
    <t>30-60 days</t>
  </si>
  <si>
    <t>61-90 days</t>
  </si>
  <si>
    <t>91-120 days</t>
  </si>
  <si>
    <t>121-150 days</t>
  </si>
  <si>
    <t>151-179 days</t>
  </si>
  <si>
    <t>180+ days</t>
  </si>
  <si>
    <t>Total outstanding Receivables</t>
  </si>
  <si>
    <t>Total Dollar amount of FERA Accounts in Arrears - January 2019</t>
  </si>
  <si>
    <t>Total Dollar amount of Medical Base Line Accounts in Arrears - January 2019</t>
  </si>
  <si>
    <t>&lt;$500</t>
  </si>
  <si>
    <t>$1000-$500</t>
  </si>
  <si>
    <t>$2000-$1000</t>
  </si>
  <si>
    <t>&gt;$2000</t>
  </si>
  <si>
    <t>Total Dollar amount of Residential Accounts in Arrears - February 2019</t>
  </si>
  <si>
    <t>Total Dollar amount of non-CARE/FERA Accounts in Arrears - February 2019</t>
  </si>
  <si>
    <t>Total Dollar amount of CARE Accounts in Arrears - February 2019</t>
  </si>
  <si>
    <t>Total Dollar amount of FERA Accounts in Arrears - February 2019</t>
  </si>
  <si>
    <t>Total Dollar amount of Medical Base Line Accounts in Arrears - February 2019</t>
  </si>
  <si>
    <t>`</t>
  </si>
  <si>
    <t>Total Dollar amount of Residential Accounts in Arrears - March 2019</t>
  </si>
  <si>
    <t>Total Dollar amount of non-CARE/FERA Accounts in Arrears - March 2019</t>
  </si>
  <si>
    <t>Total Dollar amount of CARE Accounts in Arrears - March 2019</t>
  </si>
  <si>
    <t>Total Dollar amount of FERA Accounts in Arrears - March 2019</t>
  </si>
  <si>
    <t>Total Dollar amount of Medical Base Line Accounts in Arrears - March 2019</t>
  </si>
  <si>
    <t>Total Dollar amount of Residential Accounts in Arrears - April 2019</t>
  </si>
  <si>
    <t>Total Dollar amount of non-CARE/FERA Accounts in Arrears - April 2019</t>
  </si>
  <si>
    <t>Total Dollar amount of CARE Accounts in Arrears - April 2019</t>
  </si>
  <si>
    <t>Total Dollar amount of FERA Accounts in Arrears - April 2019</t>
  </si>
  <si>
    <t>Total Dollar amount of Medical Base Line Accounts in Arrears - April 2019</t>
  </si>
  <si>
    <t>Total Dollar amount of Residential Accounts in Arrears - May2019</t>
  </si>
  <si>
    <t>Total Dollar amount of non-CARE/FERA Accounts in Arrears - May2019</t>
  </si>
  <si>
    <t>Total Dollar amount of CARE Accounts in Arrears - May2019</t>
  </si>
  <si>
    <t>Total Dollar amount of FERA Accounts in Arrears - May2019</t>
  </si>
  <si>
    <t>Total Dollar amount of Medical Base Line Accounts in Arrears - May2019</t>
  </si>
  <si>
    <t>Total Dollar amount of Residential Accounts in Arrears - June2019</t>
  </si>
  <si>
    <t>Total Dollar amount of non-CARE/FERA Accounts in Arrears - June2019</t>
  </si>
  <si>
    <t>Total Dollar amount of CARE Accounts in Arrears - June2019</t>
  </si>
  <si>
    <t>Total Dollar amount of FERA Accounts in Arrears - June2019</t>
  </si>
  <si>
    <t>Total Dollar amount of Medical Base Line Accounts in Arrears - June2019</t>
  </si>
  <si>
    <t>Total Dollar amount of Residential Accounts in Arrears - July2019</t>
  </si>
  <si>
    <t>Total Dollar amount of non-CARE/FERA Accounts in Arrears - July2019</t>
  </si>
  <si>
    <t>Total Dollar amount of CARE Accounts in Arrears - July2019</t>
  </si>
  <si>
    <t>Total Dollar amount of FERA Accounts in Arrears - July2019</t>
  </si>
  <si>
    <t>Total Dollar amount of Medical Base Line Accounts in Arrears - July2019</t>
  </si>
  <si>
    <t>Total Dollar amount of Residential Accounts in Arrears - August 2019</t>
  </si>
  <si>
    <t>Total Dollar amount of non-CARE/FERA Accounts in Arrears - August 2019</t>
  </si>
  <si>
    <t>Total Dollar amount of CARE Accounts in Arrears - August 2019</t>
  </si>
  <si>
    <t>Total Dollar amount of FERA Accounts in Arrears - August 2019</t>
  </si>
  <si>
    <t>Total Dollar amount of Medical Base Line Accounts in Arrears - August 2019</t>
  </si>
  <si>
    <t>Total Dollar amount of Residential Accounts in Arrears - September 2019</t>
  </si>
  <si>
    <t>Total Dollar amount of non-CARE/FERA Accounts in Arrears - September 2019</t>
  </si>
  <si>
    <t>Total Dollar amount of CARE Accounts in Arrears - September 2019</t>
  </si>
  <si>
    <t>Total Dollar amount of FERA Accounts in Arrears - September 2019</t>
  </si>
  <si>
    <t>Total Dollar amount of Medical Base Line Accounts in Arrears - September 2019</t>
  </si>
  <si>
    <t>Total Dollar amount of Residential Accounts in Arrears - October 2019</t>
  </si>
  <si>
    <t>Total Dollar amount of non-CARE/FERA Accounts in Arrears - October 2019</t>
  </si>
  <si>
    <t>Total Dollar amount of CARE Accounts in Arrears - October 2019</t>
  </si>
  <si>
    <t>Total Dollar amount of FERA Accounts in Arrears - October 2019</t>
  </si>
  <si>
    <t>Total Dollar amount of Medical Base Line Accounts in Arrears - October 2019</t>
  </si>
  <si>
    <t>Total Dollar amount of Residential Accounts in Arrears - November 2019</t>
  </si>
  <si>
    <t>Total Dollar amount of non-CARE/FERA Accounts in Arrears - November 2019</t>
  </si>
  <si>
    <t>Total Dollar amount of CARE Accounts in Arrears - November 2019</t>
  </si>
  <si>
    <t>Total Dollar amount of FERA Accounts in Arrears - November 2019</t>
  </si>
  <si>
    <t>Total Dollar amount of Medical Base Line Accounts in Arrears - November 2019</t>
  </si>
  <si>
    <t>Total Dollar amount of Residential Accounts in Arrears - December 2019</t>
  </si>
  <si>
    <t>Total Dollar amount of non-CARE/FERA Accounts in Arrears - December 2019</t>
  </si>
  <si>
    <t>Total Dollar amount of CARE Accounts in Arrears - December 2019</t>
  </si>
  <si>
    <t>Total Dollar amount of FERA Accounts in Arrears - December 2019</t>
  </si>
  <si>
    <t>Total Dollar amount of Medical Base Line Accounts in Arrears - December 2019</t>
  </si>
  <si>
    <t>Total number of accounts in arrears by amount owed – January 2019</t>
  </si>
  <si>
    <t>Total number of accounts in arrears by amount owed – February 2019</t>
  </si>
  <si>
    <t>Amount Owed</t>
  </si>
  <si>
    <t>Medical Baseline</t>
  </si>
  <si>
    <t>&lt;$200</t>
  </si>
  <si>
    <t>$500-$200</t>
  </si>
  <si>
    <t>Total number of accounts in arrears by amount owed – March 2019</t>
  </si>
  <si>
    <t>Total number of accounts in arrears by amount owed – April 2019</t>
  </si>
  <si>
    <t>Total number of accounts in arrears by amount owed – May 2019</t>
  </si>
  <si>
    <t>Total number of accounts in arrears by amount owed – June 2019</t>
  </si>
  <si>
    <t>Total number of accounts in arrears by amount owed – July 2019</t>
  </si>
  <si>
    <t>Total number of accounts in arrears by amount owed – August  2019</t>
  </si>
  <si>
    <t>Total number of accounts in arrears by amount owed – September 2019</t>
  </si>
  <si>
    <t>Total number of accounts in arrears by amount owed – October 2019</t>
  </si>
  <si>
    <t>Total number of accounts in arrears by amount owed – November 2019</t>
  </si>
  <si>
    <t>Total number of accounts in arrears by amount owed – December 2019</t>
  </si>
  <si>
    <t>Section 4 - Disconnection/termination</t>
  </si>
  <si>
    <t>Number of customers experiencing disconnection for non-payment</t>
  </si>
  <si>
    <t>Out of those disconnected in the month please show this for whom is is their 2nd or more disconnections that year</t>
  </si>
  <si>
    <t>Number of customers reconnected within 24 hours</t>
  </si>
  <si>
    <t>-</t>
  </si>
  <si>
    <t>Number of customers reconnected within 24-48 hours</t>
  </si>
  <si>
    <t>Number of customers reconnected within 48-72 hours</t>
  </si>
  <si>
    <t>Number of customers reconnected within 72+</t>
  </si>
  <si>
    <t>Section 5 - Security Deposits</t>
  </si>
  <si>
    <t>Number of customers with security deposits</t>
  </si>
  <si>
    <t xml:space="preserve">2019-01 </t>
  </si>
  <si>
    <t>Section 6 - Notices</t>
  </si>
  <si>
    <t>Number of customers who received an initial disconnection notice ( 15 day or similar )</t>
  </si>
  <si>
    <t>Number of customers who received an initial disconnection notice ( 48 hour or similar )</t>
  </si>
  <si>
    <r>
      <t xml:space="preserve">Section 7 - </t>
    </r>
    <r>
      <rPr>
        <sz val="12"/>
        <color theme="1"/>
        <rFont val="Times New Roman"/>
        <family val="1"/>
      </rPr>
      <t xml:space="preserve">Basic Information </t>
    </r>
  </si>
  <si>
    <t>Number of active customer accounts in IOU territory</t>
  </si>
  <si>
    <t>Number of customers involuntarily returned to utility service from CCA **</t>
  </si>
  <si>
    <t>** No information provided from CCA</t>
  </si>
  <si>
    <t xml:space="preserve">Section 8 - Interim measure information </t>
  </si>
  <si>
    <t>Please include the calculation for the annual disconnection goal.</t>
  </si>
  <si>
    <t>3.31% * 1,418,465 = 46,951</t>
  </si>
  <si>
    <t>Please list any instances in the last quarter in which your utility has invoked temperature related limits on disconnections</t>
  </si>
  <si>
    <t xml:space="preserve">January   3rd, 4th &amp; 23rd
February 4th, 5th, 6th, 7th, 8th, 11th, 12th 15th 19th 20th 21st 22nd
March   7th, 8th, 11th &amp; 14th
April     25th &amp; 26th
May      N/A 
June     4th, 5th, 6th 7th, 10th, 11th, 12th, 13th, 14th, 17th, 18th, 19th, 20th, 21st, 24th.
July      5th, 8th, 26th, 29th  
August 5th &amp; 6th
September 24th
October     21st, 22nd &amp; 23rd
November 25th
December 18th &amp; 20th
</t>
  </si>
  <si>
    <t>Please list the average amount owed of customers who were disconnected in the previous month.</t>
  </si>
  <si>
    <t>January 2019 Zip Codes by Disconnection Rate</t>
  </si>
  <si>
    <t>YEAR</t>
  </si>
  <si>
    <t>MONTH</t>
  </si>
  <si>
    <t>ZIP</t>
  </si>
  <si>
    <t>Rate</t>
  </si>
  <si>
    <t>January</t>
  </si>
  <si>
    <t>January 2019 Zip Codes by Total Number of Disconnections</t>
  </si>
  <si>
    <t>February 2019 Zip Codes by Disconnection Rate</t>
  </si>
  <si>
    <t>February</t>
  </si>
  <si>
    <t>February 2019 Zip Codes by Total Number of Disconnections</t>
  </si>
  <si>
    <t>March 2019 Zip Codes by Disconnection Rate</t>
  </si>
  <si>
    <t>March</t>
  </si>
  <si>
    <t>March 2019 Zip Codes by Total Number of Disconnections</t>
  </si>
  <si>
    <t>April 2019 Zip Codes by Disconnection Rate</t>
  </si>
  <si>
    <t>April</t>
  </si>
  <si>
    <t>April 2019 Zip Codes by Total Number of Disconnections</t>
  </si>
  <si>
    <t>May 2019 Zip Codes by Disconnection Rate</t>
  </si>
  <si>
    <t>May</t>
  </si>
  <si>
    <t>May 2019 Zip Codes by Total Number of Disconnections</t>
  </si>
  <si>
    <t>June 2019 Zip Codes by Disconnection Rate</t>
  </si>
  <si>
    <t>Support Located - Includes Total # of Accts within Zip Codes for revised Rate</t>
  </si>
  <si>
    <t>June</t>
  </si>
  <si>
    <t>..\Support\2019 Zip Code Data.xlsx</t>
  </si>
  <si>
    <t>June 2019 Zip Codes by Total Number of Disconnections</t>
  </si>
  <si>
    <t>July 2019 Zip Codes by Disconnection Rate</t>
  </si>
  <si>
    <t>July</t>
  </si>
  <si>
    <t>July 2019 Zip Codes by Total Number of Disconnections</t>
  </si>
  <si>
    <t>August 2019 Zip Codes by Disconnection Rate</t>
  </si>
  <si>
    <t>August</t>
  </si>
  <si>
    <t>August 2019 Zip Codes by Total Number of Disconnections</t>
  </si>
  <si>
    <t>September 2019 Zip Codes by Disconnection Rate</t>
  </si>
  <si>
    <t>September</t>
  </si>
  <si>
    <t>September 2019 Zip Codes by Total Number of Disconnections</t>
  </si>
  <si>
    <t>October 2019 Zip Codes by Disconnection Rate</t>
  </si>
  <si>
    <t>October</t>
  </si>
  <si>
    <t>October 2019 Zip Codes by Total Number of Disconnections</t>
  </si>
  <si>
    <t>November 2019 Zip Codes by Disconnection Rate</t>
  </si>
  <si>
    <t>November</t>
  </si>
  <si>
    <t>November 2019 Zip Codes by Total Number of Disconnections</t>
  </si>
  <si>
    <t>DECEMBER 2019 Zip Codes by Disconnection Rate</t>
  </si>
  <si>
    <t>DECEMBER</t>
  </si>
  <si>
    <t>DECEMBER 2019 Zip Codes by Total Number of Disconnections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</si>
</sst>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"/>
    <numFmt numFmtId="166" formatCode="#,##0.00000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u/>
      <sz val="11"/>
      <color theme="10"/>
      <name val="Calibri"/>
      <family val="2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0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0" fontId="1" fillId="0" borderId="0"/>
  </cellStyleXfs>
  <cellXfs count="201">
    <xf numFmtId="0" fontId="0" fillId="0" borderId="0" xfId="0"/>
    <xf numFmtId="0" fontId="0" fillId="0" borderId="0" xfId="0"/>
    <xf numFmtId="38" fontId="9" fillId="0" borderId="5" xfId="0" applyNumberFormat="1" applyFont="1" applyBorder="1" applyAlignment="1">
      <alignment vertical="center" wrapText="1"/>
    </xf>
    <xf numFmtId="38" fontId="9" fillId="0" borderId="5" xfId="0" applyNumberFormat="1" applyFont="1" applyFill="1" applyBorder="1" applyAlignment="1">
      <alignment vertical="center" wrapText="1"/>
    </xf>
    <xf numFmtId="9" fontId="9" fillId="0" borderId="5" xfId="183" applyFont="1" applyFill="1" applyBorder="1" applyAlignment="1">
      <alignment vertical="center" wrapText="1"/>
    </xf>
    <xf numFmtId="164" fontId="9" fillId="0" borderId="5" xfId="3" applyNumberFormat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 wrapText="1"/>
    </xf>
    <xf numFmtId="164" fontId="9" fillId="0" borderId="5" xfId="1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vertical="center" wrapText="1"/>
    </xf>
    <xf numFmtId="164" fontId="9" fillId="0" borderId="5" xfId="1" applyNumberFormat="1" applyFont="1" applyFill="1" applyBorder="1" applyAlignment="1">
      <alignment vertical="center" wrapText="1"/>
    </xf>
    <xf numFmtId="3" fontId="9" fillId="0" borderId="5" xfId="0" applyNumberFormat="1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Fill="1"/>
    <xf numFmtId="0" fontId="9" fillId="0" borderId="0" xfId="0" applyFont="1"/>
    <xf numFmtId="0" fontId="12" fillId="0" borderId="0" xfId="0" applyFont="1" applyBorder="1"/>
    <xf numFmtId="0" fontId="11" fillId="0" borderId="0" xfId="0" applyFont="1"/>
    <xf numFmtId="0" fontId="11" fillId="0" borderId="0" xfId="0" applyFont="1" applyFill="1"/>
    <xf numFmtId="0" fontId="10" fillId="0" borderId="4" xfId="0" applyFont="1" applyFill="1" applyBorder="1" applyAlignment="1"/>
    <xf numFmtId="0" fontId="10" fillId="0" borderId="0" xfId="0" applyFont="1" applyFill="1" applyBorder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43" fontId="13" fillId="0" borderId="0" xfId="1" applyFont="1" applyFill="1" applyAlignment="1"/>
    <xf numFmtId="0" fontId="12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/>
    <xf numFmtId="164" fontId="9" fillId="0" borderId="0" xfId="1" applyNumberFormat="1" applyFont="1" applyFill="1" applyBorder="1" applyAlignment="1">
      <alignment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2" fillId="0" borderId="0" xfId="0" applyFont="1" applyFill="1" applyBorder="1"/>
    <xf numFmtId="0" fontId="9" fillId="0" borderId="0" xfId="0" applyFont="1" applyFill="1"/>
    <xf numFmtId="3" fontId="9" fillId="0" borderId="0" xfId="0" applyNumberFormat="1" applyFont="1" applyFill="1"/>
    <xf numFmtId="43" fontId="9" fillId="0" borderId="0" xfId="1" applyFont="1"/>
    <xf numFmtId="0" fontId="10" fillId="0" borderId="0" xfId="0" applyFont="1" applyFill="1" applyBorder="1" applyAlignment="1">
      <alignment vertical="center" wrapText="1"/>
    </xf>
    <xf numFmtId="164" fontId="9" fillId="0" borderId="5" xfId="3" applyNumberFormat="1" applyFont="1" applyFill="1" applyBorder="1" applyAlignment="1">
      <alignment vertical="center" wrapText="1"/>
    </xf>
    <xf numFmtId="43" fontId="12" fillId="0" borderId="0" xfId="1" applyFont="1"/>
    <xf numFmtId="0" fontId="10" fillId="0" borderId="4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 shrinkToFit="1"/>
    </xf>
    <xf numFmtId="0" fontId="9" fillId="0" borderId="13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2" xfId="0" applyFont="1" applyBorder="1" applyAlignment="1">
      <alignment horizontal="center"/>
    </xf>
    <xf numFmtId="0" fontId="14" fillId="0" borderId="0" xfId="186"/>
    <xf numFmtId="0" fontId="13" fillId="0" borderId="4" xfId="0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 applyFill="1"/>
    <xf numFmtId="0" fontId="15" fillId="0" borderId="0" xfId="0" applyFont="1" applyFill="1" applyBorder="1"/>
    <xf numFmtId="0" fontId="15" fillId="0" borderId="0" xfId="0" applyFont="1" applyBorder="1"/>
    <xf numFmtId="0" fontId="15" fillId="0" borderId="0" xfId="0" applyFont="1" applyFill="1"/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10" fillId="0" borderId="22" xfId="0" applyFont="1" applyFill="1" applyBorder="1" applyAlignment="1"/>
    <xf numFmtId="0" fontId="10" fillId="0" borderId="23" xfId="0" applyFont="1" applyFill="1" applyBorder="1" applyAlignment="1"/>
    <xf numFmtId="0" fontId="10" fillId="0" borderId="24" xfId="0" applyFont="1" applyFill="1" applyBorder="1" applyAlignment="1"/>
    <xf numFmtId="164" fontId="9" fillId="0" borderId="0" xfId="1" applyNumberFormat="1" applyFont="1" applyFill="1"/>
    <xf numFmtId="3" fontId="9" fillId="0" borderId="0" xfId="0" applyNumberFormat="1" applyFont="1" applyFill="1" applyBorder="1" applyAlignment="1">
      <alignment vertical="center" wrapText="1"/>
    </xf>
    <xf numFmtId="0" fontId="9" fillId="0" borderId="16" xfId="0" applyFont="1" applyBorder="1" applyAlignment="1"/>
    <xf numFmtId="0" fontId="9" fillId="0" borderId="17" xfId="0" applyFont="1" applyBorder="1" applyAlignment="1">
      <alignment horizontal="center"/>
    </xf>
    <xf numFmtId="43" fontId="13" fillId="2" borderId="0" xfId="1" applyFont="1" applyFill="1" applyBorder="1" applyAlignment="1">
      <alignment horizontal="left"/>
    </xf>
    <xf numFmtId="43" fontId="12" fillId="2" borderId="0" xfId="1" applyFont="1" applyFill="1"/>
    <xf numFmtId="43" fontId="9" fillId="2" borderId="0" xfId="1" applyFont="1" applyFill="1" applyBorder="1" applyAlignment="1">
      <alignment vertical="center" wrapText="1"/>
    </xf>
    <xf numFmtId="43" fontId="12" fillId="2" borderId="0" xfId="1" applyFont="1" applyFill="1" applyBorder="1"/>
    <xf numFmtId="43" fontId="11" fillId="0" borderId="0" xfId="1" applyFont="1" applyBorder="1"/>
    <xf numFmtId="43" fontId="16" fillId="0" borderId="0" xfId="1" applyFont="1"/>
    <xf numFmtId="43" fontId="11" fillId="0" borderId="0" xfId="1" applyFont="1"/>
    <xf numFmtId="43" fontId="12" fillId="0" borderId="0" xfId="1" applyFont="1" applyFill="1"/>
    <xf numFmtId="43" fontId="9" fillId="0" borderId="0" xfId="1" applyFont="1" applyFill="1" applyBorder="1" applyAlignment="1">
      <alignment vertical="center" wrapText="1"/>
    </xf>
    <xf numFmtId="43" fontId="12" fillId="0" borderId="0" xfId="1" applyFont="1" applyFill="1" applyBorder="1"/>
    <xf numFmtId="43" fontId="11" fillId="0" borderId="0" xfId="1" applyFont="1" applyFill="1"/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6" xfId="0" applyFont="1" applyBorder="1" applyAlignment="1"/>
    <xf numFmtId="0" fontId="9" fillId="0" borderId="27" xfId="0" applyFont="1" applyBorder="1" applyAlignment="1">
      <alignment horizontal="center"/>
    </xf>
    <xf numFmtId="3" fontId="12" fillId="0" borderId="0" xfId="0" applyNumberFormat="1" applyFont="1"/>
    <xf numFmtId="0" fontId="9" fillId="0" borderId="0" xfId="0" applyFont="1" applyBorder="1" applyAlignment="1">
      <alignment horizontal="left" vertical="top" wrapText="1"/>
    </xf>
    <xf numFmtId="5" fontId="9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4" xfId="0" applyFont="1" applyBorder="1" applyAlignment="1"/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65" fontId="9" fillId="0" borderId="0" xfId="0" applyNumberFormat="1" applyFont="1" applyFill="1"/>
    <xf numFmtId="0" fontId="9" fillId="0" borderId="4" xfId="0" applyFont="1" applyBorder="1" applyAlignment="1">
      <alignment horizontal="center" vertical="center"/>
    </xf>
    <xf numFmtId="166" fontId="9" fillId="0" borderId="0" xfId="0" applyNumberFormat="1" applyFont="1" applyFill="1"/>
    <xf numFmtId="43" fontId="9" fillId="0" borderId="0" xfId="1" applyNumberFormat="1" applyFont="1" applyFill="1"/>
    <xf numFmtId="43" fontId="9" fillId="0" borderId="0" xfId="1" applyFont="1" applyFill="1"/>
    <xf numFmtId="9" fontId="9" fillId="0" borderId="0" xfId="183" applyFont="1" applyFill="1"/>
    <xf numFmtId="44" fontId="9" fillId="0" borderId="0" xfId="187" applyFont="1" applyFill="1"/>
    <xf numFmtId="0" fontId="0" fillId="0" borderId="0" xfId="0" applyFill="1"/>
    <xf numFmtId="43" fontId="0" fillId="0" borderId="0" xfId="1" applyFont="1" applyFill="1"/>
    <xf numFmtId="43" fontId="12" fillId="2" borderId="0" xfId="1" applyFont="1" applyFill="1" applyBorder="1" applyAlignment="1">
      <alignment horizontal="center"/>
    </xf>
    <xf numFmtId="43" fontId="13" fillId="2" borderId="0" xfId="1" applyFont="1" applyFill="1" applyBorder="1" applyAlignment="1">
      <alignment horizontal="center"/>
    </xf>
    <xf numFmtId="43" fontId="12" fillId="2" borderId="0" xfId="1" applyFont="1" applyFill="1" applyAlignment="1">
      <alignment horizontal="center"/>
    </xf>
    <xf numFmtId="43" fontId="9" fillId="2" borderId="0" xfId="1" applyFont="1" applyFill="1" applyBorder="1" applyAlignment="1">
      <alignment horizontal="center" vertical="center" wrapText="1"/>
    </xf>
    <xf numFmtId="43" fontId="11" fillId="0" borderId="0" xfId="1" applyFont="1" applyAlignment="1">
      <alignment horizontal="center"/>
    </xf>
    <xf numFmtId="0" fontId="9" fillId="0" borderId="5" xfId="0" applyFont="1" applyBorder="1" applyAlignment="1"/>
    <xf numFmtId="0" fontId="10" fillId="0" borderId="15" xfId="189" applyFont="1" applyBorder="1" applyAlignment="1">
      <alignment horizontal="center" vertical="center"/>
    </xf>
    <xf numFmtId="0" fontId="10" fillId="0" borderId="16" xfId="189" applyFont="1" applyBorder="1" applyAlignment="1">
      <alignment horizontal="center" vertical="center"/>
    </xf>
    <xf numFmtId="0" fontId="9" fillId="0" borderId="15" xfId="189" applyFont="1" applyBorder="1" applyAlignment="1">
      <alignment horizontal="center" vertical="center"/>
    </xf>
    <xf numFmtId="0" fontId="9" fillId="0" borderId="16" xfId="189" applyFont="1" applyBorder="1" applyAlignment="1">
      <alignment horizontal="center" vertical="center"/>
    </xf>
    <xf numFmtId="0" fontId="9" fillId="0" borderId="1" xfId="189" applyFont="1" applyBorder="1" applyAlignment="1">
      <alignment horizontal="center" vertical="center"/>
    </xf>
    <xf numFmtId="0" fontId="9" fillId="0" borderId="0" xfId="189" applyFont="1" applyBorder="1" applyAlignment="1">
      <alignment horizontal="center" vertical="center"/>
    </xf>
    <xf numFmtId="0" fontId="9" fillId="0" borderId="25" xfId="189" applyFont="1" applyBorder="1" applyAlignment="1">
      <alignment horizontal="center" vertical="center"/>
    </xf>
    <xf numFmtId="0" fontId="9" fillId="0" borderId="26" xfId="189" applyFont="1" applyBorder="1" applyAlignment="1">
      <alignment horizontal="center" vertical="center"/>
    </xf>
    <xf numFmtId="0" fontId="9" fillId="0" borderId="3" xfId="189" applyFont="1" applyBorder="1" applyAlignment="1">
      <alignment horizontal="center" vertical="center"/>
    </xf>
    <xf numFmtId="0" fontId="9" fillId="0" borderId="4" xfId="189" applyFont="1" applyBorder="1" applyAlignment="1">
      <alignment horizontal="center" vertical="center"/>
    </xf>
    <xf numFmtId="0" fontId="10" fillId="0" borderId="17" xfId="189" applyFont="1" applyBorder="1" applyAlignment="1">
      <alignment horizontal="center" vertical="center"/>
    </xf>
    <xf numFmtId="0" fontId="10" fillId="0" borderId="10" xfId="189" applyFont="1" applyBorder="1" applyAlignment="1">
      <alignment horizontal="center" vertical="center"/>
    </xf>
    <xf numFmtId="0" fontId="10" fillId="0" borderId="8" xfId="189" applyFont="1" applyBorder="1" applyAlignment="1">
      <alignment horizontal="center" vertical="center"/>
    </xf>
    <xf numFmtId="0" fontId="10" fillId="0" borderId="9" xfId="189" applyFont="1" applyBorder="1" applyAlignment="1">
      <alignment horizontal="center" vertical="center"/>
    </xf>
    <xf numFmtId="164" fontId="19" fillId="0" borderId="17" xfId="3" applyNumberFormat="1" applyFont="1" applyFill="1" applyBorder="1"/>
    <xf numFmtId="164" fontId="19" fillId="0" borderId="2" xfId="3" applyNumberFormat="1" applyFont="1" applyFill="1" applyBorder="1"/>
    <xf numFmtId="164" fontId="19" fillId="0" borderId="2" xfId="3" applyNumberFormat="1" applyFont="1" applyBorder="1" applyAlignment="1">
      <alignment horizontal="right" vertical="center"/>
    </xf>
    <xf numFmtId="164" fontId="19" fillId="0" borderId="27" xfId="3" applyNumberFormat="1" applyFont="1" applyFill="1" applyBorder="1"/>
    <xf numFmtId="0" fontId="10" fillId="0" borderId="17" xfId="0" applyFont="1" applyFill="1" applyBorder="1" applyAlignment="1">
      <alignment horizontal="center" vertical="center"/>
    </xf>
    <xf numFmtId="10" fontId="9" fillId="0" borderId="17" xfId="184" applyNumberFormat="1" applyFont="1" applyFill="1" applyBorder="1" applyAlignment="1">
      <alignment horizontal="center" vertical="center"/>
    </xf>
    <xf numFmtId="10" fontId="9" fillId="0" borderId="2" xfId="184" applyNumberFormat="1" applyFont="1" applyFill="1" applyBorder="1" applyAlignment="1">
      <alignment horizontal="center" vertical="center"/>
    </xf>
    <xf numFmtId="10" fontId="9" fillId="0" borderId="27" xfId="184" applyNumberFormat="1" applyFont="1" applyFill="1" applyBorder="1" applyAlignment="1">
      <alignment horizontal="center" vertical="center"/>
    </xf>
    <xf numFmtId="10" fontId="9" fillId="0" borderId="5" xfId="184" applyNumberFormat="1" applyFont="1" applyFill="1" applyBorder="1" applyAlignment="1">
      <alignment horizontal="center" vertical="center"/>
    </xf>
    <xf numFmtId="10" fontId="9" fillId="0" borderId="0" xfId="184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left" vertical="top" wrapText="1"/>
    </xf>
    <xf numFmtId="164" fontId="19" fillId="0" borderId="5" xfId="3" applyNumberFormat="1" applyFont="1" applyFill="1" applyBorder="1"/>
    <xf numFmtId="4" fontId="0" fillId="0" borderId="0" xfId="0" applyNumberFormat="1" applyFill="1"/>
    <xf numFmtId="0" fontId="0" fillId="0" borderId="4" xfId="0" applyBorder="1"/>
    <xf numFmtId="0" fontId="9" fillId="0" borderId="3" xfId="0" applyFont="1" applyBorder="1" applyAlignment="1">
      <alignment vertical="center" wrapText="1"/>
    </xf>
    <xf numFmtId="164" fontId="9" fillId="0" borderId="4" xfId="1" applyNumberFormat="1" applyFont="1" applyFill="1" applyBorder="1" applyAlignment="1">
      <alignment vertical="center" wrapText="1"/>
    </xf>
    <xf numFmtId="0" fontId="9" fillId="3" borderId="28" xfId="0" applyFont="1" applyFill="1" applyBorder="1" applyAlignment="1">
      <alignment horizontal="center" wrapText="1"/>
    </xf>
    <xf numFmtId="3" fontId="9" fillId="0" borderId="4" xfId="0" applyNumberFormat="1" applyFont="1" applyFill="1" applyBorder="1" applyAlignment="1">
      <alignment vertical="center" wrapText="1"/>
    </xf>
    <xf numFmtId="38" fontId="9" fillId="0" borderId="4" xfId="0" applyNumberFormat="1" applyFont="1" applyFill="1" applyBorder="1" applyAlignment="1">
      <alignment vertical="center" wrapText="1"/>
    </xf>
    <xf numFmtId="0" fontId="9" fillId="3" borderId="28" xfId="0" applyFont="1" applyFill="1" applyBorder="1" applyAlignment="1">
      <alignment horizontal="center"/>
    </xf>
    <xf numFmtId="0" fontId="9" fillId="3" borderId="28" xfId="0" applyFont="1" applyFill="1" applyBorder="1"/>
    <xf numFmtId="3" fontId="9" fillId="3" borderId="28" xfId="0" applyNumberFormat="1" applyFont="1" applyFill="1" applyBorder="1"/>
    <xf numFmtId="38" fontId="9" fillId="0" borderId="0" xfId="0" applyNumberFormat="1" applyFont="1"/>
    <xf numFmtId="3" fontId="9" fillId="0" borderId="28" xfId="0" applyNumberFormat="1" applyFont="1" applyFill="1" applyBorder="1"/>
    <xf numFmtId="0" fontId="9" fillId="3" borderId="32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/>
    </xf>
    <xf numFmtId="0" fontId="9" fillId="3" borderId="32" xfId="0" applyFont="1" applyFill="1" applyBorder="1"/>
    <xf numFmtId="3" fontId="9" fillId="3" borderId="33" xfId="0" applyNumberFormat="1" applyFont="1" applyFill="1" applyBorder="1"/>
    <xf numFmtId="0" fontId="9" fillId="3" borderId="13" xfId="0" applyFont="1" applyFill="1" applyBorder="1"/>
    <xf numFmtId="3" fontId="9" fillId="3" borderId="34" xfId="0" applyNumberFormat="1" applyFont="1" applyFill="1" applyBorder="1"/>
    <xf numFmtId="3" fontId="9" fillId="3" borderId="14" xfId="0" applyNumberFormat="1" applyFont="1" applyFill="1" applyBorder="1"/>
    <xf numFmtId="164" fontId="9" fillId="0" borderId="0" xfId="1" applyNumberFormat="1" applyFont="1"/>
    <xf numFmtId="164" fontId="9" fillId="0" borderId="0" xfId="0" applyNumberFormat="1" applyFont="1"/>
    <xf numFmtId="3" fontId="9" fillId="0" borderId="4" xfId="0" applyNumberFormat="1" applyFont="1" applyBorder="1" applyAlignment="1">
      <alignment vertical="center" wrapText="1"/>
    </xf>
    <xf numFmtId="38" fontId="9" fillId="0" borderId="4" xfId="0" applyNumberFormat="1" applyFont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/>
    </xf>
    <xf numFmtId="0" fontId="0" fillId="0" borderId="16" xfId="0" applyBorder="1"/>
    <xf numFmtId="0" fontId="9" fillId="0" borderId="9" xfId="0" applyFont="1" applyBorder="1" applyAlignment="1">
      <alignment horizontal="center" vertical="center" wrapText="1"/>
    </xf>
    <xf numFmtId="3" fontId="9" fillId="0" borderId="0" xfId="0" applyNumberFormat="1" applyFont="1"/>
    <xf numFmtId="0" fontId="10" fillId="0" borderId="1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horizontal="center" wrapText="1"/>
    </xf>
    <xf numFmtId="0" fontId="10" fillId="3" borderId="31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wrapText="1"/>
    </xf>
    <xf numFmtId="0" fontId="10" fillId="3" borderId="23" xfId="0" applyFont="1" applyFill="1" applyBorder="1" applyAlignment="1">
      <alignment horizontal="center" wrapText="1"/>
    </xf>
    <xf numFmtId="0" fontId="10" fillId="3" borderId="24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190">
    <cellStyle name="Comma" xfId="1" builtinId="3"/>
    <cellStyle name="Comma 2" xfId="2" xr:uid="{00000000-0005-0000-0000-000001000000}"/>
    <cellStyle name="Comma 3" xfId="3" xr:uid="{00000000-0005-0000-0000-000002000000}"/>
    <cellStyle name="Currency" xfId="187" builtinId="4"/>
    <cellStyle name="Currency 2" xfId="4" xr:uid="{00000000-0005-0000-0000-000004000000}"/>
    <cellStyle name="Currency 3" xfId="5" xr:uid="{00000000-0005-0000-0000-000005000000}"/>
    <cellStyle name="Hyperlink" xfId="186" builtinId="8"/>
    <cellStyle name="Normal" xfId="0" builtinId="0"/>
    <cellStyle name="Normal 10" xfId="6" xr:uid="{00000000-0005-0000-0000-000007000000}"/>
    <cellStyle name="Normal 100" xfId="7" xr:uid="{00000000-0005-0000-0000-000008000000}"/>
    <cellStyle name="Normal 101" xfId="8" xr:uid="{00000000-0005-0000-0000-000009000000}"/>
    <cellStyle name="Normal 102" xfId="9" xr:uid="{00000000-0005-0000-0000-00000A000000}"/>
    <cellStyle name="Normal 103" xfId="10" xr:uid="{00000000-0005-0000-0000-00000B000000}"/>
    <cellStyle name="Normal 104" xfId="11" xr:uid="{00000000-0005-0000-0000-00000C000000}"/>
    <cellStyle name="Normal 105" xfId="12" xr:uid="{00000000-0005-0000-0000-00000D000000}"/>
    <cellStyle name="Normal 106" xfId="13" xr:uid="{00000000-0005-0000-0000-00000E000000}"/>
    <cellStyle name="Normal 107" xfId="14" xr:uid="{00000000-0005-0000-0000-00000F000000}"/>
    <cellStyle name="Normal 108" xfId="15" xr:uid="{00000000-0005-0000-0000-000010000000}"/>
    <cellStyle name="Normal 109" xfId="16" xr:uid="{00000000-0005-0000-0000-000011000000}"/>
    <cellStyle name="Normal 11" xfId="17" xr:uid="{00000000-0005-0000-0000-000012000000}"/>
    <cellStyle name="Normal 110" xfId="18" xr:uid="{00000000-0005-0000-0000-000013000000}"/>
    <cellStyle name="Normal 111" xfId="19" xr:uid="{00000000-0005-0000-0000-000014000000}"/>
    <cellStyle name="Normal 112" xfId="20" xr:uid="{00000000-0005-0000-0000-000015000000}"/>
    <cellStyle name="Normal 113" xfId="21" xr:uid="{00000000-0005-0000-0000-000016000000}"/>
    <cellStyle name="Normal 114" xfId="22" xr:uid="{00000000-0005-0000-0000-000017000000}"/>
    <cellStyle name="Normal 115" xfId="23" xr:uid="{00000000-0005-0000-0000-000018000000}"/>
    <cellStyle name="Normal 116" xfId="24" xr:uid="{00000000-0005-0000-0000-000019000000}"/>
    <cellStyle name="Normal 117" xfId="25" xr:uid="{00000000-0005-0000-0000-00001A000000}"/>
    <cellStyle name="Normal 118" xfId="26" xr:uid="{00000000-0005-0000-0000-00001B000000}"/>
    <cellStyle name="Normal 119" xfId="27" xr:uid="{00000000-0005-0000-0000-00001C000000}"/>
    <cellStyle name="Normal 12" xfId="28" xr:uid="{00000000-0005-0000-0000-00001D000000}"/>
    <cellStyle name="Normal 120" xfId="29" xr:uid="{00000000-0005-0000-0000-00001E000000}"/>
    <cellStyle name="Normal 121" xfId="30" xr:uid="{00000000-0005-0000-0000-00001F000000}"/>
    <cellStyle name="Normal 122" xfId="31" xr:uid="{00000000-0005-0000-0000-000020000000}"/>
    <cellStyle name="Normal 123" xfId="32" xr:uid="{00000000-0005-0000-0000-000021000000}"/>
    <cellStyle name="Normal 124" xfId="33" xr:uid="{00000000-0005-0000-0000-000022000000}"/>
    <cellStyle name="Normal 125" xfId="34" xr:uid="{00000000-0005-0000-0000-000023000000}"/>
    <cellStyle name="Normal 126" xfId="35" xr:uid="{00000000-0005-0000-0000-000024000000}"/>
    <cellStyle name="Normal 127" xfId="36" xr:uid="{00000000-0005-0000-0000-000025000000}"/>
    <cellStyle name="Normal 128" xfId="37" xr:uid="{00000000-0005-0000-0000-000026000000}"/>
    <cellStyle name="Normal 129" xfId="38" xr:uid="{00000000-0005-0000-0000-000027000000}"/>
    <cellStyle name="Normal 13" xfId="39" xr:uid="{00000000-0005-0000-0000-000028000000}"/>
    <cellStyle name="Normal 130" xfId="40" xr:uid="{00000000-0005-0000-0000-000029000000}"/>
    <cellStyle name="Normal 131" xfId="41" xr:uid="{00000000-0005-0000-0000-00002A000000}"/>
    <cellStyle name="Normal 132" xfId="42" xr:uid="{00000000-0005-0000-0000-00002B000000}"/>
    <cellStyle name="Normal 133" xfId="43" xr:uid="{00000000-0005-0000-0000-00002C000000}"/>
    <cellStyle name="Normal 134" xfId="44" xr:uid="{00000000-0005-0000-0000-00002D000000}"/>
    <cellStyle name="Normal 135" xfId="45" xr:uid="{00000000-0005-0000-0000-00002E000000}"/>
    <cellStyle name="Normal 136" xfId="46" xr:uid="{00000000-0005-0000-0000-00002F000000}"/>
    <cellStyle name="Normal 137" xfId="47" xr:uid="{00000000-0005-0000-0000-000030000000}"/>
    <cellStyle name="Normal 138" xfId="48" xr:uid="{00000000-0005-0000-0000-000031000000}"/>
    <cellStyle name="Normal 139" xfId="49" xr:uid="{00000000-0005-0000-0000-000032000000}"/>
    <cellStyle name="Normal 14" xfId="50" xr:uid="{00000000-0005-0000-0000-000033000000}"/>
    <cellStyle name="Normal 140" xfId="51" xr:uid="{00000000-0005-0000-0000-000034000000}"/>
    <cellStyle name="Normal 141" xfId="52" xr:uid="{00000000-0005-0000-0000-000035000000}"/>
    <cellStyle name="Normal 142" xfId="53" xr:uid="{00000000-0005-0000-0000-000036000000}"/>
    <cellStyle name="Normal 143" xfId="54" xr:uid="{00000000-0005-0000-0000-000037000000}"/>
    <cellStyle name="Normal 144" xfId="55" xr:uid="{00000000-0005-0000-0000-000038000000}"/>
    <cellStyle name="Normal 145" xfId="56" xr:uid="{00000000-0005-0000-0000-000039000000}"/>
    <cellStyle name="Normal 146" xfId="57" xr:uid="{00000000-0005-0000-0000-00003A000000}"/>
    <cellStyle name="Normal 147" xfId="58" xr:uid="{00000000-0005-0000-0000-00003B000000}"/>
    <cellStyle name="Normal 148" xfId="59" xr:uid="{00000000-0005-0000-0000-00003C000000}"/>
    <cellStyle name="Normal 149" xfId="60" xr:uid="{00000000-0005-0000-0000-00003D000000}"/>
    <cellStyle name="Normal 15" xfId="61" xr:uid="{00000000-0005-0000-0000-00003E000000}"/>
    <cellStyle name="Normal 150" xfId="62" xr:uid="{00000000-0005-0000-0000-00003F000000}"/>
    <cellStyle name="Normal 151" xfId="63" xr:uid="{00000000-0005-0000-0000-000040000000}"/>
    <cellStyle name="Normal 152" xfId="64" xr:uid="{00000000-0005-0000-0000-000041000000}"/>
    <cellStyle name="Normal 153" xfId="65" xr:uid="{00000000-0005-0000-0000-000042000000}"/>
    <cellStyle name="Normal 154" xfId="66" xr:uid="{00000000-0005-0000-0000-000043000000}"/>
    <cellStyle name="Normal 155" xfId="67" xr:uid="{00000000-0005-0000-0000-000044000000}"/>
    <cellStyle name="Normal 156" xfId="68" xr:uid="{00000000-0005-0000-0000-000045000000}"/>
    <cellStyle name="Normal 157" xfId="69" xr:uid="{00000000-0005-0000-0000-000046000000}"/>
    <cellStyle name="Normal 158" xfId="70" xr:uid="{00000000-0005-0000-0000-000047000000}"/>
    <cellStyle name="Normal 159" xfId="71" xr:uid="{00000000-0005-0000-0000-000048000000}"/>
    <cellStyle name="Normal 16" xfId="72" xr:uid="{00000000-0005-0000-0000-000049000000}"/>
    <cellStyle name="Normal 160" xfId="73" xr:uid="{00000000-0005-0000-0000-00004A000000}"/>
    <cellStyle name="Normal 161" xfId="74" xr:uid="{00000000-0005-0000-0000-00004B000000}"/>
    <cellStyle name="Normal 162" xfId="75" xr:uid="{00000000-0005-0000-0000-00004C000000}"/>
    <cellStyle name="Normal 163" xfId="76" xr:uid="{00000000-0005-0000-0000-00004D000000}"/>
    <cellStyle name="Normal 164" xfId="77" xr:uid="{00000000-0005-0000-0000-00004E000000}"/>
    <cellStyle name="Normal 165" xfId="78" xr:uid="{00000000-0005-0000-0000-00004F000000}"/>
    <cellStyle name="Normal 166" xfId="79" xr:uid="{00000000-0005-0000-0000-000050000000}"/>
    <cellStyle name="Normal 167" xfId="80" xr:uid="{00000000-0005-0000-0000-000051000000}"/>
    <cellStyle name="Normal 168" xfId="81" xr:uid="{00000000-0005-0000-0000-000052000000}"/>
    <cellStyle name="Normal 169" xfId="82" xr:uid="{00000000-0005-0000-0000-000053000000}"/>
    <cellStyle name="Normal 17" xfId="83" xr:uid="{00000000-0005-0000-0000-000054000000}"/>
    <cellStyle name="Normal 170" xfId="84" xr:uid="{00000000-0005-0000-0000-000055000000}"/>
    <cellStyle name="Normal 171" xfId="85" xr:uid="{00000000-0005-0000-0000-000056000000}"/>
    <cellStyle name="Normal 172" xfId="86" xr:uid="{00000000-0005-0000-0000-000057000000}"/>
    <cellStyle name="Normal 173" xfId="87" xr:uid="{00000000-0005-0000-0000-000058000000}"/>
    <cellStyle name="Normal 174" xfId="88" xr:uid="{00000000-0005-0000-0000-000059000000}"/>
    <cellStyle name="Normal 175" xfId="89" xr:uid="{00000000-0005-0000-0000-00005A000000}"/>
    <cellStyle name="Normal 176" xfId="90" xr:uid="{00000000-0005-0000-0000-00005B000000}"/>
    <cellStyle name="Normal 177" xfId="91" xr:uid="{00000000-0005-0000-0000-00005C000000}"/>
    <cellStyle name="Normal 178" xfId="92" xr:uid="{00000000-0005-0000-0000-00005D000000}"/>
    <cellStyle name="Normal 179" xfId="185" xr:uid="{00000000-0005-0000-0000-0000E5000000}"/>
    <cellStyle name="Normal 179 2" xfId="188" xr:uid="{6E8DD878-3D08-4531-AC64-F6F23F0604CF}"/>
    <cellStyle name="Normal 179 2 2" xfId="189" xr:uid="{9E41C2C1-7A9C-42C0-9056-4F0004F515E6}"/>
    <cellStyle name="Normal 18" xfId="93" xr:uid="{00000000-0005-0000-0000-00005E000000}"/>
    <cellStyle name="Normal 19" xfId="94" xr:uid="{00000000-0005-0000-0000-00005F000000}"/>
    <cellStyle name="Normal 2" xfId="95" xr:uid="{00000000-0005-0000-0000-000060000000}"/>
    <cellStyle name="Normal 20" xfId="96" xr:uid="{00000000-0005-0000-0000-000061000000}"/>
    <cellStyle name="Normal 21" xfId="97" xr:uid="{00000000-0005-0000-0000-000062000000}"/>
    <cellStyle name="Normal 22" xfId="98" xr:uid="{00000000-0005-0000-0000-000063000000}"/>
    <cellStyle name="Normal 23" xfId="99" xr:uid="{00000000-0005-0000-0000-000064000000}"/>
    <cellStyle name="Normal 24" xfId="100" xr:uid="{00000000-0005-0000-0000-000065000000}"/>
    <cellStyle name="Normal 25" xfId="101" xr:uid="{00000000-0005-0000-0000-000066000000}"/>
    <cellStyle name="Normal 26" xfId="102" xr:uid="{00000000-0005-0000-0000-000067000000}"/>
    <cellStyle name="Normal 27" xfId="103" xr:uid="{00000000-0005-0000-0000-000068000000}"/>
    <cellStyle name="Normal 28" xfId="104" xr:uid="{00000000-0005-0000-0000-000069000000}"/>
    <cellStyle name="Normal 29" xfId="105" xr:uid="{00000000-0005-0000-0000-00006A000000}"/>
    <cellStyle name="Normal 3" xfId="106" xr:uid="{00000000-0005-0000-0000-00006B000000}"/>
    <cellStyle name="Normal 30" xfId="107" xr:uid="{00000000-0005-0000-0000-00006C000000}"/>
    <cellStyle name="Normal 31" xfId="108" xr:uid="{00000000-0005-0000-0000-00006D000000}"/>
    <cellStyle name="Normal 32" xfId="109" xr:uid="{00000000-0005-0000-0000-00006E000000}"/>
    <cellStyle name="Normal 33" xfId="110" xr:uid="{00000000-0005-0000-0000-00006F000000}"/>
    <cellStyle name="Normal 34" xfId="111" xr:uid="{00000000-0005-0000-0000-000070000000}"/>
    <cellStyle name="Normal 35" xfId="112" xr:uid="{00000000-0005-0000-0000-000071000000}"/>
    <cellStyle name="Normal 36" xfId="113" xr:uid="{00000000-0005-0000-0000-000072000000}"/>
    <cellStyle name="Normal 37" xfId="114" xr:uid="{00000000-0005-0000-0000-000073000000}"/>
    <cellStyle name="Normal 38" xfId="115" xr:uid="{00000000-0005-0000-0000-000074000000}"/>
    <cellStyle name="Normal 39" xfId="116" xr:uid="{00000000-0005-0000-0000-000075000000}"/>
    <cellStyle name="Normal 4" xfId="117" xr:uid="{00000000-0005-0000-0000-000076000000}"/>
    <cellStyle name="Normal 40" xfId="118" xr:uid="{00000000-0005-0000-0000-000077000000}"/>
    <cellStyle name="Normal 41" xfId="119" xr:uid="{00000000-0005-0000-0000-000078000000}"/>
    <cellStyle name="Normal 42" xfId="120" xr:uid="{00000000-0005-0000-0000-000079000000}"/>
    <cellStyle name="Normal 43" xfId="121" xr:uid="{00000000-0005-0000-0000-00007A000000}"/>
    <cellStyle name="Normal 44" xfId="122" xr:uid="{00000000-0005-0000-0000-00007B000000}"/>
    <cellStyle name="Normal 45" xfId="123" xr:uid="{00000000-0005-0000-0000-00007C000000}"/>
    <cellStyle name="Normal 46" xfId="124" xr:uid="{00000000-0005-0000-0000-00007D000000}"/>
    <cellStyle name="Normal 47" xfId="125" xr:uid="{00000000-0005-0000-0000-00007E000000}"/>
    <cellStyle name="Normal 48" xfId="126" xr:uid="{00000000-0005-0000-0000-00007F000000}"/>
    <cellStyle name="Normal 49" xfId="127" xr:uid="{00000000-0005-0000-0000-000080000000}"/>
    <cellStyle name="Normal 5" xfId="128" xr:uid="{00000000-0005-0000-0000-000081000000}"/>
    <cellStyle name="Normal 50" xfId="129" xr:uid="{00000000-0005-0000-0000-000082000000}"/>
    <cellStyle name="Normal 51" xfId="130" xr:uid="{00000000-0005-0000-0000-000083000000}"/>
    <cellStyle name="Normal 52" xfId="131" xr:uid="{00000000-0005-0000-0000-000084000000}"/>
    <cellStyle name="Normal 53" xfId="132" xr:uid="{00000000-0005-0000-0000-000085000000}"/>
    <cellStyle name="Normal 54" xfId="133" xr:uid="{00000000-0005-0000-0000-000086000000}"/>
    <cellStyle name="Normal 55" xfId="134" xr:uid="{00000000-0005-0000-0000-000087000000}"/>
    <cellStyle name="Normal 56" xfId="135" xr:uid="{00000000-0005-0000-0000-000088000000}"/>
    <cellStyle name="Normal 57" xfId="136" xr:uid="{00000000-0005-0000-0000-000089000000}"/>
    <cellStyle name="Normal 58" xfId="137" xr:uid="{00000000-0005-0000-0000-00008A000000}"/>
    <cellStyle name="Normal 59" xfId="138" xr:uid="{00000000-0005-0000-0000-00008B000000}"/>
    <cellStyle name="Normal 6" xfId="139" xr:uid="{00000000-0005-0000-0000-00008C000000}"/>
    <cellStyle name="Normal 60" xfId="140" xr:uid="{00000000-0005-0000-0000-00008D000000}"/>
    <cellStyle name="Normal 61" xfId="141" xr:uid="{00000000-0005-0000-0000-00008E000000}"/>
    <cellStyle name="Normal 62" xfId="142" xr:uid="{00000000-0005-0000-0000-00008F000000}"/>
    <cellStyle name="Normal 63" xfId="143" xr:uid="{00000000-0005-0000-0000-000090000000}"/>
    <cellStyle name="Normal 64" xfId="144" xr:uid="{00000000-0005-0000-0000-000091000000}"/>
    <cellStyle name="Normal 65" xfId="145" xr:uid="{00000000-0005-0000-0000-000092000000}"/>
    <cellStyle name="Normal 66" xfId="146" xr:uid="{00000000-0005-0000-0000-000093000000}"/>
    <cellStyle name="Normal 67" xfId="147" xr:uid="{00000000-0005-0000-0000-000094000000}"/>
    <cellStyle name="Normal 68" xfId="148" xr:uid="{00000000-0005-0000-0000-000095000000}"/>
    <cellStyle name="Normal 69" xfId="149" xr:uid="{00000000-0005-0000-0000-000096000000}"/>
    <cellStyle name="Normal 7" xfId="150" xr:uid="{00000000-0005-0000-0000-000097000000}"/>
    <cellStyle name="Normal 70" xfId="151" xr:uid="{00000000-0005-0000-0000-000098000000}"/>
    <cellStyle name="Normal 71" xfId="152" xr:uid="{00000000-0005-0000-0000-000099000000}"/>
    <cellStyle name="Normal 72" xfId="153" xr:uid="{00000000-0005-0000-0000-00009A000000}"/>
    <cellStyle name="Normal 73" xfId="154" xr:uid="{00000000-0005-0000-0000-00009B000000}"/>
    <cellStyle name="Normal 74" xfId="155" xr:uid="{00000000-0005-0000-0000-00009C000000}"/>
    <cellStyle name="Normal 75" xfId="156" xr:uid="{00000000-0005-0000-0000-00009D000000}"/>
    <cellStyle name="Normal 76" xfId="157" xr:uid="{00000000-0005-0000-0000-00009E000000}"/>
    <cellStyle name="Normal 77" xfId="158" xr:uid="{00000000-0005-0000-0000-00009F000000}"/>
    <cellStyle name="Normal 78" xfId="159" xr:uid="{00000000-0005-0000-0000-0000A0000000}"/>
    <cellStyle name="Normal 79" xfId="160" xr:uid="{00000000-0005-0000-0000-0000A1000000}"/>
    <cellStyle name="Normal 8" xfId="161" xr:uid="{00000000-0005-0000-0000-0000A2000000}"/>
    <cellStyle name="Normal 80" xfId="162" xr:uid="{00000000-0005-0000-0000-0000A3000000}"/>
    <cellStyle name="Normal 81" xfId="163" xr:uid="{00000000-0005-0000-0000-0000A4000000}"/>
    <cellStyle name="Normal 82" xfId="164" xr:uid="{00000000-0005-0000-0000-0000A5000000}"/>
    <cellStyle name="Normal 83" xfId="165" xr:uid="{00000000-0005-0000-0000-0000A6000000}"/>
    <cellStyle name="Normal 84" xfId="166" xr:uid="{00000000-0005-0000-0000-0000A7000000}"/>
    <cellStyle name="Normal 85" xfId="167" xr:uid="{00000000-0005-0000-0000-0000A8000000}"/>
    <cellStyle name="Normal 86" xfId="168" xr:uid="{00000000-0005-0000-0000-0000A9000000}"/>
    <cellStyle name="Normal 87" xfId="169" xr:uid="{00000000-0005-0000-0000-0000AA000000}"/>
    <cellStyle name="Normal 88" xfId="170" xr:uid="{00000000-0005-0000-0000-0000AB000000}"/>
    <cellStyle name="Normal 89" xfId="171" xr:uid="{00000000-0005-0000-0000-0000AC000000}"/>
    <cellStyle name="Normal 9" xfId="172" xr:uid="{00000000-0005-0000-0000-0000AD000000}"/>
    <cellStyle name="Normal 90" xfId="173" xr:uid="{00000000-0005-0000-0000-0000AE000000}"/>
    <cellStyle name="Normal 91" xfId="174" xr:uid="{00000000-0005-0000-0000-0000AF000000}"/>
    <cellStyle name="Normal 92" xfId="175" xr:uid="{00000000-0005-0000-0000-0000B0000000}"/>
    <cellStyle name="Normal 93" xfId="176" xr:uid="{00000000-0005-0000-0000-0000B1000000}"/>
    <cellStyle name="Normal 94" xfId="177" xr:uid="{00000000-0005-0000-0000-0000B2000000}"/>
    <cellStyle name="Normal 95" xfId="178" xr:uid="{00000000-0005-0000-0000-0000B3000000}"/>
    <cellStyle name="Normal 96" xfId="179" xr:uid="{00000000-0005-0000-0000-0000B4000000}"/>
    <cellStyle name="Normal 97" xfId="180" xr:uid="{00000000-0005-0000-0000-0000B5000000}"/>
    <cellStyle name="Normal 98" xfId="181" xr:uid="{00000000-0005-0000-0000-0000B6000000}"/>
    <cellStyle name="Normal 99" xfId="182" xr:uid="{00000000-0005-0000-0000-0000B7000000}"/>
    <cellStyle name="Percent" xfId="183" builtinId="5"/>
    <cellStyle name="Percent 2" xfId="184" xr:uid="{00000000-0005-0000-0000-0000B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file:///\\nas-cp1b\data\CORP1\Credit_Master\Credit_Control\Credit%20Support%20and%20Analytics%20(ADM-10-02%20-%206yrs)\Monthly%20Reports\Collection%20Metrics%20and%20OIR\OIR%20Reporting\2019%20Disconnection%20OIR\Support\2019%20Zip%20Code%20Data.xlsx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file:///\\nas-cp1b\data\CORP1\Credit_Master\Credit_Control\Credit%20Support%20and%20Analytics%20(ADM-10-02%20-%206yrs)\Monthly%20Reports\Collection%20Metrics%20and%20OIR\OIR%20Reporting\2019%20Disconnection%20OIR\Support\2019%20Zip%20Code%20Data.xlsx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file:///\\nas-cp1b\data\CORP1\Credit_Master\Credit_Control\Credit%20Support%20and%20Analytics%20(ADM-10-02%20-%206yrs)\Monthly%20Reports\Collection%20Metrics%20and%20OIR\OIR%20Reporting\2019%20Disconnection%20OIR\Support\2019%20Zip%20Code%20Data.xlsx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file:///\\nas-cp1b\data\CORP1\Credit_Master\Credit_Control\Credit%20Support%20and%20Analytics%20(ADM-10-02%20-%206yrs)\Monthly%20Reports\Collection%20Metrics%20and%20OIR\OIR%20Reporting\2019%20Disconnection%20OIR\Support\2019%20Zip%20Code%20Data.xlsx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file:///\\nas-cp1b\data\CORP1\Credit_Master\Credit_Control\Credit%20Support%20and%20Analytics%20(ADM-10-02%20-%206yrs)\Monthly%20Reports\Collection%20Metrics%20and%20OIR\OIR%20Reporting\2019%20Disconnection%20OIR\Support\2019%20Zip%20Code%20Data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file:///\\nas-cp1b\data\CORP1\Credit_Master\Credit_Control\Credit%20Support%20and%20Analytics%20(ADM-10-02%20-%206yrs)\Monthly%20Reports\Collection%20Metrics%20and%20OIR\OIR%20Reporting\2019%20Disconnection%20OIR\Support\2019%20Zip%20Code%20Data.xlsx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file:///\\nas-cp1b\data\CORP1\Credit_Master\Credit_Control\Credit%20Support%20and%20Analytics%20(ADM-10-02%20-%206yrs)\Monthly%20Reports\Collection%20Metrics%20and%20OIR\OIR%20Reporting\2019%20Disconnection%20OIR\Support\2019%20Zip%20Code%20Data.xlsx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1:AP91"/>
  <sheetViews>
    <sheetView topLeftCell="A9" zoomScaleNormal="100" workbookViewId="0">
      <selection activeCell="G18" sqref="G18:G29"/>
    </sheetView>
  </sheetViews>
  <sheetFormatPr defaultColWidth="9.140625" defaultRowHeight="12.75" x14ac:dyDescent="0.2"/>
  <cols>
    <col min="1" max="1" width="9.140625" style="24"/>
    <col min="2" max="7" width="12.5703125" style="23" customWidth="1"/>
    <col min="8" max="8" width="12.7109375" style="23" customWidth="1"/>
    <col min="9" max="9" width="14.85546875" style="82" hidden="1" customWidth="1"/>
    <col min="10" max="10" width="17.5703125" style="82" hidden="1" customWidth="1"/>
    <col min="11" max="11" width="11.42578125" style="23" hidden="1" customWidth="1"/>
    <col min="12" max="14" width="11.42578125" style="23" customWidth="1"/>
    <col min="15" max="15" width="10.5703125" style="24" customWidth="1"/>
    <col min="16" max="18" width="11.140625" style="24" customWidth="1"/>
    <col min="19" max="19" width="9.140625" style="24"/>
    <col min="20" max="20" width="10.7109375" style="24" customWidth="1"/>
    <col min="21" max="21" width="12" style="24" customWidth="1"/>
    <col min="22" max="22" width="11.140625" style="24" customWidth="1"/>
    <col min="23" max="42" width="11.42578125" style="23" customWidth="1"/>
    <col min="43" max="46" width="9.140625" style="24"/>
    <col min="47" max="47" width="11.5703125" style="24" customWidth="1"/>
    <col min="48" max="51" width="9.140625" style="24"/>
    <col min="52" max="52" width="10.28515625" style="24" customWidth="1"/>
    <col min="53" max="16384" width="9.140625" style="24"/>
  </cols>
  <sheetData>
    <row r="1" spans="2:42" s="39" customFormat="1" ht="21" customHeight="1" thickBot="1" x14ac:dyDescent="0.3">
      <c r="B1" s="46" t="s">
        <v>0</v>
      </c>
      <c r="C1" s="57"/>
      <c r="D1" s="57"/>
      <c r="E1" s="57"/>
      <c r="F1" s="57"/>
      <c r="G1" s="57"/>
      <c r="H1" s="32"/>
      <c r="I1" s="76" t="s">
        <v>1</v>
      </c>
      <c r="J1" s="76" t="s">
        <v>2</v>
      </c>
      <c r="K1" s="32"/>
      <c r="L1" s="32"/>
      <c r="M1" s="32"/>
      <c r="N1" s="3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2:42" s="20" customFormat="1" ht="27.95" customHeight="1" thickBot="1" x14ac:dyDescent="0.3">
      <c r="B2" s="6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9"/>
      <c r="I2" s="77"/>
      <c r="J2" s="77"/>
      <c r="K2" s="19"/>
      <c r="L2" s="19"/>
      <c r="M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</row>
    <row r="3" spans="2:42" s="20" customFormat="1" ht="27.95" customHeight="1" thickBot="1" x14ac:dyDescent="0.3">
      <c r="B3" s="6" t="s">
        <v>9</v>
      </c>
      <c r="C3" s="7">
        <v>15924</v>
      </c>
      <c r="D3" s="7">
        <v>18923</v>
      </c>
      <c r="E3" s="7">
        <v>528</v>
      </c>
      <c r="F3" s="7">
        <v>1521</v>
      </c>
      <c r="G3" s="7">
        <v>35375</v>
      </c>
      <c r="H3" s="19"/>
      <c r="I3" s="77">
        <v>0</v>
      </c>
      <c r="J3" s="77"/>
      <c r="K3" s="19"/>
      <c r="L3" s="19"/>
      <c r="M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</row>
    <row r="4" spans="2:42" s="20" customFormat="1" ht="27.95" customHeight="1" thickBot="1" x14ac:dyDescent="0.3">
      <c r="B4" s="6" t="s">
        <v>10</v>
      </c>
      <c r="C4" s="7">
        <v>14130</v>
      </c>
      <c r="D4" s="7">
        <v>15826</v>
      </c>
      <c r="E4" s="7">
        <v>430</v>
      </c>
      <c r="F4" s="7">
        <v>1361</v>
      </c>
      <c r="G4" s="7">
        <v>30386</v>
      </c>
      <c r="H4" s="19"/>
      <c r="I4" s="77">
        <v>0</v>
      </c>
      <c r="J4" s="77"/>
      <c r="K4" s="19"/>
      <c r="L4" s="19"/>
      <c r="M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</row>
    <row r="5" spans="2:42" s="20" customFormat="1" ht="27.95" customHeight="1" thickBot="1" x14ac:dyDescent="0.3">
      <c r="B5" s="6" t="s">
        <v>11</v>
      </c>
      <c r="C5" s="16">
        <v>14537</v>
      </c>
      <c r="D5" s="16">
        <v>15127</v>
      </c>
      <c r="E5" s="16">
        <v>428</v>
      </c>
      <c r="F5" s="16">
        <v>1383</v>
      </c>
      <c r="G5" s="16">
        <v>30092</v>
      </c>
      <c r="H5" s="19"/>
      <c r="I5" s="77">
        <v>0</v>
      </c>
      <c r="J5" s="77"/>
      <c r="K5" s="19"/>
      <c r="L5" s="19"/>
      <c r="M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</row>
    <row r="6" spans="2:42" s="20" customFormat="1" ht="27.95" customHeight="1" thickBot="1" x14ac:dyDescent="0.3">
      <c r="B6" s="6" t="s">
        <v>12</v>
      </c>
      <c r="C6" s="16">
        <v>13825</v>
      </c>
      <c r="D6" s="16">
        <v>14357</v>
      </c>
      <c r="E6" s="16">
        <v>418</v>
      </c>
      <c r="F6" s="16">
        <v>1382</v>
      </c>
      <c r="G6" s="16">
        <v>28600</v>
      </c>
      <c r="H6" s="19"/>
      <c r="I6" s="77">
        <v>0</v>
      </c>
      <c r="J6" s="77"/>
      <c r="K6" s="19"/>
      <c r="L6" s="19"/>
      <c r="M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7" spans="2:42" s="20" customFormat="1" ht="27.95" customHeight="1" thickBot="1" x14ac:dyDescent="0.3">
      <c r="B7" s="6" t="s">
        <v>13</v>
      </c>
      <c r="C7" s="16">
        <v>12030</v>
      </c>
      <c r="D7" s="16">
        <v>12265</v>
      </c>
      <c r="E7" s="16">
        <v>349</v>
      </c>
      <c r="F7" s="16">
        <v>1084</v>
      </c>
      <c r="G7" s="16">
        <v>24644</v>
      </c>
      <c r="H7" s="19"/>
      <c r="I7" s="77">
        <v>0</v>
      </c>
      <c r="J7" s="77"/>
      <c r="K7" s="19"/>
      <c r="L7" s="19"/>
      <c r="M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2:42" s="20" customFormat="1" ht="27.95" customHeight="1" thickBot="1" x14ac:dyDescent="0.3">
      <c r="B8" s="6" t="s">
        <v>14</v>
      </c>
      <c r="C8" s="16">
        <v>10910</v>
      </c>
      <c r="D8" s="16">
        <v>11208</v>
      </c>
      <c r="E8" s="16">
        <v>327</v>
      </c>
      <c r="F8" s="16">
        <v>1091</v>
      </c>
      <c r="G8" s="16">
        <v>22445</v>
      </c>
      <c r="H8" s="19"/>
      <c r="I8" s="77">
        <v>0</v>
      </c>
      <c r="J8" s="77"/>
      <c r="K8" s="19"/>
      <c r="L8" s="19"/>
      <c r="M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</row>
    <row r="9" spans="2:42" s="20" customFormat="1" ht="27.95" customHeight="1" thickBot="1" x14ac:dyDescent="0.3">
      <c r="B9" s="6" t="s">
        <v>15</v>
      </c>
      <c r="C9" s="16">
        <v>12751</v>
      </c>
      <c r="D9" s="16">
        <v>14914</v>
      </c>
      <c r="E9" s="16">
        <v>438</v>
      </c>
      <c r="F9" s="16">
        <v>1281</v>
      </c>
      <c r="G9" s="16">
        <v>28103</v>
      </c>
      <c r="H9" s="19"/>
      <c r="I9" s="77">
        <v>0</v>
      </c>
      <c r="J9" s="77"/>
      <c r="K9" s="19"/>
      <c r="L9" s="19"/>
      <c r="M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</row>
    <row r="10" spans="2:42" s="20" customFormat="1" ht="27.95" customHeight="1" thickBot="1" x14ac:dyDescent="0.3">
      <c r="B10" s="6" t="s">
        <v>16</v>
      </c>
      <c r="C10" s="16">
        <v>13948</v>
      </c>
      <c r="D10" s="16">
        <v>15784</v>
      </c>
      <c r="E10" s="16">
        <v>462</v>
      </c>
      <c r="F10" s="16">
        <v>1460</v>
      </c>
      <c r="G10" s="16">
        <v>30194</v>
      </c>
      <c r="H10" s="19"/>
      <c r="I10" s="77">
        <v>0</v>
      </c>
      <c r="J10" s="77"/>
      <c r="K10" s="19"/>
      <c r="L10" s="19"/>
      <c r="M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</row>
    <row r="11" spans="2:42" s="20" customFormat="1" ht="27.95" customHeight="1" thickBot="1" x14ac:dyDescent="0.3">
      <c r="B11" s="6" t="s">
        <v>17</v>
      </c>
      <c r="C11" s="16">
        <v>16095</v>
      </c>
      <c r="D11" s="16">
        <v>17567</v>
      </c>
      <c r="E11" s="16">
        <v>552</v>
      </c>
      <c r="F11" s="16">
        <v>1666</v>
      </c>
      <c r="G11" s="16">
        <v>34214</v>
      </c>
      <c r="H11" s="19"/>
      <c r="I11" s="77">
        <f>G11-C11-D11-E11</f>
        <v>0</v>
      </c>
      <c r="J11" s="77"/>
      <c r="K11" s="19"/>
      <c r="L11" s="19"/>
      <c r="M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2:42" s="20" customFormat="1" ht="27.95" customHeight="1" thickBot="1" x14ac:dyDescent="0.3">
      <c r="B12" s="6" t="s">
        <v>18</v>
      </c>
      <c r="C12" s="16">
        <f t="shared" ref="C12:G14" si="0">C42+C57+C72</f>
        <v>17091</v>
      </c>
      <c r="D12" s="16">
        <f t="shared" si="0"/>
        <v>18217</v>
      </c>
      <c r="E12" s="16">
        <f t="shared" si="0"/>
        <v>633</v>
      </c>
      <c r="F12" s="16">
        <f t="shared" si="0"/>
        <v>1866</v>
      </c>
      <c r="G12" s="16">
        <f t="shared" si="0"/>
        <v>35941</v>
      </c>
      <c r="H12" s="19"/>
      <c r="I12" s="77">
        <f>G12-C12-D12-E12</f>
        <v>0</v>
      </c>
      <c r="J12" s="77"/>
      <c r="K12" s="19"/>
      <c r="L12" s="19"/>
      <c r="M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</row>
    <row r="13" spans="2:42" s="20" customFormat="1" ht="27.95" customHeight="1" thickBot="1" x14ac:dyDescent="0.3">
      <c r="B13" s="6" t="s">
        <v>19</v>
      </c>
      <c r="C13" s="16">
        <f t="shared" si="0"/>
        <v>12748</v>
      </c>
      <c r="D13" s="16">
        <f t="shared" si="0"/>
        <v>14943</v>
      </c>
      <c r="E13" s="16">
        <f t="shared" si="0"/>
        <v>450</v>
      </c>
      <c r="F13" s="16">
        <f t="shared" si="0"/>
        <v>1424</v>
      </c>
      <c r="G13" s="16">
        <f t="shared" si="0"/>
        <v>28141</v>
      </c>
      <c r="H13" s="19"/>
      <c r="I13" s="77">
        <f>G13-C13-D13-E13</f>
        <v>0</v>
      </c>
      <c r="J13" s="77"/>
      <c r="K13" s="19"/>
      <c r="L13" s="19"/>
      <c r="M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</row>
    <row r="14" spans="2:42" s="20" customFormat="1" ht="27.95" customHeight="1" thickBot="1" x14ac:dyDescent="0.3">
      <c r="B14" s="6" t="s">
        <v>20</v>
      </c>
      <c r="C14" s="16">
        <f t="shared" si="0"/>
        <v>13775</v>
      </c>
      <c r="D14" s="16">
        <f t="shared" si="0"/>
        <v>15881</v>
      </c>
      <c r="E14" s="16">
        <f t="shared" si="0"/>
        <v>487</v>
      </c>
      <c r="F14" s="16">
        <f t="shared" si="0"/>
        <v>1512</v>
      </c>
      <c r="G14" s="16">
        <f t="shared" si="0"/>
        <v>30143</v>
      </c>
      <c r="H14" s="19"/>
      <c r="I14" s="77"/>
      <c r="J14" s="77"/>
      <c r="K14" s="19"/>
      <c r="L14" s="19"/>
      <c r="M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</row>
    <row r="15" spans="2:42" s="20" customFormat="1" ht="13.5" customHeight="1" thickBot="1" x14ac:dyDescent="0.3">
      <c r="B15" s="145"/>
      <c r="C15" s="148"/>
      <c r="D15" s="148"/>
      <c r="E15" s="148"/>
      <c r="F15" s="148"/>
      <c r="G15" s="16"/>
      <c r="H15" s="19"/>
      <c r="I15" s="77"/>
      <c r="J15" s="77"/>
      <c r="K15" s="19"/>
      <c r="L15" s="19"/>
      <c r="M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</row>
    <row r="16" spans="2:42" s="20" customFormat="1" ht="27.95" customHeight="1" thickBot="1" x14ac:dyDescent="0.3">
      <c r="B16" s="170" t="s">
        <v>21</v>
      </c>
      <c r="C16" s="171" t="s">
        <v>22</v>
      </c>
      <c r="D16" s="171"/>
      <c r="E16" s="171"/>
      <c r="F16" s="171"/>
      <c r="G16" s="172"/>
      <c r="H16" s="19"/>
      <c r="I16" s="77"/>
      <c r="J16" s="77"/>
      <c r="K16" s="19"/>
      <c r="L16" s="19"/>
      <c r="M16" s="19"/>
      <c r="N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s="20" customFormat="1" ht="27.95" customHeight="1" thickBot="1" x14ac:dyDescent="0.3">
      <c r="B17" s="6" t="s">
        <v>3</v>
      </c>
      <c r="C17" s="9" t="s">
        <v>4</v>
      </c>
      <c r="D17" s="9" t="s">
        <v>5</v>
      </c>
      <c r="E17" s="9" t="s">
        <v>6</v>
      </c>
      <c r="F17" s="9" t="s">
        <v>7</v>
      </c>
      <c r="G17" s="9" t="s">
        <v>8</v>
      </c>
      <c r="H17" s="19"/>
      <c r="I17" s="77"/>
      <c r="J17" s="77"/>
      <c r="K17" s="19"/>
      <c r="L17" s="19"/>
      <c r="M17" s="19"/>
      <c r="N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2:42" s="20" customFormat="1" ht="27.95" customHeight="1" thickBot="1" x14ac:dyDescent="0.3">
      <c r="B18" s="6" t="s">
        <v>9</v>
      </c>
      <c r="C18" s="10">
        <v>7985</v>
      </c>
      <c r="D18" s="10">
        <v>9650</v>
      </c>
      <c r="E18" s="10">
        <v>270</v>
      </c>
      <c r="F18" s="10">
        <v>1151</v>
      </c>
      <c r="G18" s="10">
        <v>17905</v>
      </c>
      <c r="H18" s="19"/>
      <c r="I18" s="77">
        <v>0</v>
      </c>
      <c r="J18" s="77">
        <v>0</v>
      </c>
      <c r="K18" s="19"/>
      <c r="L18" s="19"/>
      <c r="M18" s="19"/>
      <c r="N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2:42" s="20" customFormat="1" ht="27.95" customHeight="1" thickBot="1" x14ac:dyDescent="0.3">
      <c r="B19" s="6" t="s">
        <v>10</v>
      </c>
      <c r="C19" s="10">
        <v>7764</v>
      </c>
      <c r="D19" s="10">
        <v>9322</v>
      </c>
      <c r="E19" s="10">
        <v>257</v>
      </c>
      <c r="F19" s="10">
        <v>1148</v>
      </c>
      <c r="G19" s="10">
        <v>17343</v>
      </c>
      <c r="H19" s="19"/>
      <c r="I19" s="77">
        <v>0</v>
      </c>
      <c r="J19" s="77">
        <v>0</v>
      </c>
      <c r="K19" s="19"/>
      <c r="L19" s="19"/>
      <c r="M19" s="19"/>
      <c r="N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2:42" s="20" customFormat="1" ht="27.95" customHeight="1" thickBot="1" x14ac:dyDescent="0.3">
      <c r="B20" s="6" t="s">
        <v>11</v>
      </c>
      <c r="C20" s="15">
        <v>7332</v>
      </c>
      <c r="D20" s="15">
        <v>8241</v>
      </c>
      <c r="E20" s="15">
        <v>231</v>
      </c>
      <c r="F20" s="15">
        <v>1042</v>
      </c>
      <c r="G20" s="15">
        <v>15804</v>
      </c>
      <c r="H20" s="19"/>
      <c r="I20" s="77">
        <v>0</v>
      </c>
      <c r="J20" s="77">
        <v>0</v>
      </c>
      <c r="K20" s="19"/>
      <c r="L20" s="19"/>
      <c r="M20" s="19"/>
      <c r="N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2:42" s="20" customFormat="1" ht="27.95" customHeight="1" thickBot="1" x14ac:dyDescent="0.3">
      <c r="B21" s="6" t="s">
        <v>12</v>
      </c>
      <c r="C21" s="15">
        <v>6579</v>
      </c>
      <c r="D21" s="15">
        <v>7650</v>
      </c>
      <c r="E21" s="15">
        <v>215</v>
      </c>
      <c r="F21" s="15">
        <v>960</v>
      </c>
      <c r="G21" s="15">
        <v>14444</v>
      </c>
      <c r="H21" s="19"/>
      <c r="I21" s="77">
        <v>0</v>
      </c>
      <c r="J21" s="77">
        <v>0</v>
      </c>
      <c r="K21" s="19"/>
      <c r="L21" s="19"/>
      <c r="M21" s="19"/>
      <c r="N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s="20" customFormat="1" ht="27.95" customHeight="1" thickBot="1" x14ac:dyDescent="0.3">
      <c r="B22" s="6" t="s">
        <v>13</v>
      </c>
      <c r="C22" s="15">
        <v>5962</v>
      </c>
      <c r="D22" s="15">
        <v>6917</v>
      </c>
      <c r="E22" s="15">
        <v>200</v>
      </c>
      <c r="F22" s="15">
        <v>860</v>
      </c>
      <c r="G22" s="15">
        <v>13079</v>
      </c>
      <c r="H22" s="19"/>
      <c r="I22" s="77">
        <v>0</v>
      </c>
      <c r="J22" s="77">
        <v>0</v>
      </c>
      <c r="K22" s="19"/>
      <c r="L22" s="19"/>
      <c r="M22" s="19"/>
      <c r="N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2:42" s="20" customFormat="1" ht="27.95" customHeight="1" thickBot="1" x14ac:dyDescent="0.3">
      <c r="B23" s="6" t="s">
        <v>14</v>
      </c>
      <c r="C23" s="15">
        <v>5784</v>
      </c>
      <c r="D23" s="15">
        <v>6710</v>
      </c>
      <c r="E23" s="15">
        <v>218</v>
      </c>
      <c r="F23" s="15">
        <v>839</v>
      </c>
      <c r="G23" s="15">
        <v>12712</v>
      </c>
      <c r="H23" s="19"/>
      <c r="I23" s="77">
        <v>0</v>
      </c>
      <c r="J23" s="77">
        <v>0</v>
      </c>
      <c r="K23" s="19"/>
      <c r="L23" s="19"/>
      <c r="M23" s="19"/>
      <c r="N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2:42" s="20" customFormat="1" ht="27.95" customHeight="1" thickBot="1" x14ac:dyDescent="0.3">
      <c r="B24" s="6" t="s">
        <v>15</v>
      </c>
      <c r="C24" s="15">
        <v>5922</v>
      </c>
      <c r="D24" s="15">
        <v>7058</v>
      </c>
      <c r="E24" s="15">
        <v>230</v>
      </c>
      <c r="F24" s="15">
        <v>859</v>
      </c>
      <c r="G24" s="15">
        <v>13210</v>
      </c>
      <c r="H24" s="19"/>
      <c r="I24" s="77">
        <v>0</v>
      </c>
      <c r="J24" s="77">
        <v>0</v>
      </c>
      <c r="K24" s="19"/>
      <c r="L24" s="19"/>
      <c r="M24" s="19"/>
      <c r="N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2:42" s="20" customFormat="1" ht="27.95" customHeight="1" thickBot="1" x14ac:dyDescent="0.3">
      <c r="B25" s="6" t="s">
        <v>16</v>
      </c>
      <c r="C25" s="15">
        <v>6371</v>
      </c>
      <c r="D25" s="15">
        <v>7973</v>
      </c>
      <c r="E25" s="15">
        <v>241</v>
      </c>
      <c r="F25" s="15">
        <v>950</v>
      </c>
      <c r="G25" s="15">
        <v>14585</v>
      </c>
      <c r="H25" s="19"/>
      <c r="I25" s="77">
        <v>0</v>
      </c>
      <c r="J25" s="77">
        <v>0</v>
      </c>
      <c r="K25" s="19"/>
      <c r="L25" s="19"/>
      <c r="M25" s="19"/>
      <c r="N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2:42" s="20" customFormat="1" ht="27.95" customHeight="1" thickBot="1" x14ac:dyDescent="0.3">
      <c r="B26" s="6" t="s">
        <v>17</v>
      </c>
      <c r="C26" s="15">
        <v>7138</v>
      </c>
      <c r="D26" s="15">
        <v>8858</v>
      </c>
      <c r="E26" s="15">
        <v>305</v>
      </c>
      <c r="F26" s="15">
        <v>1022</v>
      </c>
      <c r="G26" s="15">
        <v>16301</v>
      </c>
      <c r="H26" s="19"/>
      <c r="I26" s="77">
        <f t="shared" ref="I26" si="1">G26-C26-D26-E26</f>
        <v>0</v>
      </c>
      <c r="J26" s="77">
        <v>0</v>
      </c>
      <c r="K26" s="19"/>
      <c r="L26" s="19"/>
      <c r="M26" s="19"/>
      <c r="N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s="20" customFormat="1" ht="27.95" customHeight="1" thickBot="1" x14ac:dyDescent="0.3">
      <c r="B27" s="6" t="s">
        <v>18</v>
      </c>
      <c r="C27" s="15">
        <f>G27-D27-E27</f>
        <v>7247</v>
      </c>
      <c r="D27" s="15">
        <v>9054</v>
      </c>
      <c r="E27" s="15">
        <v>319</v>
      </c>
      <c r="F27" s="15">
        <v>1142</v>
      </c>
      <c r="G27" s="15">
        <v>16620</v>
      </c>
      <c r="H27" s="19"/>
      <c r="I27" s="77">
        <f t="shared" ref="I27" si="2">G27-C27-D27-E27</f>
        <v>0</v>
      </c>
      <c r="J27" s="77">
        <v>0</v>
      </c>
      <c r="K27" s="19"/>
      <c r="L27" s="19"/>
      <c r="M27" s="19"/>
      <c r="N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</row>
    <row r="28" spans="2:42" s="20" customFormat="1" ht="27.95" customHeight="1" thickBot="1" x14ac:dyDescent="0.3">
      <c r="B28" s="6" t="s">
        <v>19</v>
      </c>
      <c r="C28" s="15">
        <f>G28-D28-E28</f>
        <v>6852</v>
      </c>
      <c r="D28" s="15">
        <v>8537</v>
      </c>
      <c r="E28" s="15">
        <v>280</v>
      </c>
      <c r="F28" s="15">
        <v>1105</v>
      </c>
      <c r="G28" s="15">
        <v>15669</v>
      </c>
      <c r="H28" s="19"/>
      <c r="I28" s="77">
        <f t="shared" ref="I28" si="3">G28-C28-D28-E28</f>
        <v>0</v>
      </c>
      <c r="J28" s="77">
        <v>0</v>
      </c>
      <c r="K28" s="19"/>
      <c r="L28" s="19"/>
      <c r="M28" s="19"/>
      <c r="N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</row>
    <row r="29" spans="2:42" s="20" customFormat="1" ht="27.95" customHeight="1" thickBot="1" x14ac:dyDescent="0.3">
      <c r="B29" s="6" t="s">
        <v>20</v>
      </c>
      <c r="C29" s="15">
        <f>G29-D29-E29</f>
        <v>7102</v>
      </c>
      <c r="D29" s="15">
        <v>8959</v>
      </c>
      <c r="E29" s="15">
        <v>293</v>
      </c>
      <c r="F29" s="15">
        <v>1092</v>
      </c>
      <c r="G29" s="15">
        <v>16354</v>
      </c>
      <c r="H29" s="19"/>
      <c r="I29" s="77"/>
      <c r="J29" s="77"/>
      <c r="K29" s="19"/>
      <c r="L29" s="19"/>
      <c r="M29" s="19"/>
      <c r="N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</row>
    <row r="30" spans="2:42" s="20" customFormat="1" ht="14.45" customHeight="1" thickBot="1" x14ac:dyDescent="0.3">
      <c r="B30" s="145"/>
      <c r="C30" s="146"/>
      <c r="D30" s="146"/>
      <c r="E30" s="146"/>
      <c r="F30" s="146"/>
      <c r="G30" s="15"/>
      <c r="H30" s="19"/>
      <c r="I30" s="77"/>
      <c r="J30" s="77"/>
      <c r="K30" s="19"/>
      <c r="L30" s="19"/>
      <c r="M30" s="19"/>
      <c r="N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2:42" s="20" customFormat="1" ht="27.95" customHeight="1" thickBot="1" x14ac:dyDescent="0.3">
      <c r="B31" s="170" t="s">
        <v>23</v>
      </c>
      <c r="C31" s="171"/>
      <c r="D31" s="171"/>
      <c r="E31" s="171"/>
      <c r="F31" s="171"/>
      <c r="G31" s="172"/>
      <c r="I31" s="77"/>
      <c r="J31" s="77"/>
      <c r="K31" s="11"/>
      <c r="L31" s="19"/>
      <c r="M31" s="19"/>
      <c r="N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s="20" customFormat="1" ht="27.95" customHeight="1" thickBot="1" x14ac:dyDescent="0.3">
      <c r="B32" s="6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I32" s="77"/>
      <c r="J32" s="77"/>
      <c r="K32" s="22"/>
      <c r="L32" s="19"/>
      <c r="M32" s="20">
        <v>184026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2:40" s="20" customFormat="1" ht="27.95" customHeight="1" thickBot="1" x14ac:dyDescent="0.3">
      <c r="B33" s="6" t="s">
        <v>9</v>
      </c>
      <c r="C33" s="10">
        <v>13236</v>
      </c>
      <c r="D33" s="12">
        <v>15973</v>
      </c>
      <c r="E33" s="12">
        <v>421</v>
      </c>
      <c r="F33" s="13">
        <v>1187</v>
      </c>
      <c r="G33" s="13">
        <v>29630</v>
      </c>
      <c r="I33" s="77">
        <v>0</v>
      </c>
      <c r="J33" s="77">
        <v>0</v>
      </c>
      <c r="K33" s="19"/>
      <c r="L33" s="19"/>
      <c r="M33" s="20">
        <v>303731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2:40" s="20" customFormat="1" ht="27.95" customHeight="1" thickBot="1" x14ac:dyDescent="0.3">
      <c r="B34" s="6" t="s">
        <v>10</v>
      </c>
      <c r="C34" s="10">
        <v>11957</v>
      </c>
      <c r="D34" s="12">
        <v>13473</v>
      </c>
      <c r="E34" s="12">
        <v>345</v>
      </c>
      <c r="F34" s="13">
        <v>1085</v>
      </c>
      <c r="G34" s="13">
        <v>25775</v>
      </c>
      <c r="I34" s="77">
        <v>0</v>
      </c>
      <c r="J34" s="77">
        <v>0</v>
      </c>
      <c r="K34" s="19"/>
      <c r="L34" s="19"/>
      <c r="M34" s="20">
        <v>52048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2:40" s="20" customFormat="1" ht="27.95" customHeight="1" thickBot="1" x14ac:dyDescent="0.3">
      <c r="B35" s="6" t="s">
        <v>11</v>
      </c>
      <c r="C35" s="10">
        <v>12293</v>
      </c>
      <c r="D35" s="12">
        <v>12923</v>
      </c>
      <c r="E35" s="12">
        <v>355</v>
      </c>
      <c r="F35" s="13">
        <v>1094</v>
      </c>
      <c r="G35" s="13">
        <v>25571</v>
      </c>
      <c r="I35" s="77">
        <v>0</v>
      </c>
      <c r="J35" s="77">
        <v>0</v>
      </c>
      <c r="K35" s="19"/>
      <c r="L35" s="19"/>
      <c r="M35" s="20">
        <v>2499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2:40" s="20" customFormat="1" ht="27.95" customHeight="1" thickBot="1" x14ac:dyDescent="0.3">
      <c r="B36" s="6" t="s">
        <v>12</v>
      </c>
      <c r="C36" s="10">
        <v>11949</v>
      </c>
      <c r="D36" s="12">
        <v>12496</v>
      </c>
      <c r="E36" s="12">
        <v>343</v>
      </c>
      <c r="F36" s="13">
        <v>1177</v>
      </c>
      <c r="G36" s="13">
        <v>24788</v>
      </c>
      <c r="I36" s="77">
        <v>0</v>
      </c>
      <c r="J36" s="77">
        <v>0</v>
      </c>
      <c r="K36" s="19"/>
      <c r="L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2:40" s="20" customFormat="1" ht="27.95" customHeight="1" thickBot="1" x14ac:dyDescent="0.3">
      <c r="B37" s="6" t="s">
        <v>13</v>
      </c>
      <c r="C37" s="10">
        <v>10343</v>
      </c>
      <c r="D37" s="12">
        <v>10626</v>
      </c>
      <c r="E37" s="12">
        <v>283</v>
      </c>
      <c r="F37" s="13">
        <v>911</v>
      </c>
      <c r="G37" s="13">
        <v>21252</v>
      </c>
      <c r="I37" s="77">
        <v>0</v>
      </c>
      <c r="J37" s="77">
        <v>0</v>
      </c>
      <c r="K37" s="19"/>
      <c r="L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2:40" s="20" customFormat="1" ht="27.95" customHeight="1" thickBot="1" x14ac:dyDescent="0.3">
      <c r="B38" s="6" t="s">
        <v>14</v>
      </c>
      <c r="C38" s="10">
        <v>9244</v>
      </c>
      <c r="D38" s="12">
        <v>9540</v>
      </c>
      <c r="E38" s="12">
        <v>255</v>
      </c>
      <c r="F38" s="13">
        <v>924</v>
      </c>
      <c r="G38" s="13">
        <v>19039</v>
      </c>
      <c r="I38" s="77">
        <v>0</v>
      </c>
      <c r="J38" s="77">
        <v>0</v>
      </c>
      <c r="K38" s="19"/>
      <c r="L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2:40" s="20" customFormat="1" ht="27.95" customHeight="1" thickBot="1" x14ac:dyDescent="0.3">
      <c r="B39" s="6" t="s">
        <v>15</v>
      </c>
      <c r="C39" s="10">
        <v>10748</v>
      </c>
      <c r="D39" s="12">
        <v>12723</v>
      </c>
      <c r="E39" s="12">
        <v>329</v>
      </c>
      <c r="F39" s="13">
        <v>1035</v>
      </c>
      <c r="G39" s="13">
        <v>23800</v>
      </c>
      <c r="I39" s="77">
        <v>0</v>
      </c>
      <c r="J39" s="77">
        <v>0</v>
      </c>
      <c r="K39" s="19"/>
      <c r="L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</row>
    <row r="40" spans="2:40" s="20" customFormat="1" ht="27.95" customHeight="1" thickBot="1" x14ac:dyDescent="0.3">
      <c r="B40" s="6" t="s">
        <v>16</v>
      </c>
      <c r="C40" s="10">
        <v>11522</v>
      </c>
      <c r="D40" s="12">
        <v>13327</v>
      </c>
      <c r="E40" s="12">
        <v>369</v>
      </c>
      <c r="F40" s="13">
        <v>1202</v>
      </c>
      <c r="G40" s="13">
        <v>25218</v>
      </c>
      <c r="I40" s="77">
        <v>0</v>
      </c>
      <c r="J40" s="77">
        <v>0</v>
      </c>
      <c r="K40" s="19"/>
      <c r="L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</row>
    <row r="41" spans="2:40" s="20" customFormat="1" ht="27.95" customHeight="1" thickBot="1" x14ac:dyDescent="0.3">
      <c r="B41" s="6" t="s">
        <v>17</v>
      </c>
      <c r="C41" s="10">
        <v>13422</v>
      </c>
      <c r="D41" s="12">
        <v>14900</v>
      </c>
      <c r="E41" s="12">
        <v>428</v>
      </c>
      <c r="F41" s="13">
        <v>1386</v>
      </c>
      <c r="G41" s="13">
        <v>28750</v>
      </c>
      <c r="I41" s="77">
        <f t="shared" ref="I41" si="4">G41-C41-D41-E41</f>
        <v>0</v>
      </c>
      <c r="J41" s="77">
        <v>0</v>
      </c>
      <c r="K41" s="19"/>
      <c r="L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</row>
    <row r="42" spans="2:40" s="20" customFormat="1" ht="27.95" customHeight="1" thickBot="1" x14ac:dyDescent="0.3">
      <c r="B42" s="6" t="s">
        <v>18</v>
      </c>
      <c r="C42" s="10">
        <f>G42-D42-E42</f>
        <v>14395</v>
      </c>
      <c r="D42" s="12">
        <v>15369</v>
      </c>
      <c r="E42" s="12">
        <v>509</v>
      </c>
      <c r="F42" s="13">
        <v>1531</v>
      </c>
      <c r="G42" s="13">
        <v>30273</v>
      </c>
      <c r="I42" s="77">
        <f t="shared" ref="I42" si="5">G42-C42-D42-E42</f>
        <v>0</v>
      </c>
      <c r="J42" s="77">
        <v>0</v>
      </c>
      <c r="K42" s="19"/>
      <c r="L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2:40" s="20" customFormat="1" ht="27.95" customHeight="1" thickBot="1" x14ac:dyDescent="0.3">
      <c r="B43" s="6" t="s">
        <v>19</v>
      </c>
      <c r="C43" s="10">
        <f>G43-D43-E43</f>
        <v>10872</v>
      </c>
      <c r="D43" s="12">
        <v>12874</v>
      </c>
      <c r="E43" s="12">
        <v>364</v>
      </c>
      <c r="F43" s="13">
        <v>1179</v>
      </c>
      <c r="G43" s="13">
        <v>24110</v>
      </c>
      <c r="I43" s="77">
        <f t="shared" ref="I43" si="6">G43-C43-D43-E43</f>
        <v>0</v>
      </c>
      <c r="J43" s="77">
        <v>0</v>
      </c>
      <c r="K43" s="19"/>
      <c r="L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</row>
    <row r="44" spans="2:40" s="20" customFormat="1" ht="27.95" customHeight="1" thickBot="1" x14ac:dyDescent="0.3">
      <c r="B44" s="6" t="s">
        <v>20</v>
      </c>
      <c r="C44" s="10">
        <f>G44-D44-E44</f>
        <v>11651</v>
      </c>
      <c r="D44" s="12">
        <v>13492</v>
      </c>
      <c r="E44" s="12">
        <v>382</v>
      </c>
      <c r="F44" s="13">
        <v>1237</v>
      </c>
      <c r="G44" s="13">
        <v>25525</v>
      </c>
      <c r="I44" s="77"/>
      <c r="J44" s="77"/>
      <c r="K44" s="19"/>
      <c r="L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</row>
    <row r="45" spans="2:40" s="20" customFormat="1" ht="16.5" thickBot="1" x14ac:dyDescent="0.3">
      <c r="B45" s="11"/>
      <c r="C45" s="14"/>
      <c r="D45" s="14"/>
      <c r="E45" s="14"/>
      <c r="F45" s="14"/>
      <c r="G45" s="14"/>
      <c r="I45" s="77"/>
      <c r="J45" s="77"/>
      <c r="K45" s="19"/>
      <c r="L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</row>
    <row r="46" spans="2:40" s="20" customFormat="1" ht="27.95" customHeight="1" thickBot="1" x14ac:dyDescent="0.3">
      <c r="B46" s="170" t="s">
        <v>24</v>
      </c>
      <c r="C46" s="171"/>
      <c r="D46" s="171"/>
      <c r="E46" s="171"/>
      <c r="F46" s="171"/>
      <c r="G46" s="172"/>
      <c r="H46" s="14"/>
      <c r="I46" s="78"/>
      <c r="J46" s="78"/>
      <c r="K46" s="19"/>
      <c r="L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2:40" s="20" customFormat="1" ht="27.95" customHeight="1" thickBot="1" x14ac:dyDescent="0.3">
      <c r="B47" s="6" t="s">
        <v>3</v>
      </c>
      <c r="C47" s="9" t="s">
        <v>4</v>
      </c>
      <c r="D47" s="9" t="s">
        <v>5</v>
      </c>
      <c r="E47" s="9" t="s">
        <v>6</v>
      </c>
      <c r="F47" s="9" t="s">
        <v>7</v>
      </c>
      <c r="G47" s="9" t="s">
        <v>8</v>
      </c>
      <c r="H47" s="14"/>
      <c r="I47" s="78"/>
      <c r="J47" s="78"/>
      <c r="K47" s="19"/>
      <c r="L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2:40" s="20" customFormat="1" ht="27.95" customHeight="1" thickBot="1" x14ac:dyDescent="0.3">
      <c r="B48" s="6" t="s">
        <v>9</v>
      </c>
      <c r="C48" s="10">
        <v>2487</v>
      </c>
      <c r="D48" s="15">
        <v>2696</v>
      </c>
      <c r="E48" s="15">
        <v>100</v>
      </c>
      <c r="F48" s="16">
        <v>231</v>
      </c>
      <c r="G48" s="15">
        <v>5283</v>
      </c>
      <c r="H48" s="14"/>
      <c r="I48" s="77">
        <v>0</v>
      </c>
      <c r="J48" s="78">
        <v>0</v>
      </c>
      <c r="K48" s="19"/>
      <c r="L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</row>
    <row r="49" spans="2:40" s="20" customFormat="1" ht="27.95" customHeight="1" thickBot="1" x14ac:dyDescent="0.3">
      <c r="B49" s="6" t="s">
        <v>10</v>
      </c>
      <c r="C49" s="10">
        <v>2037</v>
      </c>
      <c r="D49" s="15">
        <v>2179</v>
      </c>
      <c r="E49" s="15">
        <v>81</v>
      </c>
      <c r="F49" s="16">
        <v>203</v>
      </c>
      <c r="G49" s="15">
        <v>4297</v>
      </c>
      <c r="H49" s="14"/>
      <c r="I49" s="77">
        <v>0</v>
      </c>
      <c r="J49" s="78">
        <v>0</v>
      </c>
      <c r="K49" s="19"/>
      <c r="L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</row>
    <row r="50" spans="2:40" s="20" customFormat="1" ht="27.95" customHeight="1" thickBot="1" x14ac:dyDescent="0.3">
      <c r="B50" s="6" t="s">
        <v>11</v>
      </c>
      <c r="C50" s="10">
        <v>2118</v>
      </c>
      <c r="D50" s="15">
        <v>2058</v>
      </c>
      <c r="E50" s="15">
        <v>68</v>
      </c>
      <c r="F50" s="16">
        <v>221</v>
      </c>
      <c r="G50" s="15">
        <v>4244</v>
      </c>
      <c r="H50" s="14"/>
      <c r="I50" s="77">
        <v>0</v>
      </c>
      <c r="J50" s="78">
        <v>0</v>
      </c>
      <c r="K50" s="19"/>
      <c r="L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2:40" s="20" customFormat="1" ht="27.95" customHeight="1" thickBot="1" x14ac:dyDescent="0.3">
      <c r="B51" s="6" t="s">
        <v>12</v>
      </c>
      <c r="C51" s="10">
        <v>1781</v>
      </c>
      <c r="D51" s="15">
        <v>1760</v>
      </c>
      <c r="E51" s="15">
        <v>73</v>
      </c>
      <c r="F51" s="16">
        <v>171</v>
      </c>
      <c r="G51" s="15">
        <v>3614</v>
      </c>
      <c r="H51" s="14"/>
      <c r="I51" s="77">
        <v>0</v>
      </c>
      <c r="J51" s="78">
        <v>0</v>
      </c>
      <c r="K51" s="19"/>
      <c r="L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2:40" s="20" customFormat="1" ht="27.95" customHeight="1" thickBot="1" x14ac:dyDescent="0.3">
      <c r="B52" s="6" t="s">
        <v>13</v>
      </c>
      <c r="C52" s="10">
        <v>1596</v>
      </c>
      <c r="D52" s="15">
        <v>1543</v>
      </c>
      <c r="E52" s="15">
        <v>65</v>
      </c>
      <c r="F52" s="16">
        <v>130</v>
      </c>
      <c r="G52" s="15">
        <v>3204</v>
      </c>
      <c r="H52" s="14"/>
      <c r="I52" s="77">
        <v>0</v>
      </c>
      <c r="J52" s="78">
        <v>0</v>
      </c>
      <c r="K52" s="19"/>
      <c r="L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2:40" s="20" customFormat="1" ht="27.95" customHeight="1" thickBot="1" x14ac:dyDescent="0.3">
      <c r="B53" s="6" t="s">
        <v>14</v>
      </c>
      <c r="C53" s="10">
        <v>1618</v>
      </c>
      <c r="D53" s="15">
        <v>1606</v>
      </c>
      <c r="E53" s="15">
        <v>71</v>
      </c>
      <c r="F53" s="16">
        <v>145</v>
      </c>
      <c r="G53" s="15">
        <v>3295</v>
      </c>
      <c r="H53" s="14"/>
      <c r="I53" s="77">
        <v>0</v>
      </c>
      <c r="J53" s="78">
        <v>0</v>
      </c>
      <c r="K53" s="19"/>
      <c r="L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2:40" s="20" customFormat="1" ht="27.95" customHeight="1" thickBot="1" x14ac:dyDescent="0.3">
      <c r="B54" s="6" t="s">
        <v>15</v>
      </c>
      <c r="C54" s="10">
        <v>1927</v>
      </c>
      <c r="D54" s="15">
        <v>2108</v>
      </c>
      <c r="E54" s="15">
        <v>109</v>
      </c>
      <c r="F54" s="16">
        <v>212</v>
      </c>
      <c r="G54" s="15">
        <v>4144</v>
      </c>
      <c r="H54" s="14"/>
      <c r="I54" s="77">
        <v>0</v>
      </c>
      <c r="J54" s="78">
        <v>0</v>
      </c>
      <c r="K54" s="19"/>
      <c r="L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</row>
    <row r="55" spans="2:40" s="20" customFormat="1" ht="27.95" customHeight="1" thickBot="1" x14ac:dyDescent="0.3">
      <c r="B55" s="6" t="s">
        <v>16</v>
      </c>
      <c r="C55" s="10">
        <v>2370</v>
      </c>
      <c r="D55" s="15">
        <v>2394</v>
      </c>
      <c r="E55" s="15">
        <v>93</v>
      </c>
      <c r="F55" s="16">
        <v>226</v>
      </c>
      <c r="G55" s="15">
        <v>4857</v>
      </c>
      <c r="H55" s="14"/>
      <c r="I55" s="77">
        <v>0</v>
      </c>
      <c r="J55" s="78">
        <v>0</v>
      </c>
      <c r="K55" s="19"/>
      <c r="L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2:40" s="20" customFormat="1" ht="27.95" customHeight="1" thickBot="1" x14ac:dyDescent="0.3">
      <c r="B56" s="6" t="s">
        <v>17</v>
      </c>
      <c r="C56" s="10">
        <v>2594</v>
      </c>
      <c r="D56" s="15">
        <v>2573</v>
      </c>
      <c r="E56" s="15">
        <v>118</v>
      </c>
      <c r="F56" s="16">
        <v>241</v>
      </c>
      <c r="G56" s="15">
        <v>5285</v>
      </c>
      <c r="H56" s="14"/>
      <c r="I56" s="77">
        <f t="shared" ref="I56" si="7">G56-C56-D56-E56</f>
        <v>0</v>
      </c>
      <c r="J56" s="78">
        <v>0</v>
      </c>
      <c r="K56" s="19"/>
      <c r="L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2:40" s="20" customFormat="1" ht="27.95" customHeight="1" thickBot="1" x14ac:dyDescent="0.3">
      <c r="B57" s="6" t="s">
        <v>18</v>
      </c>
      <c r="C57" s="10">
        <f>G57-D57-E57</f>
        <v>2618</v>
      </c>
      <c r="D57" s="15">
        <v>2756</v>
      </c>
      <c r="E57" s="15">
        <v>121</v>
      </c>
      <c r="F57" s="16">
        <v>291</v>
      </c>
      <c r="G57" s="15">
        <v>5495</v>
      </c>
      <c r="H57" s="14"/>
      <c r="I57" s="77">
        <f t="shared" ref="I57" si="8">G57-C57-D57-E57</f>
        <v>0</v>
      </c>
      <c r="J57" s="78">
        <v>0</v>
      </c>
      <c r="K57" s="19"/>
      <c r="L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2:40" s="20" customFormat="1" ht="27.95" customHeight="1" thickBot="1" x14ac:dyDescent="0.3">
      <c r="B58" s="6" t="s">
        <v>19</v>
      </c>
      <c r="C58" s="10">
        <f>G58-D58-E58</f>
        <v>1806</v>
      </c>
      <c r="D58" s="15">
        <v>1969</v>
      </c>
      <c r="E58" s="15">
        <v>83</v>
      </c>
      <c r="F58" s="16">
        <v>208</v>
      </c>
      <c r="G58" s="15">
        <v>3858</v>
      </c>
      <c r="H58" s="14"/>
      <c r="I58" s="77">
        <f t="shared" ref="I58" si="9">G58-C58-D58-E58</f>
        <v>0</v>
      </c>
      <c r="J58" s="78">
        <v>0</v>
      </c>
      <c r="K58" s="19"/>
      <c r="L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</row>
    <row r="59" spans="2:40" s="20" customFormat="1" ht="27.95" customHeight="1" thickBot="1" x14ac:dyDescent="0.3">
      <c r="B59" s="6" t="s">
        <v>20</v>
      </c>
      <c r="C59" s="10">
        <f>G59-D59-E59</f>
        <v>2059</v>
      </c>
      <c r="D59" s="15">
        <v>2309</v>
      </c>
      <c r="E59" s="15">
        <v>104</v>
      </c>
      <c r="F59" s="16">
        <v>241</v>
      </c>
      <c r="G59" s="15">
        <v>4472</v>
      </c>
      <c r="H59" s="14"/>
      <c r="I59" s="77"/>
      <c r="J59" s="78"/>
      <c r="K59" s="19"/>
      <c r="L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</row>
    <row r="60" spans="2:40" s="20" customFormat="1" ht="16.5" thickBot="1" x14ac:dyDescent="0.3">
      <c r="B60" s="11"/>
      <c r="C60" s="14"/>
      <c r="D60" s="14"/>
      <c r="E60" s="14"/>
      <c r="F60" s="14"/>
      <c r="G60" s="14"/>
      <c r="H60" s="14"/>
      <c r="I60" s="78"/>
      <c r="J60" s="78"/>
      <c r="K60" s="19"/>
      <c r="L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</row>
    <row r="61" spans="2:40" s="20" customFormat="1" ht="27.95" customHeight="1" thickBot="1" x14ac:dyDescent="0.3">
      <c r="B61" s="170" t="s">
        <v>25</v>
      </c>
      <c r="C61" s="171"/>
      <c r="D61" s="171"/>
      <c r="E61" s="171"/>
      <c r="F61" s="171"/>
      <c r="G61" s="172"/>
      <c r="H61" s="14"/>
      <c r="I61" s="78"/>
      <c r="J61" s="78"/>
      <c r="K61" s="19"/>
      <c r="L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</row>
    <row r="62" spans="2:40" s="20" customFormat="1" ht="27.95" customHeight="1" thickBot="1" x14ac:dyDescent="0.3">
      <c r="B62" s="6" t="s">
        <v>3</v>
      </c>
      <c r="C62" s="9" t="s">
        <v>4</v>
      </c>
      <c r="D62" s="9" t="s">
        <v>5</v>
      </c>
      <c r="E62" s="9" t="s">
        <v>6</v>
      </c>
      <c r="F62" s="9" t="s">
        <v>7</v>
      </c>
      <c r="G62" s="9" t="s">
        <v>8</v>
      </c>
      <c r="H62" s="14"/>
      <c r="I62" s="78"/>
      <c r="J62" s="78"/>
      <c r="K62" s="19"/>
      <c r="L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</row>
    <row r="63" spans="2:40" s="20" customFormat="1" ht="27.95" customHeight="1" thickBot="1" x14ac:dyDescent="0.3">
      <c r="B63" s="6" t="s">
        <v>9</v>
      </c>
      <c r="C63" s="10">
        <v>201</v>
      </c>
      <c r="D63" s="10">
        <v>254</v>
      </c>
      <c r="E63" s="10">
        <v>7</v>
      </c>
      <c r="F63" s="7">
        <v>103</v>
      </c>
      <c r="G63" s="15">
        <v>462</v>
      </c>
      <c r="H63" s="14"/>
      <c r="I63" s="77">
        <v>0</v>
      </c>
      <c r="J63" s="78">
        <v>0</v>
      </c>
      <c r="K63" s="19"/>
      <c r="L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</row>
    <row r="64" spans="2:40" s="20" customFormat="1" ht="27.95" customHeight="1" thickBot="1" x14ac:dyDescent="0.3">
      <c r="B64" s="6" t="s">
        <v>10</v>
      </c>
      <c r="C64" s="10">
        <v>136</v>
      </c>
      <c r="D64" s="10">
        <v>174</v>
      </c>
      <c r="E64" s="10">
        <v>4</v>
      </c>
      <c r="F64" s="7">
        <v>73</v>
      </c>
      <c r="G64" s="15">
        <v>314</v>
      </c>
      <c r="H64" s="14"/>
      <c r="I64" s="77">
        <v>0</v>
      </c>
      <c r="J64" s="78">
        <v>0</v>
      </c>
      <c r="K64" s="19"/>
      <c r="L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</row>
    <row r="65" spans="2:42" s="20" customFormat="1" ht="27.95" customHeight="1" thickBot="1" x14ac:dyDescent="0.3">
      <c r="B65" s="6" t="s">
        <v>11</v>
      </c>
      <c r="C65" s="10">
        <v>126</v>
      </c>
      <c r="D65" s="10">
        <v>146</v>
      </c>
      <c r="E65" s="10">
        <v>5</v>
      </c>
      <c r="F65" s="7">
        <v>68</v>
      </c>
      <c r="G65" s="15">
        <v>277</v>
      </c>
      <c r="H65" s="14"/>
      <c r="I65" s="77">
        <v>0</v>
      </c>
      <c r="J65" s="78">
        <v>0</v>
      </c>
      <c r="K65" s="19"/>
      <c r="L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</row>
    <row r="66" spans="2:42" s="20" customFormat="1" ht="27.95" customHeight="1" thickBot="1" x14ac:dyDescent="0.3">
      <c r="B66" s="6" t="s">
        <v>12</v>
      </c>
      <c r="C66" s="10">
        <v>95</v>
      </c>
      <c r="D66" s="10">
        <v>101</v>
      </c>
      <c r="E66" s="10">
        <v>2</v>
      </c>
      <c r="F66" s="7">
        <v>34</v>
      </c>
      <c r="G66" s="15">
        <v>198</v>
      </c>
      <c r="H66" s="14"/>
      <c r="I66" s="77">
        <v>0</v>
      </c>
      <c r="J66" s="78">
        <v>0</v>
      </c>
      <c r="K66" s="19"/>
      <c r="L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</row>
    <row r="67" spans="2:42" s="20" customFormat="1" ht="27.95" customHeight="1" thickBot="1" x14ac:dyDescent="0.3">
      <c r="B67" s="6" t="s">
        <v>13</v>
      </c>
      <c r="C67" s="10">
        <v>91</v>
      </c>
      <c r="D67" s="10">
        <v>96</v>
      </c>
      <c r="E67" s="10">
        <v>1</v>
      </c>
      <c r="F67" s="7">
        <v>43</v>
      </c>
      <c r="G67" s="15">
        <v>188</v>
      </c>
      <c r="H67" s="14"/>
      <c r="I67" s="77">
        <v>0</v>
      </c>
      <c r="J67" s="78">
        <v>0</v>
      </c>
      <c r="K67" s="19"/>
      <c r="L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</row>
    <row r="68" spans="2:42" s="20" customFormat="1" ht="27.95" customHeight="1" thickBot="1" x14ac:dyDescent="0.3">
      <c r="B68" s="6" t="s">
        <v>14</v>
      </c>
      <c r="C68" s="10">
        <v>48</v>
      </c>
      <c r="D68" s="10">
        <v>62</v>
      </c>
      <c r="E68" s="10">
        <v>1</v>
      </c>
      <c r="F68" s="7">
        <v>22</v>
      </c>
      <c r="G68" s="15">
        <v>111</v>
      </c>
      <c r="H68" s="14"/>
      <c r="I68" s="77">
        <v>0</v>
      </c>
      <c r="J68" s="78">
        <v>0</v>
      </c>
      <c r="K68" s="19"/>
      <c r="L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</row>
    <row r="69" spans="2:42" s="20" customFormat="1" ht="27.95" customHeight="1" thickBot="1" x14ac:dyDescent="0.3">
      <c r="B69" s="6" t="s">
        <v>15</v>
      </c>
      <c r="C69" s="10">
        <v>76</v>
      </c>
      <c r="D69" s="10">
        <v>83</v>
      </c>
      <c r="E69" s="10">
        <v>0</v>
      </c>
      <c r="F69" s="7">
        <v>34</v>
      </c>
      <c r="G69" s="15">
        <v>159</v>
      </c>
      <c r="H69" s="14"/>
      <c r="I69" s="77">
        <v>0</v>
      </c>
      <c r="J69" s="78">
        <v>0</v>
      </c>
      <c r="K69" s="19"/>
      <c r="L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</row>
    <row r="70" spans="2:42" s="20" customFormat="1" ht="27.95" customHeight="1" thickBot="1" x14ac:dyDescent="0.3">
      <c r="B70" s="6" t="s">
        <v>16</v>
      </c>
      <c r="C70" s="10">
        <v>56</v>
      </c>
      <c r="D70" s="10">
        <v>63</v>
      </c>
      <c r="E70" s="10">
        <v>0</v>
      </c>
      <c r="F70" s="7">
        <v>32</v>
      </c>
      <c r="G70" s="15">
        <v>119</v>
      </c>
      <c r="H70" s="14"/>
      <c r="I70" s="77">
        <v>0</v>
      </c>
      <c r="J70" s="78">
        <v>0</v>
      </c>
      <c r="K70" s="19"/>
      <c r="L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</row>
    <row r="71" spans="2:42" s="20" customFormat="1" ht="27.95" customHeight="1" thickBot="1" x14ac:dyDescent="0.3">
      <c r="B71" s="6" t="s">
        <v>17</v>
      </c>
      <c r="C71" s="10">
        <v>79</v>
      </c>
      <c r="D71" s="10">
        <v>94</v>
      </c>
      <c r="E71" s="10">
        <v>6</v>
      </c>
      <c r="F71" s="7">
        <v>39</v>
      </c>
      <c r="G71" s="15">
        <v>179</v>
      </c>
      <c r="H71" s="14"/>
      <c r="I71" s="77">
        <f t="shared" ref="I71" si="10">G71-C71-D71-E71</f>
        <v>0</v>
      </c>
      <c r="J71" s="78">
        <v>0</v>
      </c>
      <c r="K71" s="19"/>
      <c r="L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</row>
    <row r="72" spans="2:42" s="20" customFormat="1" ht="27.95" customHeight="1" thickBot="1" x14ac:dyDescent="0.3">
      <c r="B72" s="6" t="s">
        <v>18</v>
      </c>
      <c r="C72" s="10">
        <f>G72-D72-E72</f>
        <v>78</v>
      </c>
      <c r="D72" s="10">
        <v>92</v>
      </c>
      <c r="E72" s="10">
        <v>3</v>
      </c>
      <c r="F72" s="7">
        <v>44</v>
      </c>
      <c r="G72" s="15">
        <v>173</v>
      </c>
      <c r="H72" s="14"/>
      <c r="I72" s="77">
        <f t="shared" ref="I72" si="11">G72-C72-D72-E72</f>
        <v>0</v>
      </c>
      <c r="J72" s="78">
        <v>0</v>
      </c>
      <c r="K72" s="19"/>
      <c r="L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</row>
    <row r="73" spans="2:42" s="20" customFormat="1" ht="27.95" customHeight="1" thickBot="1" x14ac:dyDescent="0.3">
      <c r="B73" s="6" t="s">
        <v>19</v>
      </c>
      <c r="C73" s="10">
        <f>G73-D73-E73</f>
        <v>70</v>
      </c>
      <c r="D73" s="10">
        <v>100</v>
      </c>
      <c r="E73" s="10">
        <v>3</v>
      </c>
      <c r="F73" s="7">
        <v>37</v>
      </c>
      <c r="G73" s="15">
        <v>173</v>
      </c>
      <c r="H73" s="14"/>
      <c r="I73" s="77">
        <f t="shared" ref="I73" si="12">G73-C73-D73-E73</f>
        <v>0</v>
      </c>
      <c r="J73" s="78">
        <v>0</v>
      </c>
      <c r="K73" s="19"/>
      <c r="L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</row>
    <row r="74" spans="2:42" s="20" customFormat="1" ht="27.95" customHeight="1" thickBot="1" x14ac:dyDescent="0.3">
      <c r="B74" s="6" t="s">
        <v>20</v>
      </c>
      <c r="C74" s="10">
        <f>G74-D74-E74</f>
        <v>65</v>
      </c>
      <c r="D74" s="10">
        <v>80</v>
      </c>
      <c r="E74" s="10">
        <v>1</v>
      </c>
      <c r="F74" s="7">
        <v>34</v>
      </c>
      <c r="G74" s="15">
        <v>146</v>
      </c>
      <c r="H74" s="14"/>
      <c r="I74" s="77"/>
      <c r="J74" s="78"/>
      <c r="K74" s="19"/>
      <c r="L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</row>
    <row r="75" spans="2:42" s="20" customFormat="1" ht="16.5" thickBot="1" x14ac:dyDescent="0.3">
      <c r="B75" s="8"/>
      <c r="C75" s="21"/>
      <c r="D75" s="21"/>
      <c r="E75" s="21"/>
      <c r="F75" s="21"/>
      <c r="G75" s="21"/>
      <c r="H75" s="19"/>
      <c r="I75" s="77"/>
      <c r="J75" s="77"/>
      <c r="K75" s="19"/>
      <c r="L75" s="19"/>
      <c r="M75" s="19"/>
      <c r="N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</row>
    <row r="76" spans="2:42" s="39" customFormat="1" ht="97.5" customHeight="1" x14ac:dyDescent="0.25">
      <c r="B76" s="51" t="s">
        <v>3</v>
      </c>
      <c r="C76" s="173" t="s">
        <v>26</v>
      </c>
      <c r="D76" s="173"/>
      <c r="E76" s="173" t="s">
        <v>27</v>
      </c>
      <c r="F76" s="174"/>
      <c r="G76" s="34"/>
      <c r="H76" s="22"/>
      <c r="I76" s="79"/>
      <c r="J76" s="79"/>
      <c r="K76" s="22"/>
      <c r="L76" s="22"/>
      <c r="M76" s="22"/>
      <c r="N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</row>
    <row r="77" spans="2:42" s="39" customFormat="1" ht="27.95" customHeight="1" thickBot="1" x14ac:dyDescent="0.3">
      <c r="B77" s="52" t="s">
        <v>9</v>
      </c>
      <c r="C77" s="175" t="s">
        <v>28</v>
      </c>
      <c r="D77" s="176"/>
      <c r="E77" s="177">
        <v>842</v>
      </c>
      <c r="F77" s="178"/>
      <c r="G77" s="34"/>
      <c r="H77" s="22"/>
      <c r="I77" s="79"/>
      <c r="J77" s="79">
        <v>0</v>
      </c>
      <c r="K77" s="22"/>
      <c r="L77" s="22"/>
      <c r="M77" s="22"/>
      <c r="N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</row>
    <row r="78" spans="2:42" s="39" customFormat="1" ht="27.95" customHeight="1" thickBot="1" x14ac:dyDescent="0.3">
      <c r="B78" s="52" t="s">
        <v>10</v>
      </c>
      <c r="C78" s="175" t="s">
        <v>28</v>
      </c>
      <c r="D78" s="176"/>
      <c r="E78" s="177">
        <v>548</v>
      </c>
      <c r="F78" s="178"/>
      <c r="G78" s="34"/>
      <c r="H78" s="22"/>
      <c r="I78" s="79"/>
      <c r="J78" s="79">
        <v>0</v>
      </c>
      <c r="K78" s="22"/>
      <c r="L78" s="22"/>
      <c r="M78" s="22"/>
      <c r="N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</row>
    <row r="79" spans="2:42" s="39" customFormat="1" ht="27.95" customHeight="1" thickBot="1" x14ac:dyDescent="0.3">
      <c r="B79" s="6" t="s">
        <v>11</v>
      </c>
      <c r="C79" s="175" t="s">
        <v>28</v>
      </c>
      <c r="D79" s="176"/>
      <c r="E79" s="177">
        <v>1356</v>
      </c>
      <c r="F79" s="178"/>
      <c r="G79" s="34"/>
      <c r="H79" s="22"/>
      <c r="I79" s="79"/>
      <c r="J79" s="79">
        <v>0</v>
      </c>
      <c r="K79" s="22"/>
      <c r="L79" s="22"/>
      <c r="M79" s="22"/>
      <c r="N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</row>
    <row r="80" spans="2:42" s="39" customFormat="1" ht="27.95" customHeight="1" thickBot="1" x14ac:dyDescent="0.3">
      <c r="B80" s="6" t="s">
        <v>12</v>
      </c>
      <c r="C80" s="177" t="s">
        <v>28</v>
      </c>
      <c r="D80" s="179"/>
      <c r="E80" s="177">
        <v>444</v>
      </c>
      <c r="F80" s="178"/>
      <c r="G80" s="34"/>
      <c r="H80" s="22"/>
      <c r="I80" s="79"/>
      <c r="J80" s="79">
        <v>0</v>
      </c>
      <c r="K80" s="22"/>
      <c r="L80" s="22"/>
      <c r="M80" s="22"/>
      <c r="N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</row>
    <row r="81" spans="2:42" s="39" customFormat="1" ht="27.95" customHeight="1" thickBot="1" x14ac:dyDescent="0.3">
      <c r="B81" s="6" t="s">
        <v>13</v>
      </c>
      <c r="C81" s="177" t="s">
        <v>28</v>
      </c>
      <c r="D81" s="179"/>
      <c r="E81" s="177">
        <v>795</v>
      </c>
      <c r="F81" s="178"/>
      <c r="G81" s="34"/>
      <c r="H81" s="22"/>
      <c r="I81" s="79"/>
      <c r="J81" s="79">
        <v>0</v>
      </c>
      <c r="K81" s="22"/>
      <c r="L81" s="22"/>
      <c r="M81" s="22"/>
      <c r="N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</row>
    <row r="82" spans="2:42" s="39" customFormat="1" ht="27.95" customHeight="1" thickBot="1" x14ac:dyDescent="0.3">
      <c r="B82" s="6" t="s">
        <v>14</v>
      </c>
      <c r="C82" s="177" t="s">
        <v>28</v>
      </c>
      <c r="D82" s="179"/>
      <c r="E82" s="177">
        <v>711</v>
      </c>
      <c r="F82" s="178"/>
      <c r="G82" s="34"/>
      <c r="H82" s="22"/>
      <c r="I82" s="79"/>
      <c r="J82" s="79">
        <v>0</v>
      </c>
      <c r="K82" s="22"/>
      <c r="L82" s="22"/>
      <c r="M82" s="22"/>
      <c r="N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</row>
    <row r="83" spans="2:42" s="39" customFormat="1" ht="27.95" customHeight="1" thickBot="1" x14ac:dyDescent="0.3">
      <c r="B83" s="6" t="s">
        <v>15</v>
      </c>
      <c r="C83" s="177" t="s">
        <v>28</v>
      </c>
      <c r="D83" s="179"/>
      <c r="E83" s="177">
        <v>1165</v>
      </c>
      <c r="F83" s="178"/>
      <c r="G83" s="34"/>
      <c r="H83" s="22"/>
      <c r="I83" s="79"/>
      <c r="J83" s="79">
        <v>0</v>
      </c>
      <c r="K83" s="22"/>
      <c r="L83" s="22"/>
      <c r="M83" s="22"/>
      <c r="N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</row>
    <row r="84" spans="2:42" s="39" customFormat="1" ht="27.95" customHeight="1" thickBot="1" x14ac:dyDescent="0.3">
      <c r="B84" s="6" t="s">
        <v>16</v>
      </c>
      <c r="C84" s="177" t="s">
        <v>28</v>
      </c>
      <c r="D84" s="179"/>
      <c r="E84" s="177">
        <v>575</v>
      </c>
      <c r="F84" s="178"/>
      <c r="G84" s="34"/>
      <c r="H84" s="22"/>
      <c r="I84" s="79"/>
      <c r="J84" s="79">
        <v>0</v>
      </c>
      <c r="K84" s="22"/>
      <c r="L84" s="22"/>
      <c r="M84" s="22"/>
      <c r="N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</row>
    <row r="85" spans="2:42" s="39" customFormat="1" ht="27.95" customHeight="1" thickBot="1" x14ac:dyDescent="0.3">
      <c r="B85" s="6" t="s">
        <v>17</v>
      </c>
      <c r="C85" s="177" t="s">
        <v>28</v>
      </c>
      <c r="D85" s="179"/>
      <c r="E85" s="177">
        <v>753</v>
      </c>
      <c r="F85" s="178"/>
      <c r="G85" s="34"/>
      <c r="H85" s="22"/>
      <c r="I85" s="79"/>
      <c r="J85" s="79">
        <v>0</v>
      </c>
      <c r="K85" s="22"/>
      <c r="L85" s="22"/>
      <c r="M85" s="22"/>
      <c r="N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</row>
    <row r="86" spans="2:42" s="39" customFormat="1" ht="27.95" customHeight="1" thickBot="1" x14ac:dyDescent="0.3">
      <c r="B86" s="6" t="s">
        <v>18</v>
      </c>
      <c r="C86" s="177" t="s">
        <v>28</v>
      </c>
      <c r="D86" s="179"/>
      <c r="E86" s="177">
        <v>836</v>
      </c>
      <c r="F86" s="178"/>
      <c r="G86" s="34"/>
      <c r="H86" s="22"/>
      <c r="I86" s="79"/>
      <c r="J86" s="79">
        <v>0</v>
      </c>
      <c r="K86" s="22"/>
      <c r="L86" s="22"/>
      <c r="M86" s="22"/>
      <c r="N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</row>
    <row r="87" spans="2:42" s="39" customFormat="1" ht="27.95" customHeight="1" thickBot="1" x14ac:dyDescent="0.3">
      <c r="B87" s="6" t="s">
        <v>19</v>
      </c>
      <c r="C87" s="177" t="s">
        <v>28</v>
      </c>
      <c r="D87" s="179"/>
      <c r="E87" s="177">
        <v>673</v>
      </c>
      <c r="F87" s="178"/>
      <c r="G87" s="34"/>
      <c r="H87" s="22"/>
      <c r="I87" s="79"/>
      <c r="J87" s="79">
        <v>0</v>
      </c>
      <c r="K87" s="22"/>
      <c r="L87" s="22"/>
      <c r="M87" s="22"/>
      <c r="N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</row>
    <row r="88" spans="2:42" s="39" customFormat="1" ht="27.95" customHeight="1" thickBot="1" x14ac:dyDescent="0.3">
      <c r="B88" s="6" t="s">
        <v>20</v>
      </c>
      <c r="C88" s="177" t="s">
        <v>28</v>
      </c>
      <c r="D88" s="179"/>
      <c r="E88" s="177">
        <v>1252</v>
      </c>
      <c r="F88" s="178"/>
      <c r="G88" s="34"/>
      <c r="H88" s="22"/>
      <c r="I88" s="79"/>
      <c r="J88" s="79"/>
      <c r="K88" s="22"/>
      <c r="L88" s="22"/>
      <c r="M88" s="22"/>
      <c r="N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</row>
    <row r="89" spans="2:42" s="60" customFormat="1" ht="11.25" x14ac:dyDescent="0.2">
      <c r="B89" s="58" t="s">
        <v>29</v>
      </c>
      <c r="C89" s="59"/>
      <c r="D89" s="59"/>
      <c r="E89" s="59"/>
      <c r="F89" s="59"/>
      <c r="G89" s="59"/>
      <c r="H89" s="59"/>
      <c r="I89" s="81"/>
      <c r="J89" s="81"/>
      <c r="K89" s="59"/>
      <c r="L89" s="59"/>
      <c r="M89" s="59"/>
      <c r="N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</row>
    <row r="90" spans="2:42" s="60" customFormat="1" ht="11.25" x14ac:dyDescent="0.2">
      <c r="B90" s="58" t="s">
        <v>30</v>
      </c>
      <c r="C90" s="59"/>
      <c r="D90" s="59"/>
      <c r="E90" s="59"/>
      <c r="F90" s="59"/>
      <c r="G90" s="59"/>
      <c r="H90" s="59"/>
      <c r="I90" s="81"/>
      <c r="J90" s="81"/>
      <c r="K90" s="59"/>
      <c r="L90" s="59"/>
      <c r="M90" s="59"/>
      <c r="N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</row>
    <row r="91" spans="2:42" s="60" customFormat="1" ht="11.25" x14ac:dyDescent="0.2">
      <c r="B91" s="59"/>
      <c r="C91" s="59"/>
      <c r="D91" s="59"/>
      <c r="E91" s="59"/>
      <c r="F91" s="59"/>
      <c r="G91" s="59"/>
      <c r="H91" s="59"/>
      <c r="I91" s="81"/>
      <c r="J91" s="81"/>
      <c r="K91" s="59"/>
      <c r="L91" s="59"/>
      <c r="M91" s="59"/>
      <c r="N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</row>
  </sheetData>
  <mergeCells count="30">
    <mergeCell ref="C88:D88"/>
    <mergeCell ref="E88:F88"/>
    <mergeCell ref="C87:D87"/>
    <mergeCell ref="E87:F87"/>
    <mergeCell ref="C81:D81"/>
    <mergeCell ref="E81:F81"/>
    <mergeCell ref="C84:D84"/>
    <mergeCell ref="E84:F84"/>
    <mergeCell ref="C77:D77"/>
    <mergeCell ref="E77:F77"/>
    <mergeCell ref="C86:D86"/>
    <mergeCell ref="E86:F86"/>
    <mergeCell ref="C79:D79"/>
    <mergeCell ref="E79:F79"/>
    <mergeCell ref="C78:D78"/>
    <mergeCell ref="E78:F78"/>
    <mergeCell ref="C80:D80"/>
    <mergeCell ref="E80:F80"/>
    <mergeCell ref="C83:D83"/>
    <mergeCell ref="E83:F83"/>
    <mergeCell ref="C82:D82"/>
    <mergeCell ref="E82:F82"/>
    <mergeCell ref="C85:D85"/>
    <mergeCell ref="E85:F85"/>
    <mergeCell ref="B61:G61"/>
    <mergeCell ref="B31:G31"/>
    <mergeCell ref="B16:G16"/>
    <mergeCell ref="B46:G46"/>
    <mergeCell ref="C76:D76"/>
    <mergeCell ref="E76:F76"/>
  </mergeCells>
  <phoneticPr fontId="6" type="noConversion"/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4AFA-16FB-4809-8D80-60BB5C8A39FB}">
  <sheetPr codeName="Sheet11"/>
  <dimension ref="B1:AN19"/>
  <sheetViews>
    <sheetView zoomScaleNormal="100" workbookViewId="0">
      <selection activeCell="Q30" sqref="Q30"/>
    </sheetView>
  </sheetViews>
  <sheetFormatPr defaultColWidth="8.7109375" defaultRowHeight="15.75" x14ac:dyDescent="0.25"/>
  <cols>
    <col min="1" max="1" width="8.7109375" style="21"/>
    <col min="2" max="2" width="30" style="21" customWidth="1"/>
    <col min="3" max="3" width="45.85546875" style="21" customWidth="1"/>
    <col min="4" max="4" width="15" style="21" customWidth="1"/>
    <col min="5" max="8" width="8.7109375" style="21"/>
    <col min="9" max="11" width="0" style="21" hidden="1" customWidth="1"/>
    <col min="12" max="16384" width="8.7109375" style="21"/>
  </cols>
  <sheetData>
    <row r="1" spans="2:40" s="27" customFormat="1" ht="31.5" customHeight="1" x14ac:dyDescent="0.25">
      <c r="B1" s="28"/>
      <c r="D1" s="29"/>
      <c r="E1" s="30"/>
      <c r="F1" s="30"/>
      <c r="G1" s="30"/>
      <c r="H1" s="30"/>
      <c r="I1" s="30"/>
      <c r="J1" s="30"/>
      <c r="K1" s="30"/>
      <c r="L1" s="30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2:40" s="27" customFormat="1" ht="13.5" customHeight="1" x14ac:dyDescent="0.25">
      <c r="B2" s="26"/>
      <c r="D2" s="28"/>
      <c r="E2" s="30"/>
      <c r="F2" s="30"/>
      <c r="G2" s="30"/>
      <c r="H2" s="30"/>
      <c r="I2" s="30"/>
      <c r="J2" s="30"/>
      <c r="K2" s="30"/>
      <c r="L2" s="30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</row>
    <row r="3" spans="2:40" s="39" customFormat="1" ht="16.5" thickBot="1" x14ac:dyDescent="0.3">
      <c r="B3" s="192" t="s">
        <v>150</v>
      </c>
      <c r="C3" s="192"/>
      <c r="D3" s="192"/>
      <c r="E3" s="32"/>
      <c r="F3" s="32"/>
      <c r="G3" s="32"/>
      <c r="H3" s="32"/>
      <c r="I3" s="32"/>
      <c r="J3" s="32"/>
      <c r="K3" s="32"/>
      <c r="L3" s="3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2:40" ht="31.5" x14ac:dyDescent="0.25">
      <c r="B4" s="49" t="s">
        <v>151</v>
      </c>
      <c r="C4" s="67" t="s">
        <v>152</v>
      </c>
      <c r="D4" s="68"/>
      <c r="E4" s="40"/>
      <c r="F4" s="40"/>
    </row>
    <row r="5" spans="2:40" ht="225.75" customHeight="1" thickBot="1" x14ac:dyDescent="0.3">
      <c r="B5" s="50" t="s">
        <v>153</v>
      </c>
      <c r="C5" s="141" t="s">
        <v>154</v>
      </c>
      <c r="D5" s="47"/>
    </row>
    <row r="6" spans="2:40" ht="16.5" thickBot="1" x14ac:dyDescent="0.3">
      <c r="B6" s="37"/>
      <c r="C6" s="93"/>
      <c r="D6" s="47"/>
    </row>
    <row r="7" spans="2:40" s="34" customFormat="1" ht="62.1" customHeight="1" thickBot="1" x14ac:dyDescent="0.3">
      <c r="B7" s="196" t="s">
        <v>155</v>
      </c>
      <c r="C7" s="197"/>
      <c r="D7" s="47"/>
    </row>
    <row r="8" spans="2:40" ht="16.5" thickBot="1" x14ac:dyDescent="0.3">
      <c r="B8" s="6" t="s">
        <v>9</v>
      </c>
      <c r="C8" s="94">
        <v>416.64</v>
      </c>
      <c r="D8" s="47"/>
      <c r="E8" s="40"/>
      <c r="G8" s="40"/>
      <c r="H8" s="40"/>
      <c r="I8" s="40"/>
      <c r="J8" s="40"/>
    </row>
    <row r="9" spans="2:40" ht="16.5" thickBot="1" x14ac:dyDescent="0.3">
      <c r="B9" s="6" t="s">
        <v>10</v>
      </c>
      <c r="C9" s="94">
        <v>335.45487469684724</v>
      </c>
    </row>
    <row r="10" spans="2:40" ht="16.5" thickBot="1" x14ac:dyDescent="0.3">
      <c r="B10" s="6" t="s">
        <v>11</v>
      </c>
      <c r="C10" s="94">
        <v>364.38</v>
      </c>
    </row>
    <row r="11" spans="2:40" ht="16.5" thickBot="1" x14ac:dyDescent="0.3">
      <c r="B11" s="6" t="s">
        <v>12</v>
      </c>
      <c r="C11" s="94">
        <v>358.18129987760102</v>
      </c>
    </row>
    <row r="12" spans="2:40" ht="16.5" thickBot="1" x14ac:dyDescent="0.3">
      <c r="B12" s="6" t="s">
        <v>13</v>
      </c>
      <c r="C12" s="94">
        <v>336.54001716106893</v>
      </c>
    </row>
    <row r="13" spans="2:40" s="40" customFormat="1" ht="13.5" customHeight="1" thickBot="1" x14ac:dyDescent="0.3">
      <c r="B13" s="38" t="s">
        <v>14</v>
      </c>
      <c r="C13" s="94">
        <v>321.47000000000003</v>
      </c>
    </row>
    <row r="14" spans="2:40" s="40" customFormat="1" ht="13.5" customHeight="1" thickBot="1" x14ac:dyDescent="0.3">
      <c r="B14" s="38" t="s">
        <v>15</v>
      </c>
      <c r="C14" s="94">
        <v>386.00375536480692</v>
      </c>
    </row>
    <row r="15" spans="2:40" s="40" customFormat="1" ht="13.5" customHeight="1" thickBot="1" x14ac:dyDescent="0.3">
      <c r="B15" s="38" t="s">
        <v>16</v>
      </c>
      <c r="C15" s="94">
        <v>305.22686090225568</v>
      </c>
    </row>
    <row r="16" spans="2:40" s="40" customFormat="1" ht="13.5" customHeight="1" thickBot="1" x14ac:dyDescent="0.3">
      <c r="B16" s="38" t="s">
        <v>17</v>
      </c>
      <c r="C16" s="94">
        <v>312.20720193340497</v>
      </c>
    </row>
    <row r="17" spans="2:3" s="40" customFormat="1" ht="13.5" customHeight="1" thickBot="1" x14ac:dyDescent="0.3">
      <c r="B17" s="38" t="s">
        <v>18</v>
      </c>
      <c r="C17" s="94">
        <v>388.64855254877284</v>
      </c>
    </row>
    <row r="18" spans="2:3" s="40" customFormat="1" ht="13.5" customHeight="1" thickBot="1" x14ac:dyDescent="0.3">
      <c r="B18" s="38" t="s">
        <v>19</v>
      </c>
      <c r="C18" s="94">
        <v>353.15900170440705</v>
      </c>
    </row>
    <row r="19" spans="2:3" s="40" customFormat="1" ht="13.5" customHeight="1" thickBot="1" x14ac:dyDescent="0.3">
      <c r="B19" s="38" t="s">
        <v>20</v>
      </c>
      <c r="C19" s="94">
        <v>294.70999999999998</v>
      </c>
    </row>
  </sheetData>
  <mergeCells count="2">
    <mergeCell ref="B3:D3"/>
    <mergeCell ref="B7:C7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3001D-9FB6-4893-8225-0DA60D4C013C}">
  <dimension ref="B1:E115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4" width="8.7109375" style="1"/>
    <col min="5" max="5" width="8.7109375" style="107"/>
    <col min="6" max="16384" width="8.7109375" style="1"/>
  </cols>
  <sheetData>
    <row r="1" spans="2:5" ht="15.75" x14ac:dyDescent="0.25">
      <c r="B1" s="26"/>
      <c r="C1" s="27"/>
      <c r="D1" s="28"/>
      <c r="E1" s="28"/>
    </row>
    <row r="2" spans="2:5" ht="15.75" thickBot="1" x14ac:dyDescent="0.3"/>
    <row r="3" spans="2:5" ht="16.5" thickBot="1" x14ac:dyDescent="0.3">
      <c r="B3" s="198" t="s">
        <v>156</v>
      </c>
      <c r="C3" s="199"/>
      <c r="D3" s="199"/>
      <c r="E3" s="200"/>
    </row>
    <row r="4" spans="2:5" ht="16.5" thickBot="1" x14ac:dyDescent="0.3">
      <c r="B4" s="115" t="s">
        <v>157</v>
      </c>
      <c r="C4" s="116" t="s">
        <v>158</v>
      </c>
      <c r="D4" s="116" t="s">
        <v>159</v>
      </c>
      <c r="E4" s="133" t="s">
        <v>160</v>
      </c>
    </row>
    <row r="5" spans="2:5" ht="15.75" x14ac:dyDescent="0.25">
      <c r="B5" s="117">
        <v>2019</v>
      </c>
      <c r="C5" s="118" t="s">
        <v>161</v>
      </c>
      <c r="D5" s="64">
        <v>91931</v>
      </c>
      <c r="E5" s="134">
        <v>1.0416666666666666E-2</v>
      </c>
    </row>
    <row r="6" spans="2:5" ht="15.75" x14ac:dyDescent="0.25">
      <c r="B6" s="119">
        <v>2019</v>
      </c>
      <c r="C6" s="120" t="s">
        <v>161</v>
      </c>
      <c r="D6" s="47">
        <v>92086</v>
      </c>
      <c r="E6" s="135">
        <v>8.8105726872246704E-3</v>
      </c>
    </row>
    <row r="7" spans="2:5" ht="15.75" x14ac:dyDescent="0.25">
      <c r="B7" s="119">
        <v>2019</v>
      </c>
      <c r="C7" s="120" t="s">
        <v>161</v>
      </c>
      <c r="D7" s="47">
        <v>92108</v>
      </c>
      <c r="E7" s="135">
        <v>5.9892606361007846E-3</v>
      </c>
    </row>
    <row r="8" spans="2:5" ht="15.75" x14ac:dyDescent="0.25">
      <c r="B8" s="119">
        <v>2019</v>
      </c>
      <c r="C8" s="120" t="s">
        <v>161</v>
      </c>
      <c r="D8" s="47">
        <v>92061</v>
      </c>
      <c r="E8" s="135">
        <v>5.5762081784386614E-3</v>
      </c>
    </row>
    <row r="9" spans="2:5" ht="15.75" x14ac:dyDescent="0.25">
      <c r="B9" s="119">
        <v>2019</v>
      </c>
      <c r="C9" s="120" t="s">
        <v>161</v>
      </c>
      <c r="D9" s="47">
        <v>92020</v>
      </c>
      <c r="E9" s="135">
        <v>5.0138092203101765E-3</v>
      </c>
    </row>
    <row r="10" spans="2:5" ht="15.75" x14ac:dyDescent="0.25">
      <c r="B10" s="119">
        <v>2019</v>
      </c>
      <c r="C10" s="120" t="s">
        <v>161</v>
      </c>
      <c r="D10" s="47">
        <v>91948</v>
      </c>
      <c r="E10" s="135">
        <v>4.9504950495049506E-3</v>
      </c>
    </row>
    <row r="11" spans="2:5" ht="15.75" x14ac:dyDescent="0.25">
      <c r="B11" s="119">
        <v>2019</v>
      </c>
      <c r="C11" s="120" t="s">
        <v>161</v>
      </c>
      <c r="D11" s="47">
        <v>91978</v>
      </c>
      <c r="E11" s="135">
        <v>4.7100382690609364E-3</v>
      </c>
    </row>
    <row r="12" spans="2:5" ht="15.75" x14ac:dyDescent="0.25">
      <c r="B12" s="119">
        <v>2019</v>
      </c>
      <c r="C12" s="120" t="s">
        <v>161</v>
      </c>
      <c r="D12" s="47">
        <v>91901</v>
      </c>
      <c r="E12" s="135">
        <v>4.5274476513865311E-3</v>
      </c>
    </row>
    <row r="13" spans="2:5" ht="15.75" x14ac:dyDescent="0.25">
      <c r="B13" s="119">
        <v>2019</v>
      </c>
      <c r="C13" s="120" t="s">
        <v>161</v>
      </c>
      <c r="D13" s="47">
        <v>92083</v>
      </c>
      <c r="E13" s="135">
        <v>4.5008841022343678E-3</v>
      </c>
    </row>
    <row r="14" spans="2:5" ht="15.75" x14ac:dyDescent="0.25">
      <c r="B14" s="119">
        <v>2019</v>
      </c>
      <c r="C14" s="120" t="s">
        <v>161</v>
      </c>
      <c r="D14" s="47">
        <v>91913</v>
      </c>
      <c r="E14" s="135">
        <v>4.4092647683807908E-3</v>
      </c>
    </row>
    <row r="15" spans="2:5" ht="15.75" x14ac:dyDescent="0.25">
      <c r="B15" s="119">
        <v>2019</v>
      </c>
      <c r="C15" s="120" t="s">
        <v>161</v>
      </c>
      <c r="D15" s="47">
        <v>92113</v>
      </c>
      <c r="E15" s="135">
        <v>4.2952824694234126E-3</v>
      </c>
    </row>
    <row r="16" spans="2:5" ht="15.75" x14ac:dyDescent="0.25">
      <c r="B16" s="119">
        <v>2019</v>
      </c>
      <c r="C16" s="120" t="s">
        <v>161</v>
      </c>
      <c r="D16" s="47">
        <v>91977</v>
      </c>
      <c r="E16" s="135">
        <v>4.2643923240938165E-3</v>
      </c>
    </row>
    <row r="17" spans="2:5" ht="15.75" x14ac:dyDescent="0.25">
      <c r="B17" s="119">
        <v>2019</v>
      </c>
      <c r="C17" s="120" t="s">
        <v>161</v>
      </c>
      <c r="D17" s="47">
        <v>91902</v>
      </c>
      <c r="E17" s="135">
        <v>4.2638241172551633E-3</v>
      </c>
    </row>
    <row r="18" spans="2:5" ht="15.75" x14ac:dyDescent="0.25">
      <c r="B18" s="119">
        <v>2019</v>
      </c>
      <c r="C18" s="120" t="s">
        <v>161</v>
      </c>
      <c r="D18" s="47">
        <v>91915</v>
      </c>
      <c r="E18" s="135">
        <v>4.2523648355462986E-3</v>
      </c>
    </row>
    <row r="19" spans="2:5" ht="15.75" x14ac:dyDescent="0.25">
      <c r="B19" s="119">
        <v>2019</v>
      </c>
      <c r="C19" s="120" t="s">
        <v>161</v>
      </c>
      <c r="D19" s="47">
        <v>91917</v>
      </c>
      <c r="E19" s="135">
        <v>3.952569169960474E-3</v>
      </c>
    </row>
    <row r="20" spans="2:5" ht="15.75" x14ac:dyDescent="0.25">
      <c r="B20" s="119">
        <v>2019</v>
      </c>
      <c r="C20" s="120" t="s">
        <v>161</v>
      </c>
      <c r="D20" s="47">
        <v>92040</v>
      </c>
      <c r="E20" s="135">
        <v>3.9437282947789743E-3</v>
      </c>
    </row>
    <row r="21" spans="2:5" ht="15.75" x14ac:dyDescent="0.25">
      <c r="B21" s="119">
        <v>2019</v>
      </c>
      <c r="C21" s="120" t="s">
        <v>161</v>
      </c>
      <c r="D21" s="47">
        <v>92101</v>
      </c>
      <c r="E21" s="135">
        <v>3.8923869490555237E-3</v>
      </c>
    </row>
    <row r="22" spans="2:5" ht="15.75" x14ac:dyDescent="0.25">
      <c r="B22" s="119">
        <v>2019</v>
      </c>
      <c r="C22" s="120" t="s">
        <v>161</v>
      </c>
      <c r="D22" s="47">
        <v>92173</v>
      </c>
      <c r="E22" s="135">
        <v>3.8754510223172525E-3</v>
      </c>
    </row>
    <row r="23" spans="2:5" ht="15.75" x14ac:dyDescent="0.25">
      <c r="B23" s="119">
        <v>2019</v>
      </c>
      <c r="C23" s="120" t="s">
        <v>161</v>
      </c>
      <c r="D23" s="47">
        <v>92021</v>
      </c>
      <c r="E23" s="135">
        <v>3.8055487355757429E-3</v>
      </c>
    </row>
    <row r="24" spans="2:5" ht="15.75" x14ac:dyDescent="0.25">
      <c r="B24" s="119">
        <v>2019</v>
      </c>
      <c r="C24" s="120" t="s">
        <v>161</v>
      </c>
      <c r="D24" s="47">
        <v>91914</v>
      </c>
      <c r="E24" s="135">
        <v>3.7965072133637054E-3</v>
      </c>
    </row>
    <row r="25" spans="2:5" ht="15.75" x14ac:dyDescent="0.25">
      <c r="B25" s="119">
        <v>2019</v>
      </c>
      <c r="C25" s="120" t="s">
        <v>161</v>
      </c>
      <c r="D25" s="47">
        <v>91910</v>
      </c>
      <c r="E25" s="135">
        <v>3.7201574746270811E-3</v>
      </c>
    </row>
    <row r="26" spans="2:5" ht="15.75" x14ac:dyDescent="0.25">
      <c r="B26" s="119">
        <v>2019</v>
      </c>
      <c r="C26" s="120" t="s">
        <v>161</v>
      </c>
      <c r="D26" s="47">
        <v>92069</v>
      </c>
      <c r="E26" s="135">
        <v>3.5807661702853245E-3</v>
      </c>
    </row>
    <row r="27" spans="2:5" ht="15.75" x14ac:dyDescent="0.25">
      <c r="B27" s="119">
        <v>2019</v>
      </c>
      <c r="C27" s="120" t="s">
        <v>161</v>
      </c>
      <c r="D27" s="47">
        <v>92694</v>
      </c>
      <c r="E27" s="135">
        <v>3.52632442184681E-3</v>
      </c>
    </row>
    <row r="28" spans="2:5" ht="15.75" x14ac:dyDescent="0.25">
      <c r="B28" s="119">
        <v>2019</v>
      </c>
      <c r="C28" s="120" t="s">
        <v>161</v>
      </c>
      <c r="D28" s="47">
        <v>92058</v>
      </c>
      <c r="E28" s="135">
        <v>3.4928726517511562E-3</v>
      </c>
    </row>
    <row r="29" spans="2:5" ht="15.75" x14ac:dyDescent="0.25">
      <c r="B29" s="119">
        <v>2019</v>
      </c>
      <c r="C29" s="120" t="s">
        <v>161</v>
      </c>
      <c r="D29" s="47">
        <v>92688</v>
      </c>
      <c r="E29" s="135">
        <v>3.4808552958727002E-3</v>
      </c>
    </row>
    <row r="30" spans="2:5" ht="15.75" x14ac:dyDescent="0.25">
      <c r="B30" s="119">
        <v>2019</v>
      </c>
      <c r="C30" s="120" t="s">
        <v>161</v>
      </c>
      <c r="D30" s="47">
        <v>92084</v>
      </c>
      <c r="E30" s="135">
        <v>3.4329077330763672E-3</v>
      </c>
    </row>
    <row r="31" spans="2:5" ht="15.75" x14ac:dyDescent="0.25">
      <c r="B31" s="119">
        <v>2019</v>
      </c>
      <c r="C31" s="120" t="s">
        <v>161</v>
      </c>
      <c r="D31" s="47">
        <v>92110</v>
      </c>
      <c r="E31" s="135">
        <v>3.3959537572254336E-3</v>
      </c>
    </row>
    <row r="32" spans="2:5" ht="15.75" x14ac:dyDescent="0.25">
      <c r="B32" s="119">
        <v>2019</v>
      </c>
      <c r="C32" s="120" t="s">
        <v>161</v>
      </c>
      <c r="D32" s="47">
        <v>91932</v>
      </c>
      <c r="E32" s="135">
        <v>3.3173608551419092E-3</v>
      </c>
    </row>
    <row r="33" spans="2:5" ht="15.75" x14ac:dyDescent="0.25">
      <c r="B33" s="119">
        <v>2019</v>
      </c>
      <c r="C33" s="120" t="s">
        <v>161</v>
      </c>
      <c r="D33" s="47">
        <v>92036</v>
      </c>
      <c r="E33" s="135">
        <v>3.2972209138012248E-3</v>
      </c>
    </row>
    <row r="34" spans="2:5" ht="15.75" x14ac:dyDescent="0.25">
      <c r="B34" s="119">
        <v>2019</v>
      </c>
      <c r="C34" s="120" t="s">
        <v>161</v>
      </c>
      <c r="D34" s="47">
        <v>91911</v>
      </c>
      <c r="E34" s="135">
        <v>3.2793209876543208E-3</v>
      </c>
    </row>
    <row r="35" spans="2:5" ht="15.75" x14ac:dyDescent="0.25">
      <c r="B35" s="119">
        <v>2019</v>
      </c>
      <c r="C35" s="120" t="s">
        <v>161</v>
      </c>
      <c r="D35" s="47">
        <v>92123</v>
      </c>
      <c r="E35" s="135">
        <v>3.247670149675233E-3</v>
      </c>
    </row>
    <row r="36" spans="2:5" ht="15.75" x14ac:dyDescent="0.25">
      <c r="B36" s="119">
        <v>2019</v>
      </c>
      <c r="C36" s="120" t="s">
        <v>161</v>
      </c>
      <c r="D36" s="47">
        <v>92065</v>
      </c>
      <c r="E36" s="135">
        <v>3.2206119162640902E-3</v>
      </c>
    </row>
    <row r="37" spans="2:5" ht="15.75" x14ac:dyDescent="0.25">
      <c r="B37" s="119">
        <v>2019</v>
      </c>
      <c r="C37" s="120" t="s">
        <v>161</v>
      </c>
      <c r="D37" s="47">
        <v>92692</v>
      </c>
      <c r="E37" s="135">
        <v>3.1876138433515485E-3</v>
      </c>
    </row>
    <row r="38" spans="2:5" ht="15.75" x14ac:dyDescent="0.25">
      <c r="B38" s="119">
        <v>2019</v>
      </c>
      <c r="C38" s="120" t="s">
        <v>161</v>
      </c>
      <c r="D38" s="47">
        <v>92026</v>
      </c>
      <c r="E38" s="135">
        <v>3.1724001189650046E-3</v>
      </c>
    </row>
    <row r="39" spans="2:5" ht="15.75" x14ac:dyDescent="0.25">
      <c r="B39" s="119">
        <v>2019</v>
      </c>
      <c r="C39" s="120" t="s">
        <v>161</v>
      </c>
      <c r="D39" s="47">
        <v>92124</v>
      </c>
      <c r="E39" s="135">
        <v>3.1525266573945296E-3</v>
      </c>
    </row>
    <row r="40" spans="2:5" ht="15.75" x14ac:dyDescent="0.25">
      <c r="B40" s="119">
        <v>2019</v>
      </c>
      <c r="C40" s="120" t="s">
        <v>161</v>
      </c>
      <c r="D40" s="47">
        <v>91945</v>
      </c>
      <c r="E40" s="135">
        <v>3.1225604996096799E-3</v>
      </c>
    </row>
    <row r="41" spans="2:5" ht="15.75" x14ac:dyDescent="0.25">
      <c r="B41" s="119">
        <v>2019</v>
      </c>
      <c r="C41" s="120" t="s">
        <v>161</v>
      </c>
      <c r="D41" s="47">
        <v>92115</v>
      </c>
      <c r="E41" s="135">
        <v>3.0931871574001566E-3</v>
      </c>
    </row>
    <row r="42" spans="2:5" ht="15.75" x14ac:dyDescent="0.25">
      <c r="B42" s="119">
        <v>2019</v>
      </c>
      <c r="C42" s="120" t="s">
        <v>161</v>
      </c>
      <c r="D42" s="47">
        <v>92624</v>
      </c>
      <c r="E42" s="135">
        <v>3.0446549391069011E-3</v>
      </c>
    </row>
    <row r="43" spans="2:5" ht="15.75" x14ac:dyDescent="0.25">
      <c r="B43" s="119">
        <v>2019</v>
      </c>
      <c r="C43" s="120" t="s">
        <v>161</v>
      </c>
      <c r="D43" s="47">
        <v>92104</v>
      </c>
      <c r="E43" s="135">
        <v>3.0354541039339486E-3</v>
      </c>
    </row>
    <row r="44" spans="2:5" ht="15.75" x14ac:dyDescent="0.25">
      <c r="B44" s="119">
        <v>2019</v>
      </c>
      <c r="C44" s="120" t="s">
        <v>161</v>
      </c>
      <c r="D44" s="47">
        <v>92105</v>
      </c>
      <c r="E44" s="135">
        <v>2.9982438857240759E-3</v>
      </c>
    </row>
    <row r="45" spans="2:5" ht="15.75" x14ac:dyDescent="0.25">
      <c r="B45" s="119">
        <v>2019</v>
      </c>
      <c r="C45" s="120" t="s">
        <v>161</v>
      </c>
      <c r="D45" s="47">
        <v>92025</v>
      </c>
      <c r="E45" s="135">
        <v>2.9854109164648228E-3</v>
      </c>
    </row>
    <row r="46" spans="2:5" ht="15.75" x14ac:dyDescent="0.25">
      <c r="B46" s="119">
        <v>2019</v>
      </c>
      <c r="C46" s="120" t="s">
        <v>161</v>
      </c>
      <c r="D46" s="47">
        <v>92691</v>
      </c>
      <c r="E46" s="135">
        <v>2.982107355864811E-3</v>
      </c>
    </row>
    <row r="47" spans="2:5" ht="15.75" x14ac:dyDescent="0.25">
      <c r="B47" s="119">
        <v>2019</v>
      </c>
      <c r="C47" s="120" t="s">
        <v>161</v>
      </c>
      <c r="D47" s="47">
        <v>91906</v>
      </c>
      <c r="E47" s="135">
        <v>2.9629629629629628E-3</v>
      </c>
    </row>
    <row r="48" spans="2:5" ht="15.75" x14ac:dyDescent="0.25">
      <c r="B48" s="119">
        <v>2019</v>
      </c>
      <c r="C48" s="120" t="s">
        <v>161</v>
      </c>
      <c r="D48" s="47">
        <v>92116</v>
      </c>
      <c r="E48" s="135">
        <v>2.9098989471456537E-3</v>
      </c>
    </row>
    <row r="49" spans="2:5" ht="16.5" thickBot="1" x14ac:dyDescent="0.3">
      <c r="B49" s="121">
        <v>2019</v>
      </c>
      <c r="C49" s="122" t="s">
        <v>161</v>
      </c>
      <c r="D49" s="87">
        <v>91950</v>
      </c>
      <c r="E49" s="136">
        <v>2.8689259458490228E-3</v>
      </c>
    </row>
    <row r="50" spans="2:5" ht="16.5" thickTop="1" x14ac:dyDescent="0.25">
      <c r="B50" s="119">
        <v>2019</v>
      </c>
      <c r="C50" s="120" t="s">
        <v>161</v>
      </c>
      <c r="D50" s="47">
        <v>92107</v>
      </c>
      <c r="E50" s="135">
        <v>2.8410925292180539E-3</v>
      </c>
    </row>
    <row r="51" spans="2:5" ht="15.75" x14ac:dyDescent="0.25">
      <c r="B51" s="119">
        <v>2019</v>
      </c>
      <c r="C51" s="120" t="s">
        <v>161</v>
      </c>
      <c r="D51" s="47">
        <v>92102</v>
      </c>
      <c r="E51" s="135">
        <v>2.8284906145538699E-3</v>
      </c>
    </row>
    <row r="52" spans="2:5" ht="15.75" x14ac:dyDescent="0.25">
      <c r="B52" s="119">
        <v>2019</v>
      </c>
      <c r="C52" s="120" t="s">
        <v>161</v>
      </c>
      <c r="D52" s="47">
        <v>92154</v>
      </c>
      <c r="E52" s="135">
        <v>2.7883831667453135E-3</v>
      </c>
    </row>
    <row r="53" spans="2:5" ht="15.75" x14ac:dyDescent="0.25">
      <c r="B53" s="119">
        <v>2019</v>
      </c>
      <c r="C53" s="120" t="s">
        <v>161</v>
      </c>
      <c r="D53" s="47">
        <v>92057</v>
      </c>
      <c r="E53" s="135">
        <v>2.7192386131883071E-3</v>
      </c>
    </row>
    <row r="54" spans="2:5" ht="15.75" x14ac:dyDescent="0.25">
      <c r="B54" s="119">
        <v>2019</v>
      </c>
      <c r="C54" s="120" t="s">
        <v>161</v>
      </c>
      <c r="D54" s="47">
        <v>92027</v>
      </c>
      <c r="E54" s="135">
        <v>2.7127132349105327E-3</v>
      </c>
    </row>
    <row r="55" spans="2:5" ht="15.75" x14ac:dyDescent="0.25">
      <c r="B55" s="119">
        <v>2019</v>
      </c>
      <c r="C55" s="120" t="s">
        <v>161</v>
      </c>
      <c r="D55" s="47">
        <v>92019</v>
      </c>
      <c r="E55" s="135">
        <v>2.6674233825198638E-3</v>
      </c>
    </row>
    <row r="56" spans="2:5" ht="15.75" x14ac:dyDescent="0.25">
      <c r="B56" s="119">
        <v>2019</v>
      </c>
      <c r="C56" s="120" t="s">
        <v>161</v>
      </c>
      <c r="D56" s="47">
        <v>92003</v>
      </c>
      <c r="E56" s="135">
        <v>2.6343519494204425E-3</v>
      </c>
    </row>
    <row r="57" spans="2:5" ht="15.75" x14ac:dyDescent="0.25">
      <c r="B57" s="119">
        <v>2019</v>
      </c>
      <c r="C57" s="120" t="s">
        <v>161</v>
      </c>
      <c r="D57" s="47">
        <v>92070</v>
      </c>
      <c r="E57" s="135">
        <v>2.5974025974025974E-3</v>
      </c>
    </row>
    <row r="58" spans="2:5" ht="15.75" x14ac:dyDescent="0.25">
      <c r="B58" s="119">
        <v>2019</v>
      </c>
      <c r="C58" s="120" t="s">
        <v>161</v>
      </c>
      <c r="D58" s="47">
        <v>91905</v>
      </c>
      <c r="E58" s="135">
        <v>2.5906735751295338E-3</v>
      </c>
    </row>
    <row r="59" spans="2:5" ht="15.75" x14ac:dyDescent="0.25">
      <c r="B59" s="119">
        <v>2019</v>
      </c>
      <c r="C59" s="120" t="s">
        <v>161</v>
      </c>
      <c r="D59" s="47">
        <v>92629</v>
      </c>
      <c r="E59" s="135">
        <v>2.5776992193253792E-3</v>
      </c>
    </row>
    <row r="60" spans="2:5" ht="15.75" x14ac:dyDescent="0.25">
      <c r="B60" s="119">
        <v>2019</v>
      </c>
      <c r="C60" s="120" t="s">
        <v>161</v>
      </c>
      <c r="D60" s="47">
        <v>92139</v>
      </c>
      <c r="E60" s="135">
        <v>2.5418169891767792E-3</v>
      </c>
    </row>
    <row r="61" spans="2:5" ht="15.75" x14ac:dyDescent="0.25">
      <c r="B61" s="119">
        <v>2019</v>
      </c>
      <c r="C61" s="120" t="s">
        <v>161</v>
      </c>
      <c r="D61" s="47">
        <v>92120</v>
      </c>
      <c r="E61" s="135">
        <v>2.5348542458808617E-3</v>
      </c>
    </row>
    <row r="62" spans="2:5" ht="15.75" x14ac:dyDescent="0.25">
      <c r="B62" s="119">
        <v>2019</v>
      </c>
      <c r="C62" s="120" t="s">
        <v>161</v>
      </c>
      <c r="D62" s="47">
        <v>92656</v>
      </c>
      <c r="E62" s="135">
        <v>2.527379949452401E-3</v>
      </c>
    </row>
    <row r="63" spans="2:5" ht="15.75" x14ac:dyDescent="0.25">
      <c r="B63" s="119">
        <v>2019</v>
      </c>
      <c r="C63" s="120" t="s">
        <v>161</v>
      </c>
      <c r="D63" s="47">
        <v>92672</v>
      </c>
      <c r="E63" s="135">
        <v>2.5048388933166343E-3</v>
      </c>
    </row>
    <row r="64" spans="2:5" ht="15.75" x14ac:dyDescent="0.25">
      <c r="B64" s="119">
        <v>2019</v>
      </c>
      <c r="C64" s="120" t="s">
        <v>161</v>
      </c>
      <c r="D64" s="47">
        <v>91935</v>
      </c>
      <c r="E64" s="135">
        <v>2.5046963055729492E-3</v>
      </c>
    </row>
    <row r="65" spans="2:5" ht="15.75" x14ac:dyDescent="0.25">
      <c r="B65" s="119">
        <v>2019</v>
      </c>
      <c r="C65" s="120" t="s">
        <v>161</v>
      </c>
      <c r="D65" s="47">
        <v>92103</v>
      </c>
      <c r="E65" s="135">
        <v>2.5016260569370092E-3</v>
      </c>
    </row>
    <row r="66" spans="2:5" ht="15.75" x14ac:dyDescent="0.25">
      <c r="B66" s="119">
        <v>2019</v>
      </c>
      <c r="C66" s="120" t="s">
        <v>161</v>
      </c>
      <c r="D66" s="47">
        <v>91942</v>
      </c>
      <c r="E66" s="135">
        <v>2.4591879447467559E-3</v>
      </c>
    </row>
    <row r="67" spans="2:5" ht="15.75" x14ac:dyDescent="0.25">
      <c r="B67" s="119">
        <v>2019</v>
      </c>
      <c r="C67" s="120" t="s">
        <v>161</v>
      </c>
      <c r="D67" s="47">
        <v>92067</v>
      </c>
      <c r="E67" s="135">
        <v>2.4368630926007973E-3</v>
      </c>
    </row>
    <row r="68" spans="2:5" ht="15.75" x14ac:dyDescent="0.25">
      <c r="B68" s="119">
        <v>2019</v>
      </c>
      <c r="C68" s="120" t="s">
        <v>161</v>
      </c>
      <c r="D68" s="47">
        <v>92679</v>
      </c>
      <c r="E68" s="135">
        <v>2.4235080278703423E-3</v>
      </c>
    </row>
    <row r="69" spans="2:5" ht="15.75" x14ac:dyDescent="0.25">
      <c r="B69" s="119">
        <v>2019</v>
      </c>
      <c r="C69" s="120" t="s">
        <v>161</v>
      </c>
      <c r="D69" s="47">
        <v>92111</v>
      </c>
      <c r="E69" s="135">
        <v>2.4141336552178207E-3</v>
      </c>
    </row>
    <row r="70" spans="2:5" ht="15.75" x14ac:dyDescent="0.25">
      <c r="B70" s="119">
        <v>2019</v>
      </c>
      <c r="C70" s="120" t="s">
        <v>161</v>
      </c>
      <c r="D70" s="47">
        <v>92114</v>
      </c>
      <c r="E70" s="135">
        <v>2.3505215219626853E-3</v>
      </c>
    </row>
    <row r="71" spans="2:5" ht="15.75" x14ac:dyDescent="0.25">
      <c r="B71" s="119">
        <v>2019</v>
      </c>
      <c r="C71" s="120" t="s">
        <v>161</v>
      </c>
      <c r="D71" s="47">
        <v>92126</v>
      </c>
      <c r="E71" s="135">
        <v>2.3489216314328421E-3</v>
      </c>
    </row>
    <row r="72" spans="2:5" ht="15.75" x14ac:dyDescent="0.25">
      <c r="B72" s="119">
        <v>2019</v>
      </c>
      <c r="C72" s="120" t="s">
        <v>161</v>
      </c>
      <c r="D72" s="47">
        <v>92028</v>
      </c>
      <c r="E72" s="135">
        <v>2.2491892457370019E-3</v>
      </c>
    </row>
    <row r="73" spans="2:5" ht="15.75" x14ac:dyDescent="0.25">
      <c r="B73" s="119">
        <v>2019</v>
      </c>
      <c r="C73" s="120" t="s">
        <v>161</v>
      </c>
      <c r="D73" s="47">
        <v>92054</v>
      </c>
      <c r="E73" s="135">
        <v>2.2055081151388339E-3</v>
      </c>
    </row>
    <row r="74" spans="2:5" ht="15.75" x14ac:dyDescent="0.25">
      <c r="B74" s="119">
        <v>2019</v>
      </c>
      <c r="C74" s="120" t="s">
        <v>161</v>
      </c>
      <c r="D74" s="47">
        <v>91941</v>
      </c>
      <c r="E74" s="135">
        <v>2.2033568790097856E-3</v>
      </c>
    </row>
    <row r="75" spans="2:5" ht="15.75" x14ac:dyDescent="0.25">
      <c r="B75" s="119">
        <v>2019</v>
      </c>
      <c r="C75" s="120" t="s">
        <v>161</v>
      </c>
      <c r="D75" s="47">
        <v>92673</v>
      </c>
      <c r="E75" s="135">
        <v>2.1295131158648728E-3</v>
      </c>
    </row>
    <row r="76" spans="2:5" ht="15.75" x14ac:dyDescent="0.25">
      <c r="B76" s="119">
        <v>2019</v>
      </c>
      <c r="C76" s="120" t="s">
        <v>161</v>
      </c>
      <c r="D76" s="47">
        <v>92081</v>
      </c>
      <c r="E76" s="135">
        <v>2.0942408376963353E-3</v>
      </c>
    </row>
    <row r="77" spans="2:5" ht="15.75" x14ac:dyDescent="0.25">
      <c r="B77" s="119">
        <v>2019</v>
      </c>
      <c r="C77" s="120" t="s">
        <v>161</v>
      </c>
      <c r="D77" s="47">
        <v>92078</v>
      </c>
      <c r="E77" s="135">
        <v>2.0684560453090371E-3</v>
      </c>
    </row>
    <row r="78" spans="2:5" ht="15.75" x14ac:dyDescent="0.25">
      <c r="B78" s="119">
        <v>2019</v>
      </c>
      <c r="C78" s="120" t="s">
        <v>161</v>
      </c>
      <c r="D78" s="47">
        <v>92677</v>
      </c>
      <c r="E78" s="135">
        <v>2.0106951871657753E-3</v>
      </c>
    </row>
    <row r="79" spans="2:5" ht="15.75" x14ac:dyDescent="0.25">
      <c r="B79" s="119">
        <v>2019</v>
      </c>
      <c r="C79" s="120" t="s">
        <v>161</v>
      </c>
      <c r="D79" s="47">
        <v>92119</v>
      </c>
      <c r="E79" s="135">
        <v>1.9592810290484709E-3</v>
      </c>
    </row>
    <row r="80" spans="2:5" ht="15.75" x14ac:dyDescent="0.25">
      <c r="B80" s="119">
        <v>2019</v>
      </c>
      <c r="C80" s="120" t="s">
        <v>161</v>
      </c>
      <c r="D80" s="47">
        <v>92109</v>
      </c>
      <c r="E80" s="135">
        <v>1.9404218620863128E-3</v>
      </c>
    </row>
    <row r="81" spans="2:5" ht="15.75" x14ac:dyDescent="0.25">
      <c r="B81" s="119">
        <v>2019</v>
      </c>
      <c r="C81" s="120" t="s">
        <v>161</v>
      </c>
      <c r="D81" s="47">
        <v>92056</v>
      </c>
      <c r="E81" s="135">
        <v>1.8987062304057932E-3</v>
      </c>
    </row>
    <row r="82" spans="2:5" ht="15.75" x14ac:dyDescent="0.25">
      <c r="B82" s="119">
        <v>2019</v>
      </c>
      <c r="C82" s="120" t="s">
        <v>161</v>
      </c>
      <c r="D82" s="47">
        <v>92029</v>
      </c>
      <c r="E82" s="135">
        <v>1.8792576932111817E-3</v>
      </c>
    </row>
    <row r="83" spans="2:5" ht="15.75" x14ac:dyDescent="0.25">
      <c r="B83" s="119">
        <v>2019</v>
      </c>
      <c r="C83" s="120" t="s">
        <v>161</v>
      </c>
      <c r="D83" s="47">
        <v>92122</v>
      </c>
      <c r="E83" s="135">
        <v>1.7781541066892463E-3</v>
      </c>
    </row>
    <row r="84" spans="2:5" ht="15.75" x14ac:dyDescent="0.25">
      <c r="B84" s="119">
        <v>2019</v>
      </c>
      <c r="C84" s="120" t="s">
        <v>161</v>
      </c>
      <c r="D84" s="47">
        <v>92082</v>
      </c>
      <c r="E84" s="135">
        <v>1.7062199472622926E-3</v>
      </c>
    </row>
    <row r="85" spans="2:5" ht="15.75" x14ac:dyDescent="0.25">
      <c r="B85" s="119">
        <v>2019</v>
      </c>
      <c r="C85" s="120" t="s">
        <v>161</v>
      </c>
      <c r="D85" s="47">
        <v>92117</v>
      </c>
      <c r="E85" s="135">
        <v>1.7047391749062393E-3</v>
      </c>
    </row>
    <row r="86" spans="2:5" ht="15.75" x14ac:dyDescent="0.25">
      <c r="B86" s="119">
        <v>2019</v>
      </c>
      <c r="C86" s="120" t="s">
        <v>161</v>
      </c>
      <c r="D86" s="47">
        <v>92059</v>
      </c>
      <c r="E86" s="135">
        <v>1.7035775127768314E-3</v>
      </c>
    </row>
    <row r="87" spans="2:5" ht="15.75" x14ac:dyDescent="0.25">
      <c r="B87" s="119">
        <v>2019</v>
      </c>
      <c r="C87" s="120" t="s">
        <v>161</v>
      </c>
      <c r="D87" s="47">
        <v>92004</v>
      </c>
      <c r="E87" s="135">
        <v>1.6992353440951572E-3</v>
      </c>
    </row>
    <row r="88" spans="2:5" ht="15.75" x14ac:dyDescent="0.25">
      <c r="B88" s="119">
        <v>2019</v>
      </c>
      <c r="C88" s="120" t="s">
        <v>161</v>
      </c>
      <c r="D88" s="47">
        <v>92071</v>
      </c>
      <c r="E88" s="135">
        <v>1.49425778081373E-3</v>
      </c>
    </row>
    <row r="89" spans="2:5" ht="15.75" x14ac:dyDescent="0.25">
      <c r="B89" s="119">
        <v>2019</v>
      </c>
      <c r="C89" s="120" t="s">
        <v>161</v>
      </c>
      <c r="D89" s="47">
        <v>92024</v>
      </c>
      <c r="E89" s="135">
        <v>1.4847161572052402E-3</v>
      </c>
    </row>
    <row r="90" spans="2:5" ht="15.75" x14ac:dyDescent="0.25">
      <c r="B90" s="119">
        <v>2019</v>
      </c>
      <c r="C90" s="120" t="s">
        <v>161</v>
      </c>
      <c r="D90" s="47">
        <v>92010</v>
      </c>
      <c r="E90" s="135">
        <v>1.4627659574468085E-3</v>
      </c>
    </row>
    <row r="91" spans="2:5" ht="15.75" x14ac:dyDescent="0.25">
      <c r="B91" s="119">
        <v>2019</v>
      </c>
      <c r="C91" s="120" t="s">
        <v>161</v>
      </c>
      <c r="D91" s="47">
        <v>92131</v>
      </c>
      <c r="E91" s="135">
        <v>1.4619883040935672E-3</v>
      </c>
    </row>
    <row r="92" spans="2:5" ht="15.75" x14ac:dyDescent="0.25">
      <c r="B92" s="119">
        <v>2019</v>
      </c>
      <c r="C92" s="120" t="s">
        <v>161</v>
      </c>
      <c r="D92" s="47">
        <v>91916</v>
      </c>
      <c r="E92" s="135">
        <v>1.3812154696132596E-3</v>
      </c>
    </row>
    <row r="93" spans="2:5" ht="15.75" x14ac:dyDescent="0.25">
      <c r="B93" s="119">
        <v>2019</v>
      </c>
      <c r="C93" s="120" t="s">
        <v>161</v>
      </c>
      <c r="D93" s="47">
        <v>92008</v>
      </c>
      <c r="E93" s="135">
        <v>1.3139645229578801E-3</v>
      </c>
    </row>
    <row r="94" spans="2:5" ht="15.75" x14ac:dyDescent="0.25">
      <c r="B94" s="119">
        <v>2019</v>
      </c>
      <c r="C94" s="120" t="s">
        <v>161</v>
      </c>
      <c r="D94" s="47">
        <v>92011</v>
      </c>
      <c r="E94" s="135">
        <v>1.2868829855685266E-3</v>
      </c>
    </row>
    <row r="95" spans="2:5" ht="16.5" thickBot="1" x14ac:dyDescent="0.3">
      <c r="B95" s="121">
        <v>2019</v>
      </c>
      <c r="C95" s="122" t="s">
        <v>161</v>
      </c>
      <c r="D95" s="87">
        <v>91962</v>
      </c>
      <c r="E95" s="136">
        <v>1.2787723785166241E-3</v>
      </c>
    </row>
    <row r="96" spans="2:5" ht="16.5" thickTop="1" x14ac:dyDescent="0.25">
      <c r="B96" s="119">
        <v>2019</v>
      </c>
      <c r="C96" s="120" t="s">
        <v>161</v>
      </c>
      <c r="D96" s="47">
        <v>92127</v>
      </c>
      <c r="E96" s="135">
        <v>1.2359176688691354E-3</v>
      </c>
    </row>
    <row r="97" spans="2:5" ht="15.75" x14ac:dyDescent="0.25">
      <c r="B97" s="119">
        <v>2019</v>
      </c>
      <c r="C97" s="120" t="s">
        <v>161</v>
      </c>
      <c r="D97" s="47">
        <v>92129</v>
      </c>
      <c r="E97" s="135">
        <v>1.216488092453095E-3</v>
      </c>
    </row>
    <row r="98" spans="2:5" ht="15.75" x14ac:dyDescent="0.25">
      <c r="B98" s="119">
        <v>2019</v>
      </c>
      <c r="C98" s="120" t="s">
        <v>161</v>
      </c>
      <c r="D98" s="47">
        <v>92653</v>
      </c>
      <c r="E98" s="135">
        <v>1.1892626571525654E-3</v>
      </c>
    </row>
    <row r="99" spans="2:5" ht="15.75" x14ac:dyDescent="0.25">
      <c r="B99" s="119">
        <v>2019</v>
      </c>
      <c r="C99" s="120" t="s">
        <v>161</v>
      </c>
      <c r="D99" s="47">
        <v>92007</v>
      </c>
      <c r="E99" s="135">
        <v>1.1583011583011582E-3</v>
      </c>
    </row>
    <row r="100" spans="2:5" ht="15.75" x14ac:dyDescent="0.25">
      <c r="B100" s="119">
        <v>2019</v>
      </c>
      <c r="C100" s="120" t="s">
        <v>161</v>
      </c>
      <c r="D100" s="47">
        <v>92009</v>
      </c>
      <c r="E100" s="135">
        <v>1.1580484366346105E-3</v>
      </c>
    </row>
    <row r="101" spans="2:5" ht="15.75" x14ac:dyDescent="0.25">
      <c r="B101" s="119">
        <v>2019</v>
      </c>
      <c r="C101" s="120" t="s">
        <v>161</v>
      </c>
      <c r="D101" s="47">
        <v>92064</v>
      </c>
      <c r="E101" s="135">
        <v>1.1473038359854342E-3</v>
      </c>
    </row>
    <row r="102" spans="2:5" ht="15.75" x14ac:dyDescent="0.25">
      <c r="B102" s="119">
        <v>2019</v>
      </c>
      <c r="C102" s="120" t="s">
        <v>161</v>
      </c>
      <c r="D102" s="47">
        <v>92675</v>
      </c>
      <c r="E102" s="135">
        <v>1.112442238576074E-3</v>
      </c>
    </row>
    <row r="103" spans="2:5" ht="15.75" x14ac:dyDescent="0.25">
      <c r="B103" s="119">
        <v>2019</v>
      </c>
      <c r="C103" s="120" t="s">
        <v>161</v>
      </c>
      <c r="D103" s="47">
        <v>92130</v>
      </c>
      <c r="E103" s="135">
        <v>1.1081390905617119E-3</v>
      </c>
    </row>
    <row r="104" spans="2:5" ht="15.75" x14ac:dyDescent="0.25">
      <c r="B104" s="119">
        <v>2019</v>
      </c>
      <c r="C104" s="120" t="s">
        <v>161</v>
      </c>
      <c r="D104" s="47">
        <v>92106</v>
      </c>
      <c r="E104" s="135">
        <v>9.6628730942666954E-4</v>
      </c>
    </row>
    <row r="105" spans="2:5" ht="15.75" x14ac:dyDescent="0.25">
      <c r="B105" s="119">
        <v>2019</v>
      </c>
      <c r="C105" s="120" t="s">
        <v>161</v>
      </c>
      <c r="D105" s="47">
        <v>92014</v>
      </c>
      <c r="E105" s="135">
        <v>9.4339622641509435E-4</v>
      </c>
    </row>
    <row r="106" spans="2:5" ht="15.75" x14ac:dyDescent="0.25">
      <c r="B106" s="119">
        <v>2019</v>
      </c>
      <c r="C106" s="120" t="s">
        <v>161</v>
      </c>
      <c r="D106" s="47">
        <v>92091</v>
      </c>
      <c r="E106" s="135">
        <v>9.2165898617511521E-4</v>
      </c>
    </row>
    <row r="107" spans="2:5" ht="15.75" x14ac:dyDescent="0.25">
      <c r="B107" s="119">
        <v>2019</v>
      </c>
      <c r="C107" s="120" t="s">
        <v>161</v>
      </c>
      <c r="D107" s="47">
        <v>92037</v>
      </c>
      <c r="E107" s="135">
        <v>8.6631406164508484E-4</v>
      </c>
    </row>
    <row r="108" spans="2:5" ht="15.75" x14ac:dyDescent="0.25">
      <c r="B108" s="119">
        <v>2019</v>
      </c>
      <c r="C108" s="120" t="s">
        <v>161</v>
      </c>
      <c r="D108" s="47">
        <v>92128</v>
      </c>
      <c r="E108" s="135">
        <v>8.5879033247454302E-4</v>
      </c>
    </row>
    <row r="109" spans="2:5" ht="15.75" x14ac:dyDescent="0.25">
      <c r="B109" s="119">
        <v>2019</v>
      </c>
      <c r="C109" s="120" t="s">
        <v>161</v>
      </c>
      <c r="D109" s="47">
        <v>92075</v>
      </c>
      <c r="E109" s="135">
        <v>7.2337962962962959E-4</v>
      </c>
    </row>
    <row r="110" spans="2:5" ht="16.5" thickBot="1" x14ac:dyDescent="0.3">
      <c r="B110" s="123">
        <v>2019</v>
      </c>
      <c r="C110" s="124" t="s">
        <v>161</v>
      </c>
      <c r="D110" s="101">
        <v>92118</v>
      </c>
      <c r="E110" s="137">
        <v>7.1530758226037196E-4</v>
      </c>
    </row>
    <row r="111" spans="2:5" ht="15.75" x14ac:dyDescent="0.25">
      <c r="B111" s="120"/>
      <c r="C111" s="120"/>
      <c r="D111" s="47"/>
      <c r="E111" s="138"/>
    </row>
    <row r="112" spans="2:5" ht="15.75" x14ac:dyDescent="0.25">
      <c r="B112" s="120"/>
      <c r="C112" s="120"/>
      <c r="D112" s="47"/>
      <c r="E112" s="138"/>
    </row>
    <row r="113" spans="2:5" ht="15.75" x14ac:dyDescent="0.25">
      <c r="B113" s="120"/>
      <c r="C113" s="120"/>
      <c r="D113" s="47"/>
      <c r="E113" s="138"/>
    </row>
    <row r="114" spans="2:5" ht="15.75" x14ac:dyDescent="0.25">
      <c r="B114" s="120"/>
      <c r="C114" s="120"/>
      <c r="D114" s="47"/>
      <c r="E114" s="138"/>
    </row>
    <row r="115" spans="2:5" ht="15.75" x14ac:dyDescent="0.25">
      <c r="B115" s="120"/>
      <c r="C115" s="120"/>
      <c r="D115" s="47"/>
      <c r="E115" s="138"/>
    </row>
  </sheetData>
  <mergeCells count="1">
    <mergeCell ref="B3:E3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E1A3-C46C-46CC-AF6E-055E8563FE49}">
  <dimension ref="B1:AH110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4" width="8.7109375" style="1"/>
    <col min="5" max="5" width="8.7109375" style="1" customWidth="1"/>
    <col min="6" max="6" width="2.140625" style="1" customWidth="1"/>
    <col min="7" max="16384" width="8.7109375" style="1"/>
  </cols>
  <sheetData>
    <row r="1" spans="2:34" s="27" customFormat="1" ht="13.5" customHeight="1" x14ac:dyDescent="0.25">
      <c r="B1" s="26"/>
      <c r="D1" s="28"/>
      <c r="E1" s="28"/>
      <c r="F1" s="28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2:34" s="39" customFormat="1" ht="15.95" customHeight="1" thickBot="1" x14ac:dyDescent="0.3">
      <c r="B2" s="192" t="s">
        <v>146</v>
      </c>
      <c r="C2" s="192"/>
      <c r="D2" s="192"/>
      <c r="E2" s="192"/>
      <c r="F2" s="19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2:34" ht="39.950000000000003" customHeight="1" thickBot="1" x14ac:dyDescent="0.3">
      <c r="B3" s="198" t="s">
        <v>162</v>
      </c>
      <c r="C3" s="199"/>
      <c r="D3" s="199"/>
      <c r="E3" s="200"/>
    </row>
    <row r="4" spans="2:34" ht="16.5" thickBot="1" x14ac:dyDescent="0.3">
      <c r="B4" s="115" t="s">
        <v>157</v>
      </c>
      <c r="C4" s="116" t="s">
        <v>158</v>
      </c>
      <c r="D4" s="116" t="s">
        <v>159</v>
      </c>
      <c r="E4" s="125" t="s">
        <v>8</v>
      </c>
    </row>
    <row r="5" spans="2:34" ht="15.75" x14ac:dyDescent="0.25">
      <c r="B5" s="117">
        <v>2019</v>
      </c>
      <c r="C5" s="118" t="s">
        <v>161</v>
      </c>
      <c r="D5" s="65">
        <v>92020</v>
      </c>
      <c r="E5" s="66">
        <v>118</v>
      </c>
    </row>
    <row r="6" spans="2:34" ht="15.75" x14ac:dyDescent="0.25">
      <c r="B6" s="119">
        <v>2019</v>
      </c>
      <c r="C6" s="120" t="s">
        <v>161</v>
      </c>
      <c r="D6" s="53">
        <v>91910</v>
      </c>
      <c r="E6" s="48">
        <v>103</v>
      </c>
    </row>
    <row r="7" spans="2:34" ht="15.75" x14ac:dyDescent="0.25">
      <c r="B7" s="119">
        <v>2019</v>
      </c>
      <c r="C7" s="120" t="s">
        <v>161</v>
      </c>
      <c r="D7" s="54">
        <v>92101</v>
      </c>
      <c r="E7" s="55">
        <v>102</v>
      </c>
    </row>
    <row r="8" spans="2:34" ht="15.75" x14ac:dyDescent="0.25">
      <c r="B8" s="119">
        <v>2019</v>
      </c>
      <c r="C8" s="120" t="s">
        <v>161</v>
      </c>
      <c r="D8" s="53">
        <v>92021</v>
      </c>
      <c r="E8" s="48">
        <v>93</v>
      </c>
    </row>
    <row r="9" spans="2:34" ht="15.75" x14ac:dyDescent="0.25">
      <c r="B9" s="119">
        <v>2019</v>
      </c>
      <c r="C9" s="120" t="s">
        <v>161</v>
      </c>
      <c r="D9" s="53">
        <v>91977</v>
      </c>
      <c r="E9" s="48">
        <v>92</v>
      </c>
    </row>
    <row r="10" spans="2:34" ht="15.75" x14ac:dyDescent="0.25">
      <c r="B10" s="119">
        <v>2019</v>
      </c>
      <c r="C10" s="120" t="s">
        <v>161</v>
      </c>
      <c r="D10" s="54">
        <v>92108</v>
      </c>
      <c r="E10" s="55">
        <v>87</v>
      </c>
    </row>
    <row r="11" spans="2:34" ht="15.75" x14ac:dyDescent="0.25">
      <c r="B11" s="119">
        <v>2019</v>
      </c>
      <c r="C11" s="120" t="s">
        <v>161</v>
      </c>
      <c r="D11" s="53">
        <v>91911</v>
      </c>
      <c r="E11" s="48">
        <v>85</v>
      </c>
    </row>
    <row r="12" spans="2:34" ht="15.75" x14ac:dyDescent="0.25">
      <c r="B12" s="119">
        <v>2019</v>
      </c>
      <c r="C12" s="120" t="s">
        <v>161</v>
      </c>
      <c r="D12" s="53">
        <v>91913</v>
      </c>
      <c r="E12" s="48">
        <v>83</v>
      </c>
    </row>
    <row r="13" spans="2:34" ht="15.75" x14ac:dyDescent="0.25">
      <c r="B13" s="119">
        <v>2019</v>
      </c>
      <c r="C13" s="120" t="s">
        <v>161</v>
      </c>
      <c r="D13" s="54">
        <v>92115</v>
      </c>
      <c r="E13" s="55">
        <v>79</v>
      </c>
    </row>
    <row r="14" spans="2:34" ht="15.75" x14ac:dyDescent="0.25">
      <c r="B14" s="119">
        <v>2019</v>
      </c>
      <c r="C14" s="120" t="s">
        <v>161</v>
      </c>
      <c r="D14" s="54">
        <v>92104</v>
      </c>
      <c r="E14" s="55">
        <v>75</v>
      </c>
    </row>
    <row r="15" spans="2:34" ht="15.75" x14ac:dyDescent="0.25">
      <c r="B15" s="119">
        <v>2019</v>
      </c>
      <c r="C15" s="120" t="s">
        <v>161</v>
      </c>
      <c r="D15" s="54">
        <v>92105</v>
      </c>
      <c r="E15" s="55">
        <v>70</v>
      </c>
    </row>
    <row r="16" spans="2:34" ht="15.75" x14ac:dyDescent="0.25">
      <c r="B16" s="119">
        <v>2019</v>
      </c>
      <c r="C16" s="120" t="s">
        <v>161</v>
      </c>
      <c r="D16" s="53">
        <v>92040</v>
      </c>
      <c r="E16" s="48">
        <v>67</v>
      </c>
    </row>
    <row r="17" spans="2:5" ht="15.75" x14ac:dyDescent="0.25">
      <c r="B17" s="119">
        <v>2019</v>
      </c>
      <c r="C17" s="120" t="s">
        <v>161</v>
      </c>
      <c r="D17" s="54">
        <v>92126</v>
      </c>
      <c r="E17" s="55">
        <v>66</v>
      </c>
    </row>
    <row r="18" spans="2:5" ht="15.75" x14ac:dyDescent="0.25">
      <c r="B18" s="119">
        <v>2019</v>
      </c>
      <c r="C18" s="120" t="s">
        <v>161</v>
      </c>
      <c r="D18" s="54">
        <v>92154</v>
      </c>
      <c r="E18" s="55">
        <v>65</v>
      </c>
    </row>
    <row r="19" spans="2:5" ht="15.75" x14ac:dyDescent="0.25">
      <c r="B19" s="119">
        <v>2019</v>
      </c>
      <c r="C19" s="120" t="s">
        <v>161</v>
      </c>
      <c r="D19" s="53">
        <v>92026</v>
      </c>
      <c r="E19" s="48">
        <v>64</v>
      </c>
    </row>
    <row r="20" spans="2:5" ht="15.75" x14ac:dyDescent="0.25">
      <c r="B20" s="119">
        <v>2019</v>
      </c>
      <c r="C20" s="120" t="s">
        <v>161</v>
      </c>
      <c r="D20" s="53">
        <v>92069</v>
      </c>
      <c r="E20" s="48">
        <v>63</v>
      </c>
    </row>
    <row r="21" spans="2:5" ht="15.75" x14ac:dyDescent="0.25">
      <c r="B21" s="119">
        <v>2019</v>
      </c>
      <c r="C21" s="120" t="s">
        <v>161</v>
      </c>
      <c r="D21" s="53">
        <v>92057</v>
      </c>
      <c r="E21" s="48">
        <v>60</v>
      </c>
    </row>
    <row r="22" spans="2:5" ht="15.75" x14ac:dyDescent="0.25">
      <c r="B22" s="119">
        <v>2019</v>
      </c>
      <c r="C22" s="120" t="s">
        <v>161</v>
      </c>
      <c r="D22" s="54">
        <v>92113</v>
      </c>
      <c r="E22" s="55">
        <v>59</v>
      </c>
    </row>
    <row r="23" spans="2:5" ht="15.75" x14ac:dyDescent="0.25">
      <c r="B23" s="119">
        <v>2019</v>
      </c>
      <c r="C23" s="120" t="s">
        <v>161</v>
      </c>
      <c r="D23" s="53">
        <v>92084</v>
      </c>
      <c r="E23" s="48">
        <v>57</v>
      </c>
    </row>
    <row r="24" spans="2:5" ht="15.75" x14ac:dyDescent="0.25">
      <c r="B24" s="119">
        <v>2019</v>
      </c>
      <c r="C24" s="120" t="s">
        <v>161</v>
      </c>
      <c r="D24" s="53">
        <v>92083</v>
      </c>
      <c r="E24" s="48">
        <v>56</v>
      </c>
    </row>
    <row r="25" spans="2:5" ht="15.75" x14ac:dyDescent="0.25">
      <c r="B25" s="119">
        <v>2019</v>
      </c>
      <c r="C25" s="120" t="s">
        <v>161</v>
      </c>
      <c r="D25" s="54">
        <v>92116</v>
      </c>
      <c r="E25" s="55">
        <v>55</v>
      </c>
    </row>
    <row r="26" spans="2:5" ht="15.75" x14ac:dyDescent="0.25">
      <c r="B26" s="119">
        <v>2019</v>
      </c>
      <c r="C26" s="120" t="s">
        <v>161</v>
      </c>
      <c r="D26" s="54">
        <v>92109</v>
      </c>
      <c r="E26" s="55">
        <v>54</v>
      </c>
    </row>
    <row r="27" spans="2:5" ht="15.75" x14ac:dyDescent="0.25">
      <c r="B27" s="119">
        <v>2019</v>
      </c>
      <c r="C27" s="120" t="s">
        <v>161</v>
      </c>
      <c r="D27" s="53">
        <v>92025</v>
      </c>
      <c r="E27" s="48">
        <v>53</v>
      </c>
    </row>
    <row r="28" spans="2:5" ht="15.75" x14ac:dyDescent="0.25">
      <c r="B28" s="119">
        <v>2019</v>
      </c>
      <c r="C28" s="120" t="s">
        <v>161</v>
      </c>
      <c r="D28" s="53">
        <v>92027</v>
      </c>
      <c r="E28" s="48">
        <v>52</v>
      </c>
    </row>
    <row r="29" spans="2:5" ht="15.75" x14ac:dyDescent="0.25">
      <c r="B29" s="119">
        <v>2019</v>
      </c>
      <c r="C29" s="120" t="s">
        <v>161</v>
      </c>
      <c r="D29" s="54">
        <v>92103</v>
      </c>
      <c r="E29" s="55">
        <v>50</v>
      </c>
    </row>
    <row r="30" spans="2:5" ht="15.75" x14ac:dyDescent="0.25">
      <c r="B30" s="119">
        <v>2019</v>
      </c>
      <c r="C30" s="120" t="s">
        <v>161</v>
      </c>
      <c r="D30" s="53">
        <v>91915</v>
      </c>
      <c r="E30" s="48">
        <v>49</v>
      </c>
    </row>
    <row r="31" spans="2:5" ht="15.75" x14ac:dyDescent="0.25">
      <c r="B31" s="119">
        <v>2019</v>
      </c>
      <c r="C31" s="120" t="s">
        <v>161</v>
      </c>
      <c r="D31" s="53">
        <v>91950</v>
      </c>
      <c r="E31" s="48">
        <v>48</v>
      </c>
    </row>
    <row r="32" spans="2:5" ht="15.75" x14ac:dyDescent="0.25">
      <c r="B32" s="119">
        <v>2019</v>
      </c>
      <c r="C32" s="120" t="s">
        <v>161</v>
      </c>
      <c r="D32" s="54">
        <v>92114</v>
      </c>
      <c r="E32" s="55">
        <v>48</v>
      </c>
    </row>
    <row r="33" spans="2:5" ht="15.75" x14ac:dyDescent="0.25">
      <c r="B33" s="119">
        <v>2019</v>
      </c>
      <c r="C33" s="120" t="s">
        <v>161</v>
      </c>
      <c r="D33" s="53">
        <v>91942</v>
      </c>
      <c r="E33" s="48">
        <v>47</v>
      </c>
    </row>
    <row r="34" spans="2:5" ht="15.75" x14ac:dyDescent="0.25">
      <c r="B34" s="119">
        <v>2019</v>
      </c>
      <c r="C34" s="120" t="s">
        <v>161</v>
      </c>
      <c r="D34" s="53">
        <v>92019</v>
      </c>
      <c r="E34" s="48">
        <v>47</v>
      </c>
    </row>
    <row r="35" spans="2:5" ht="15.75" x14ac:dyDescent="0.25">
      <c r="B35" s="119">
        <v>2019</v>
      </c>
      <c r="C35" s="120" t="s">
        <v>161</v>
      </c>
      <c r="D35" s="54">
        <v>92110</v>
      </c>
      <c r="E35" s="55">
        <v>47</v>
      </c>
    </row>
    <row r="36" spans="2:5" ht="15.75" x14ac:dyDescent="0.25">
      <c r="B36" s="119">
        <v>2019</v>
      </c>
      <c r="C36" s="120" t="s">
        <v>161</v>
      </c>
      <c r="D36" s="54">
        <v>92677</v>
      </c>
      <c r="E36" s="55">
        <v>47</v>
      </c>
    </row>
    <row r="37" spans="2:5" ht="15.75" x14ac:dyDescent="0.25">
      <c r="B37" s="119">
        <v>2019</v>
      </c>
      <c r="C37" s="120" t="s">
        <v>161</v>
      </c>
      <c r="D37" s="54">
        <v>92123</v>
      </c>
      <c r="E37" s="55">
        <v>46</v>
      </c>
    </row>
    <row r="38" spans="2:5" ht="15.75" x14ac:dyDescent="0.25">
      <c r="B38" s="119">
        <v>2019</v>
      </c>
      <c r="C38" s="120" t="s">
        <v>161</v>
      </c>
      <c r="D38" s="54">
        <v>92102</v>
      </c>
      <c r="E38" s="55">
        <v>44</v>
      </c>
    </row>
    <row r="39" spans="2:5" ht="15.75" x14ac:dyDescent="0.25">
      <c r="B39" s="119">
        <v>2019</v>
      </c>
      <c r="C39" s="120" t="s">
        <v>161</v>
      </c>
      <c r="D39" s="54">
        <v>92107</v>
      </c>
      <c r="E39" s="55">
        <v>44</v>
      </c>
    </row>
    <row r="40" spans="2:5" ht="15.75" x14ac:dyDescent="0.25">
      <c r="B40" s="119">
        <v>2019</v>
      </c>
      <c r="C40" s="120" t="s">
        <v>161</v>
      </c>
      <c r="D40" s="54">
        <v>92111</v>
      </c>
      <c r="E40" s="55">
        <v>44</v>
      </c>
    </row>
    <row r="41" spans="2:5" ht="15.75" x14ac:dyDescent="0.25">
      <c r="B41" s="119">
        <v>2019</v>
      </c>
      <c r="C41" s="120" t="s">
        <v>161</v>
      </c>
      <c r="D41" s="54">
        <v>92672</v>
      </c>
      <c r="E41" s="55">
        <v>44</v>
      </c>
    </row>
    <row r="42" spans="2:5" ht="15.75" x14ac:dyDescent="0.25">
      <c r="B42" s="119">
        <v>2019</v>
      </c>
      <c r="C42" s="120" t="s">
        <v>161</v>
      </c>
      <c r="D42" s="53">
        <v>92028</v>
      </c>
      <c r="E42" s="48">
        <v>43</v>
      </c>
    </row>
    <row r="43" spans="2:5" ht="15.75" x14ac:dyDescent="0.25">
      <c r="B43" s="119">
        <v>2019</v>
      </c>
      <c r="C43" s="120" t="s">
        <v>161</v>
      </c>
      <c r="D43" s="53">
        <v>92056</v>
      </c>
      <c r="E43" s="48">
        <v>43</v>
      </c>
    </row>
    <row r="44" spans="2:5" ht="15.75" x14ac:dyDescent="0.25">
      <c r="B44" s="119">
        <v>2019</v>
      </c>
      <c r="C44" s="120" t="s">
        <v>161</v>
      </c>
      <c r="D44" s="54">
        <v>92694</v>
      </c>
      <c r="E44" s="55">
        <v>43</v>
      </c>
    </row>
    <row r="45" spans="2:5" ht="15.75" x14ac:dyDescent="0.25">
      <c r="B45" s="119">
        <v>2019</v>
      </c>
      <c r="C45" s="120" t="s">
        <v>161</v>
      </c>
      <c r="D45" s="53">
        <v>92078</v>
      </c>
      <c r="E45" s="48">
        <v>42</v>
      </c>
    </row>
    <row r="46" spans="2:5" ht="15.75" x14ac:dyDescent="0.25">
      <c r="B46" s="119">
        <v>2019</v>
      </c>
      <c r="C46" s="120" t="s">
        <v>161</v>
      </c>
      <c r="D46" s="54">
        <v>92122</v>
      </c>
      <c r="E46" s="55">
        <v>42</v>
      </c>
    </row>
    <row r="47" spans="2:5" ht="15.75" x14ac:dyDescent="0.25">
      <c r="B47" s="119">
        <v>2019</v>
      </c>
      <c r="C47" s="120" t="s">
        <v>161</v>
      </c>
      <c r="D47" s="53">
        <v>92065</v>
      </c>
      <c r="E47" s="48">
        <v>40</v>
      </c>
    </row>
    <row r="48" spans="2:5" ht="15.75" x14ac:dyDescent="0.25">
      <c r="B48" s="119">
        <v>2019</v>
      </c>
      <c r="C48" s="120" t="s">
        <v>161</v>
      </c>
      <c r="D48" s="54">
        <v>92117</v>
      </c>
      <c r="E48" s="55">
        <v>40</v>
      </c>
    </row>
    <row r="49" spans="2:6" ht="16.5" thickBot="1" x14ac:dyDescent="0.3">
      <c r="B49" s="121">
        <v>2019</v>
      </c>
      <c r="C49" s="122" t="s">
        <v>161</v>
      </c>
      <c r="D49" s="88">
        <v>92054</v>
      </c>
      <c r="E49" s="89">
        <v>39</v>
      </c>
      <c r="F49" s="95"/>
    </row>
    <row r="50" spans="2:6" ht="16.5" thickTop="1" x14ac:dyDescent="0.25">
      <c r="B50" s="119">
        <v>2019</v>
      </c>
      <c r="C50" s="120" t="s">
        <v>161</v>
      </c>
      <c r="D50" s="54">
        <v>92120</v>
      </c>
      <c r="E50" s="55">
        <v>38</v>
      </c>
    </row>
    <row r="51" spans="2:6" ht="15.75" x14ac:dyDescent="0.25">
      <c r="B51" s="119">
        <v>2019</v>
      </c>
      <c r="C51" s="120" t="s">
        <v>161</v>
      </c>
      <c r="D51" s="53">
        <v>92058</v>
      </c>
      <c r="E51" s="48">
        <v>37</v>
      </c>
    </row>
    <row r="52" spans="2:6" ht="15.75" x14ac:dyDescent="0.25">
      <c r="B52" s="119">
        <v>2019</v>
      </c>
      <c r="C52" s="120" t="s">
        <v>161</v>
      </c>
      <c r="D52" s="53">
        <v>91932</v>
      </c>
      <c r="E52" s="48">
        <v>36</v>
      </c>
    </row>
    <row r="53" spans="2:6" ht="15.75" x14ac:dyDescent="0.25">
      <c r="B53" s="119">
        <v>2019</v>
      </c>
      <c r="C53" s="120" t="s">
        <v>161</v>
      </c>
      <c r="D53" s="53">
        <v>92071</v>
      </c>
      <c r="E53" s="48">
        <v>35</v>
      </c>
    </row>
    <row r="54" spans="2:6" ht="15.75" x14ac:dyDescent="0.25">
      <c r="B54" s="119">
        <v>2019</v>
      </c>
      <c r="C54" s="120" t="s">
        <v>161</v>
      </c>
      <c r="D54" s="53">
        <v>92629</v>
      </c>
      <c r="E54" s="48">
        <v>35</v>
      </c>
    </row>
    <row r="55" spans="2:6" ht="15.75" x14ac:dyDescent="0.25">
      <c r="B55" s="119">
        <v>2019</v>
      </c>
      <c r="C55" s="120" t="s">
        <v>161</v>
      </c>
      <c r="D55" s="53">
        <v>91941</v>
      </c>
      <c r="E55" s="48">
        <v>34</v>
      </c>
    </row>
    <row r="56" spans="2:6" ht="15.75" x14ac:dyDescent="0.25">
      <c r="B56" s="119">
        <v>2019</v>
      </c>
      <c r="C56" s="120" t="s">
        <v>161</v>
      </c>
      <c r="D56" s="53">
        <v>92024</v>
      </c>
      <c r="E56" s="48">
        <v>34</v>
      </c>
    </row>
    <row r="57" spans="2:6" ht="15.75" x14ac:dyDescent="0.25">
      <c r="B57" s="119">
        <v>2019</v>
      </c>
      <c r="C57" s="120" t="s">
        <v>161</v>
      </c>
      <c r="D57" s="54">
        <v>92124</v>
      </c>
      <c r="E57" s="55">
        <v>34</v>
      </c>
    </row>
    <row r="58" spans="2:6" ht="15.75" x14ac:dyDescent="0.25">
      <c r="B58" s="119">
        <v>2019</v>
      </c>
      <c r="C58" s="120" t="s">
        <v>161</v>
      </c>
      <c r="D58" s="53">
        <v>91901</v>
      </c>
      <c r="E58" s="48">
        <v>32</v>
      </c>
    </row>
    <row r="59" spans="2:6" ht="15.75" x14ac:dyDescent="0.25">
      <c r="B59" s="119">
        <v>2019</v>
      </c>
      <c r="C59" s="120" t="s">
        <v>161</v>
      </c>
      <c r="D59" s="53">
        <v>91902</v>
      </c>
      <c r="E59" s="48">
        <v>32</v>
      </c>
    </row>
    <row r="60" spans="2:6" ht="15.75" x14ac:dyDescent="0.25">
      <c r="B60" s="119">
        <v>2019</v>
      </c>
      <c r="C60" s="120" t="s">
        <v>161</v>
      </c>
      <c r="D60" s="53">
        <v>91945</v>
      </c>
      <c r="E60" s="48">
        <v>32</v>
      </c>
    </row>
    <row r="61" spans="2:6" ht="15.75" x14ac:dyDescent="0.25">
      <c r="B61" s="119">
        <v>2019</v>
      </c>
      <c r="C61" s="120" t="s">
        <v>161</v>
      </c>
      <c r="D61" s="54">
        <v>92139</v>
      </c>
      <c r="E61" s="55">
        <v>31</v>
      </c>
    </row>
    <row r="62" spans="2:6" ht="15.75" x14ac:dyDescent="0.25">
      <c r="B62" s="119">
        <v>2019</v>
      </c>
      <c r="C62" s="120" t="s">
        <v>161</v>
      </c>
      <c r="D62" s="54">
        <v>92130</v>
      </c>
      <c r="E62" s="55">
        <v>29</v>
      </c>
    </row>
    <row r="63" spans="2:6" ht="15.75" x14ac:dyDescent="0.25">
      <c r="B63" s="119">
        <v>2019</v>
      </c>
      <c r="C63" s="120" t="s">
        <v>161</v>
      </c>
      <c r="D63" s="54">
        <v>92173</v>
      </c>
      <c r="E63" s="55">
        <v>29</v>
      </c>
    </row>
    <row r="64" spans="2:6" ht="15.75" x14ac:dyDescent="0.25">
      <c r="B64" s="119">
        <v>2019</v>
      </c>
      <c r="C64" s="120" t="s">
        <v>161</v>
      </c>
      <c r="D64" s="53">
        <v>92081</v>
      </c>
      <c r="E64" s="48">
        <v>26</v>
      </c>
    </row>
    <row r="65" spans="2:5" ht="15.75" x14ac:dyDescent="0.25">
      <c r="B65" s="119">
        <v>2019</v>
      </c>
      <c r="C65" s="120" t="s">
        <v>161</v>
      </c>
      <c r="D65" s="54">
        <v>92127</v>
      </c>
      <c r="E65" s="55">
        <v>26</v>
      </c>
    </row>
    <row r="66" spans="2:5" ht="15.75" x14ac:dyDescent="0.25">
      <c r="B66" s="119">
        <v>2019</v>
      </c>
      <c r="C66" s="120" t="s">
        <v>161</v>
      </c>
      <c r="D66" s="54">
        <v>92129</v>
      </c>
      <c r="E66" s="55">
        <v>26</v>
      </c>
    </row>
    <row r="67" spans="2:5" ht="15.75" x14ac:dyDescent="0.25">
      <c r="B67" s="119">
        <v>2019</v>
      </c>
      <c r="C67" s="120" t="s">
        <v>161</v>
      </c>
      <c r="D67" s="53">
        <v>91914</v>
      </c>
      <c r="E67" s="48">
        <v>25</v>
      </c>
    </row>
    <row r="68" spans="2:5" ht="15.75" x14ac:dyDescent="0.25">
      <c r="B68" s="119">
        <v>2019</v>
      </c>
      <c r="C68" s="120" t="s">
        <v>161</v>
      </c>
      <c r="D68" s="53">
        <v>92009</v>
      </c>
      <c r="E68" s="48">
        <v>23</v>
      </c>
    </row>
    <row r="69" spans="2:5" ht="15.75" x14ac:dyDescent="0.25">
      <c r="B69" s="119">
        <v>2019</v>
      </c>
      <c r="C69" s="120" t="s">
        <v>161</v>
      </c>
      <c r="D69" s="53">
        <v>92064</v>
      </c>
      <c r="E69" s="48">
        <v>23</v>
      </c>
    </row>
    <row r="70" spans="2:5" ht="15.75" x14ac:dyDescent="0.25">
      <c r="B70" s="119">
        <v>2019</v>
      </c>
      <c r="C70" s="120" t="s">
        <v>161</v>
      </c>
      <c r="D70" s="54">
        <v>92119</v>
      </c>
      <c r="E70" s="55">
        <v>23</v>
      </c>
    </row>
    <row r="71" spans="2:5" ht="15.75" x14ac:dyDescent="0.25">
      <c r="B71" s="119">
        <v>2019</v>
      </c>
      <c r="C71" s="120" t="s">
        <v>161</v>
      </c>
      <c r="D71" s="54">
        <v>92131</v>
      </c>
      <c r="E71" s="55">
        <v>23</v>
      </c>
    </row>
    <row r="72" spans="2:5" ht="15.75" x14ac:dyDescent="0.25">
      <c r="B72" s="119">
        <v>2019</v>
      </c>
      <c r="C72" s="120" t="s">
        <v>161</v>
      </c>
      <c r="D72" s="54">
        <v>92673</v>
      </c>
      <c r="E72" s="55">
        <v>22</v>
      </c>
    </row>
    <row r="73" spans="2:5" ht="15.75" x14ac:dyDescent="0.25">
      <c r="B73" s="119">
        <v>2019</v>
      </c>
      <c r="C73" s="120" t="s">
        <v>161</v>
      </c>
      <c r="D73" s="54">
        <v>92128</v>
      </c>
      <c r="E73" s="55">
        <v>21</v>
      </c>
    </row>
    <row r="74" spans="2:5" ht="15.75" x14ac:dyDescent="0.25">
      <c r="B74" s="119">
        <v>2019</v>
      </c>
      <c r="C74" s="120" t="s">
        <v>161</v>
      </c>
      <c r="D74" s="54">
        <v>92692</v>
      </c>
      <c r="E74" s="55">
        <v>21</v>
      </c>
    </row>
    <row r="75" spans="2:5" ht="15.75" x14ac:dyDescent="0.25">
      <c r="B75" s="119">
        <v>2019</v>
      </c>
      <c r="C75" s="120" t="s">
        <v>161</v>
      </c>
      <c r="D75" s="53">
        <v>92037</v>
      </c>
      <c r="E75" s="48">
        <v>19</v>
      </c>
    </row>
    <row r="76" spans="2:5" ht="15.75" x14ac:dyDescent="0.25">
      <c r="B76" s="119">
        <v>2019</v>
      </c>
      <c r="C76" s="120" t="s">
        <v>161</v>
      </c>
      <c r="D76" s="53">
        <v>92008</v>
      </c>
      <c r="E76" s="48">
        <v>18</v>
      </c>
    </row>
    <row r="77" spans="2:5" ht="15.75" x14ac:dyDescent="0.25">
      <c r="B77" s="119">
        <v>2019</v>
      </c>
      <c r="C77" s="120" t="s">
        <v>161</v>
      </c>
      <c r="D77" s="53">
        <v>91978</v>
      </c>
      <c r="E77" s="48">
        <v>16</v>
      </c>
    </row>
    <row r="78" spans="2:5" ht="15.75" x14ac:dyDescent="0.25">
      <c r="B78" s="119">
        <v>2019</v>
      </c>
      <c r="C78" s="120" t="s">
        <v>161</v>
      </c>
      <c r="D78" s="53">
        <v>92029</v>
      </c>
      <c r="E78" s="48">
        <v>16</v>
      </c>
    </row>
    <row r="79" spans="2:5" ht="15.75" x14ac:dyDescent="0.25">
      <c r="B79" s="119">
        <v>2019</v>
      </c>
      <c r="C79" s="120" t="s">
        <v>161</v>
      </c>
      <c r="D79" s="53">
        <v>92011</v>
      </c>
      <c r="E79" s="48">
        <v>14</v>
      </c>
    </row>
    <row r="80" spans="2:5" ht="15.75" x14ac:dyDescent="0.25">
      <c r="B80" s="119">
        <v>2019</v>
      </c>
      <c r="C80" s="120" t="s">
        <v>161</v>
      </c>
      <c r="D80" s="53">
        <v>92675</v>
      </c>
      <c r="E80" s="48">
        <v>13</v>
      </c>
    </row>
    <row r="81" spans="2:6" ht="15.75" x14ac:dyDescent="0.25">
      <c r="B81" s="119">
        <v>2019</v>
      </c>
      <c r="C81" s="120" t="s">
        <v>161</v>
      </c>
      <c r="D81" s="54">
        <v>92691</v>
      </c>
      <c r="E81" s="55">
        <v>12</v>
      </c>
    </row>
    <row r="82" spans="2:6" ht="15.75" x14ac:dyDescent="0.25">
      <c r="B82" s="119">
        <v>2019</v>
      </c>
      <c r="C82" s="120" t="s">
        <v>161</v>
      </c>
      <c r="D82" s="53">
        <v>92010</v>
      </c>
      <c r="E82" s="48">
        <v>11</v>
      </c>
    </row>
    <row r="83" spans="2:6" ht="15.75" x14ac:dyDescent="0.25">
      <c r="B83" s="119">
        <v>2019</v>
      </c>
      <c r="C83" s="120" t="s">
        <v>161</v>
      </c>
      <c r="D83" s="53">
        <v>92067</v>
      </c>
      <c r="E83" s="48">
        <v>11</v>
      </c>
    </row>
    <row r="84" spans="2:6" ht="15.75" x14ac:dyDescent="0.25">
      <c r="B84" s="119">
        <v>2019</v>
      </c>
      <c r="C84" s="120" t="s">
        <v>161</v>
      </c>
      <c r="D84" s="53">
        <v>92082</v>
      </c>
      <c r="E84" s="48">
        <v>11</v>
      </c>
    </row>
    <row r="85" spans="2:6" ht="15.75" x14ac:dyDescent="0.25">
      <c r="B85" s="119">
        <v>2019</v>
      </c>
      <c r="C85" s="120" t="s">
        <v>161</v>
      </c>
      <c r="D85" s="54">
        <v>92106</v>
      </c>
      <c r="E85" s="55">
        <v>9</v>
      </c>
    </row>
    <row r="86" spans="2:6" ht="15.75" x14ac:dyDescent="0.25">
      <c r="B86" s="119">
        <v>2019</v>
      </c>
      <c r="C86" s="120" t="s">
        <v>161</v>
      </c>
      <c r="D86" s="54">
        <v>92624</v>
      </c>
      <c r="E86" s="55">
        <v>9</v>
      </c>
    </row>
    <row r="87" spans="2:6" ht="15.75" x14ac:dyDescent="0.25">
      <c r="B87" s="119">
        <v>2019</v>
      </c>
      <c r="C87" s="120" t="s">
        <v>161</v>
      </c>
      <c r="D87" s="53">
        <v>91935</v>
      </c>
      <c r="E87" s="48">
        <v>8</v>
      </c>
    </row>
    <row r="88" spans="2:6" ht="15.75" x14ac:dyDescent="0.25">
      <c r="B88" s="119">
        <v>2019</v>
      </c>
      <c r="C88" s="120" t="s">
        <v>161</v>
      </c>
      <c r="D88" s="54">
        <v>92679</v>
      </c>
      <c r="E88" s="55">
        <v>8</v>
      </c>
    </row>
    <row r="89" spans="2:6" ht="15.75" x14ac:dyDescent="0.25">
      <c r="B89" s="119">
        <v>2019</v>
      </c>
      <c r="C89" s="120" t="s">
        <v>161</v>
      </c>
      <c r="D89" s="53">
        <v>92014</v>
      </c>
      <c r="E89" s="48">
        <v>7</v>
      </c>
    </row>
    <row r="90" spans="2:6" ht="15.75" x14ac:dyDescent="0.25">
      <c r="B90" s="119">
        <v>2019</v>
      </c>
      <c r="C90" s="120" t="s">
        <v>161</v>
      </c>
      <c r="D90" s="53">
        <v>92036</v>
      </c>
      <c r="E90" s="48">
        <v>7</v>
      </c>
    </row>
    <row r="91" spans="2:6" ht="15.75" x14ac:dyDescent="0.25">
      <c r="B91" s="119">
        <v>2019</v>
      </c>
      <c r="C91" s="120" t="s">
        <v>161</v>
      </c>
      <c r="D91" s="54">
        <v>92118</v>
      </c>
      <c r="E91" s="55">
        <v>7</v>
      </c>
    </row>
    <row r="92" spans="2:6" ht="15.75" x14ac:dyDescent="0.25">
      <c r="B92" s="119">
        <v>2019</v>
      </c>
      <c r="C92" s="120" t="s">
        <v>161</v>
      </c>
      <c r="D92" s="54">
        <v>92653</v>
      </c>
      <c r="E92" s="55">
        <v>7</v>
      </c>
    </row>
    <row r="93" spans="2:6" ht="15.75" x14ac:dyDescent="0.25">
      <c r="B93" s="119">
        <v>2019</v>
      </c>
      <c r="C93" s="120" t="s">
        <v>161</v>
      </c>
      <c r="D93" s="54">
        <v>92688</v>
      </c>
      <c r="E93" s="55">
        <v>7</v>
      </c>
    </row>
    <row r="94" spans="2:6" ht="16.5" thickBot="1" x14ac:dyDescent="0.3">
      <c r="B94" s="121">
        <v>2019</v>
      </c>
      <c r="C94" s="122" t="s">
        <v>161</v>
      </c>
      <c r="D94" s="88">
        <v>92007</v>
      </c>
      <c r="E94" s="89">
        <v>6</v>
      </c>
      <c r="F94" s="95"/>
    </row>
    <row r="95" spans="2:6" ht="16.5" thickTop="1" x14ac:dyDescent="0.25">
      <c r="B95" s="119">
        <v>2019</v>
      </c>
      <c r="C95" s="120" t="s">
        <v>161</v>
      </c>
      <c r="D95" s="53">
        <v>92061</v>
      </c>
      <c r="E95" s="48">
        <v>6</v>
      </c>
    </row>
    <row r="96" spans="2:6" ht="15.75" x14ac:dyDescent="0.25">
      <c r="B96" s="119">
        <v>2019</v>
      </c>
      <c r="C96" s="120" t="s">
        <v>161</v>
      </c>
      <c r="D96" s="54">
        <v>92656</v>
      </c>
      <c r="E96" s="55">
        <v>6</v>
      </c>
    </row>
    <row r="97" spans="2:5" ht="15.75" x14ac:dyDescent="0.25">
      <c r="B97" s="119">
        <v>2019</v>
      </c>
      <c r="C97" s="120" t="s">
        <v>161</v>
      </c>
      <c r="D97" s="53">
        <v>92003</v>
      </c>
      <c r="E97" s="48">
        <v>5</v>
      </c>
    </row>
    <row r="98" spans="2:5" ht="15.75" x14ac:dyDescent="0.25">
      <c r="B98" s="119">
        <v>2019</v>
      </c>
      <c r="C98" s="120" t="s">
        <v>161</v>
      </c>
      <c r="D98" s="53">
        <v>92075</v>
      </c>
      <c r="E98" s="48">
        <v>5</v>
      </c>
    </row>
    <row r="99" spans="2:5" ht="15.75" x14ac:dyDescent="0.25">
      <c r="B99" s="119">
        <v>2019</v>
      </c>
      <c r="C99" s="120" t="s">
        <v>161</v>
      </c>
      <c r="D99" s="53">
        <v>91906</v>
      </c>
      <c r="E99" s="48">
        <v>4</v>
      </c>
    </row>
    <row r="100" spans="2:5" ht="15.75" x14ac:dyDescent="0.25">
      <c r="B100" s="119">
        <v>2019</v>
      </c>
      <c r="C100" s="120" t="s">
        <v>161</v>
      </c>
      <c r="D100" s="53">
        <v>92004</v>
      </c>
      <c r="E100" s="48">
        <v>4</v>
      </c>
    </row>
    <row r="101" spans="2:5" ht="15.75" x14ac:dyDescent="0.25">
      <c r="B101" s="119">
        <v>2019</v>
      </c>
      <c r="C101" s="120" t="s">
        <v>161</v>
      </c>
      <c r="D101" s="53">
        <v>92086</v>
      </c>
      <c r="E101" s="48">
        <v>4</v>
      </c>
    </row>
    <row r="102" spans="2:5" ht="15.75" x14ac:dyDescent="0.25">
      <c r="B102" s="119">
        <v>2019</v>
      </c>
      <c r="C102" s="120" t="s">
        <v>161</v>
      </c>
      <c r="D102" s="53">
        <v>91905</v>
      </c>
      <c r="E102" s="48">
        <v>2</v>
      </c>
    </row>
    <row r="103" spans="2:5" ht="15.75" x14ac:dyDescent="0.25">
      <c r="B103" s="119">
        <v>2019</v>
      </c>
      <c r="C103" s="120" t="s">
        <v>161</v>
      </c>
      <c r="D103" s="53">
        <v>91916</v>
      </c>
      <c r="E103" s="48">
        <v>1</v>
      </c>
    </row>
    <row r="104" spans="2:5" ht="15.75" x14ac:dyDescent="0.25">
      <c r="B104" s="119">
        <v>2019</v>
      </c>
      <c r="C104" s="120" t="s">
        <v>161</v>
      </c>
      <c r="D104" s="53">
        <v>91917</v>
      </c>
      <c r="E104" s="48">
        <v>1</v>
      </c>
    </row>
    <row r="105" spans="2:5" ht="15.75" x14ac:dyDescent="0.25">
      <c r="B105" s="119">
        <v>2019</v>
      </c>
      <c r="C105" s="120" t="s">
        <v>161</v>
      </c>
      <c r="D105" s="53">
        <v>91931</v>
      </c>
      <c r="E105" s="48">
        <v>1</v>
      </c>
    </row>
    <row r="106" spans="2:5" ht="15.75" x14ac:dyDescent="0.25">
      <c r="B106" s="119">
        <v>2019</v>
      </c>
      <c r="C106" s="120" t="s">
        <v>161</v>
      </c>
      <c r="D106" s="53">
        <v>91948</v>
      </c>
      <c r="E106" s="48">
        <v>1</v>
      </c>
    </row>
    <row r="107" spans="2:5" ht="15.75" x14ac:dyDescent="0.25">
      <c r="B107" s="119">
        <v>2019</v>
      </c>
      <c r="C107" s="120" t="s">
        <v>161</v>
      </c>
      <c r="D107" s="53">
        <v>91962</v>
      </c>
      <c r="E107" s="48">
        <v>1</v>
      </c>
    </row>
    <row r="108" spans="2:5" ht="15.75" x14ac:dyDescent="0.25">
      <c r="B108" s="119">
        <v>2019</v>
      </c>
      <c r="C108" s="120" t="s">
        <v>161</v>
      </c>
      <c r="D108" s="53">
        <v>92059</v>
      </c>
      <c r="E108" s="48">
        <v>1</v>
      </c>
    </row>
    <row r="109" spans="2:5" ht="15.75" x14ac:dyDescent="0.25">
      <c r="B109" s="119">
        <v>2019</v>
      </c>
      <c r="C109" s="120" t="s">
        <v>161</v>
      </c>
      <c r="D109" s="53">
        <v>92070</v>
      </c>
      <c r="E109" s="48">
        <v>1</v>
      </c>
    </row>
    <row r="110" spans="2:5" ht="16.5" thickBot="1" x14ac:dyDescent="0.3">
      <c r="B110" s="123">
        <v>2019</v>
      </c>
      <c r="C110" s="124" t="s">
        <v>161</v>
      </c>
      <c r="D110" s="98">
        <v>92091</v>
      </c>
      <c r="E110" s="99">
        <v>1</v>
      </c>
    </row>
  </sheetData>
  <mergeCells count="2">
    <mergeCell ref="B2:F2"/>
    <mergeCell ref="B3:E3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4" min="1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954B4-E200-4235-8F7B-A2C4889FAD71}">
  <dimension ref="B1:E113"/>
  <sheetViews>
    <sheetView topLeftCell="A88" zoomScaleNormal="100" workbookViewId="0">
      <selection activeCell="I108" sqref="I108"/>
    </sheetView>
  </sheetViews>
  <sheetFormatPr defaultColWidth="8.7109375" defaultRowHeight="15" x14ac:dyDescent="0.25"/>
  <cols>
    <col min="1" max="4" width="8.7109375" style="1"/>
    <col min="5" max="5" width="8.7109375" style="107"/>
    <col min="6" max="16384" width="8.7109375" style="1"/>
  </cols>
  <sheetData>
    <row r="1" spans="2:5" ht="16.5" thickBot="1" x14ac:dyDescent="0.3">
      <c r="B1" s="26" t="s">
        <v>146</v>
      </c>
      <c r="C1" s="26"/>
      <c r="D1" s="26"/>
      <c r="E1" s="26"/>
    </row>
    <row r="2" spans="2:5" ht="15.95" customHeight="1" thickBot="1" x14ac:dyDescent="0.3">
      <c r="B2" s="198" t="s">
        <v>163</v>
      </c>
      <c r="C2" s="199"/>
      <c r="D2" s="199"/>
      <c r="E2" s="200"/>
    </row>
    <row r="3" spans="2:5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</row>
    <row r="4" spans="2:5" ht="15.75" x14ac:dyDescent="0.25">
      <c r="B4" s="117">
        <v>2019</v>
      </c>
      <c r="C4" s="118" t="s">
        <v>164</v>
      </c>
      <c r="D4" s="64">
        <v>91980</v>
      </c>
      <c r="E4" s="134">
        <v>2.1739130434782608E-2</v>
      </c>
    </row>
    <row r="5" spans="2:5" ht="15.75" x14ac:dyDescent="0.25">
      <c r="B5" s="119">
        <v>2019</v>
      </c>
      <c r="C5" s="120" t="s">
        <v>164</v>
      </c>
      <c r="D5" s="47">
        <v>92061</v>
      </c>
      <c r="E5" s="135">
        <v>9.3023255813953487E-3</v>
      </c>
    </row>
    <row r="6" spans="2:5" ht="15.75" x14ac:dyDescent="0.25">
      <c r="B6" s="119">
        <v>2019</v>
      </c>
      <c r="C6" s="120" t="s">
        <v>164</v>
      </c>
      <c r="D6" s="47">
        <v>91963</v>
      </c>
      <c r="E6" s="135">
        <v>7.6335877862595417E-3</v>
      </c>
    </row>
    <row r="7" spans="2:5" ht="15.75" x14ac:dyDescent="0.25">
      <c r="B7" s="119">
        <v>2019</v>
      </c>
      <c r="C7" s="120" t="s">
        <v>164</v>
      </c>
      <c r="D7" s="47">
        <v>92066</v>
      </c>
      <c r="E7" s="135">
        <v>5.6179775280898875E-3</v>
      </c>
    </row>
    <row r="8" spans="2:5" ht="15.75" x14ac:dyDescent="0.25">
      <c r="B8" s="119">
        <v>2019</v>
      </c>
      <c r="C8" s="120" t="s">
        <v>164</v>
      </c>
      <c r="D8" s="47">
        <v>92108</v>
      </c>
      <c r="E8" s="135">
        <v>5.2283984589983493E-3</v>
      </c>
    </row>
    <row r="9" spans="2:5" ht="15.75" x14ac:dyDescent="0.25">
      <c r="B9" s="119">
        <v>2019</v>
      </c>
      <c r="C9" s="120" t="s">
        <v>164</v>
      </c>
      <c r="D9" s="47">
        <v>91915</v>
      </c>
      <c r="E9" s="135">
        <v>5.1750905640848711E-3</v>
      </c>
    </row>
    <row r="10" spans="2:5" ht="15.75" x14ac:dyDescent="0.25">
      <c r="B10" s="119">
        <v>2019</v>
      </c>
      <c r="C10" s="120" t="s">
        <v>164</v>
      </c>
      <c r="D10" s="47">
        <v>91906</v>
      </c>
      <c r="E10" s="135">
        <v>5.1698670605612998E-3</v>
      </c>
    </row>
    <row r="11" spans="2:5" ht="15.75" x14ac:dyDescent="0.25">
      <c r="B11" s="119">
        <v>2019</v>
      </c>
      <c r="C11" s="120" t="s">
        <v>164</v>
      </c>
      <c r="D11" s="47">
        <v>92059</v>
      </c>
      <c r="E11" s="135">
        <v>5.084745762711864E-3</v>
      </c>
    </row>
    <row r="12" spans="2:5" ht="15.75" x14ac:dyDescent="0.25">
      <c r="B12" s="119">
        <v>2019</v>
      </c>
      <c r="C12" s="120" t="s">
        <v>164</v>
      </c>
      <c r="D12" s="47">
        <v>92083</v>
      </c>
      <c r="E12" s="135">
        <v>4.9771212972625836E-3</v>
      </c>
    </row>
    <row r="13" spans="2:5" ht="15.75" x14ac:dyDescent="0.25">
      <c r="B13" s="119">
        <v>2019</v>
      </c>
      <c r="C13" s="120" t="s">
        <v>164</v>
      </c>
      <c r="D13" s="47">
        <v>92082</v>
      </c>
      <c r="E13" s="135">
        <v>4.6497210167389955E-3</v>
      </c>
    </row>
    <row r="14" spans="2:5" ht="15.75" x14ac:dyDescent="0.25">
      <c r="B14" s="119">
        <v>2019</v>
      </c>
      <c r="C14" s="120" t="s">
        <v>164</v>
      </c>
      <c r="D14" s="47">
        <v>92086</v>
      </c>
      <c r="E14" s="135">
        <v>4.4150110375275938E-3</v>
      </c>
    </row>
    <row r="15" spans="2:5" ht="15.75" x14ac:dyDescent="0.25">
      <c r="B15" s="119">
        <v>2019</v>
      </c>
      <c r="C15" s="120" t="s">
        <v>164</v>
      </c>
      <c r="D15" s="47">
        <v>91905</v>
      </c>
      <c r="E15" s="135">
        <v>3.8860103626943004E-3</v>
      </c>
    </row>
    <row r="16" spans="2:5" ht="15.75" x14ac:dyDescent="0.25">
      <c r="B16" s="119">
        <v>2019</v>
      </c>
      <c r="C16" s="120" t="s">
        <v>164</v>
      </c>
      <c r="D16" s="47">
        <v>91978</v>
      </c>
      <c r="E16" s="135">
        <v>3.8212815990593769E-3</v>
      </c>
    </row>
    <row r="17" spans="2:5" ht="15.75" x14ac:dyDescent="0.25">
      <c r="B17" s="119">
        <v>2019</v>
      </c>
      <c r="C17" s="120" t="s">
        <v>164</v>
      </c>
      <c r="D17" s="47">
        <v>92154</v>
      </c>
      <c r="E17" s="135">
        <v>3.8056957153852732E-3</v>
      </c>
    </row>
    <row r="18" spans="2:5" ht="15.75" x14ac:dyDescent="0.25">
      <c r="B18" s="119">
        <v>2019</v>
      </c>
      <c r="C18" s="120" t="s">
        <v>164</v>
      </c>
      <c r="D18" s="47">
        <v>92036</v>
      </c>
      <c r="E18" s="135">
        <v>3.770028275212064E-3</v>
      </c>
    </row>
    <row r="19" spans="2:5" ht="15.75" x14ac:dyDescent="0.25">
      <c r="B19" s="119">
        <v>2019</v>
      </c>
      <c r="C19" s="120" t="s">
        <v>164</v>
      </c>
      <c r="D19" s="47">
        <v>92026</v>
      </c>
      <c r="E19" s="135">
        <v>3.7625625030942127E-3</v>
      </c>
    </row>
    <row r="20" spans="2:5" ht="15.75" x14ac:dyDescent="0.25">
      <c r="B20" s="119">
        <v>2019</v>
      </c>
      <c r="C20" s="120" t="s">
        <v>164</v>
      </c>
      <c r="D20" s="47">
        <v>92173</v>
      </c>
      <c r="E20" s="135">
        <v>3.6072144288577155E-3</v>
      </c>
    </row>
    <row r="21" spans="2:5" ht="15.75" x14ac:dyDescent="0.25">
      <c r="B21" s="119">
        <v>2019</v>
      </c>
      <c r="C21" s="120" t="s">
        <v>164</v>
      </c>
      <c r="D21" s="47">
        <v>92020</v>
      </c>
      <c r="E21" s="135">
        <v>3.6064321778607493E-3</v>
      </c>
    </row>
    <row r="22" spans="2:5" ht="15.75" x14ac:dyDescent="0.25">
      <c r="B22" s="119">
        <v>2019</v>
      </c>
      <c r="C22" s="120" t="s">
        <v>164</v>
      </c>
      <c r="D22" s="47">
        <v>92084</v>
      </c>
      <c r="E22" s="135">
        <v>3.5490856592877767E-3</v>
      </c>
    </row>
    <row r="23" spans="2:5" ht="15.75" x14ac:dyDescent="0.25">
      <c r="B23" s="119">
        <v>2019</v>
      </c>
      <c r="C23" s="120" t="s">
        <v>164</v>
      </c>
      <c r="D23" s="47">
        <v>92065</v>
      </c>
      <c r="E23" s="135">
        <v>3.5418175963937855E-3</v>
      </c>
    </row>
    <row r="24" spans="2:5" ht="15.75" x14ac:dyDescent="0.25">
      <c r="B24" s="119">
        <v>2019</v>
      </c>
      <c r="C24" s="120" t="s">
        <v>164</v>
      </c>
      <c r="D24" s="47">
        <v>92139</v>
      </c>
      <c r="E24" s="135">
        <v>3.5214151175169931E-3</v>
      </c>
    </row>
    <row r="25" spans="2:5" ht="15.75" x14ac:dyDescent="0.25">
      <c r="B25" s="119">
        <v>2019</v>
      </c>
      <c r="C25" s="120" t="s">
        <v>164</v>
      </c>
      <c r="D25" s="47">
        <v>91977</v>
      </c>
      <c r="E25" s="135">
        <v>3.5172158459829692E-3</v>
      </c>
    </row>
    <row r="26" spans="2:5" ht="15.75" x14ac:dyDescent="0.25">
      <c r="B26" s="119">
        <v>2019</v>
      </c>
      <c r="C26" s="120" t="s">
        <v>164</v>
      </c>
      <c r="D26" s="47">
        <v>91914</v>
      </c>
      <c r="E26" s="135">
        <v>3.4785238959467633E-3</v>
      </c>
    </row>
    <row r="27" spans="2:5" ht="15.75" x14ac:dyDescent="0.25">
      <c r="B27" s="119">
        <v>2019</v>
      </c>
      <c r="C27" s="120" t="s">
        <v>164</v>
      </c>
      <c r="D27" s="47">
        <v>92677</v>
      </c>
      <c r="E27" s="135">
        <v>3.4658337255573145E-3</v>
      </c>
    </row>
    <row r="28" spans="2:5" ht="15.75" x14ac:dyDescent="0.25">
      <c r="B28" s="119">
        <v>2019</v>
      </c>
      <c r="C28" s="120" t="s">
        <v>164</v>
      </c>
      <c r="D28" s="47">
        <v>91910</v>
      </c>
      <c r="E28" s="135">
        <v>3.3216593854930136E-3</v>
      </c>
    </row>
    <row r="29" spans="2:5" ht="15.75" x14ac:dyDescent="0.25">
      <c r="B29" s="119">
        <v>2019</v>
      </c>
      <c r="C29" s="120" t="s">
        <v>164</v>
      </c>
      <c r="D29" s="47">
        <v>92114</v>
      </c>
      <c r="E29" s="135">
        <v>3.3198261973343746E-3</v>
      </c>
    </row>
    <row r="30" spans="2:5" ht="15.75" x14ac:dyDescent="0.25">
      <c r="B30" s="119">
        <v>2019</v>
      </c>
      <c r="C30" s="120" t="s">
        <v>164</v>
      </c>
      <c r="D30" s="47">
        <v>91934</v>
      </c>
      <c r="E30" s="135">
        <v>3.3003300330033004E-3</v>
      </c>
    </row>
    <row r="31" spans="2:5" ht="15.75" x14ac:dyDescent="0.25">
      <c r="B31" s="119">
        <v>2019</v>
      </c>
      <c r="C31" s="120" t="s">
        <v>164</v>
      </c>
      <c r="D31" s="47">
        <v>91913</v>
      </c>
      <c r="E31" s="135">
        <v>3.2809440651955335E-3</v>
      </c>
    </row>
    <row r="32" spans="2:5" ht="15.75" x14ac:dyDescent="0.25">
      <c r="B32" s="119">
        <v>2019</v>
      </c>
      <c r="C32" s="120" t="s">
        <v>164</v>
      </c>
      <c r="D32" s="47">
        <v>92040</v>
      </c>
      <c r="E32" s="135">
        <v>3.2345330510468125E-3</v>
      </c>
    </row>
    <row r="33" spans="2:5" ht="15.75" x14ac:dyDescent="0.25">
      <c r="B33" s="119">
        <v>2019</v>
      </c>
      <c r="C33" s="120" t="s">
        <v>164</v>
      </c>
      <c r="D33" s="47">
        <v>91932</v>
      </c>
      <c r="E33" s="135">
        <v>3.2264011799410029E-3</v>
      </c>
    </row>
    <row r="34" spans="2:5" ht="15.75" x14ac:dyDescent="0.25">
      <c r="B34" s="119">
        <v>2019</v>
      </c>
      <c r="C34" s="120" t="s">
        <v>164</v>
      </c>
      <c r="D34" s="47">
        <v>92121</v>
      </c>
      <c r="E34" s="135">
        <v>3.2243205895900505E-3</v>
      </c>
    </row>
    <row r="35" spans="2:5" ht="15.75" x14ac:dyDescent="0.25">
      <c r="B35" s="119">
        <v>2019</v>
      </c>
      <c r="C35" s="120" t="s">
        <v>164</v>
      </c>
      <c r="D35" s="47">
        <v>91902</v>
      </c>
      <c r="E35" s="135">
        <v>3.1927630703738196E-3</v>
      </c>
    </row>
    <row r="36" spans="2:5" ht="15.75" x14ac:dyDescent="0.25">
      <c r="B36" s="119">
        <v>2019</v>
      </c>
      <c r="C36" s="120" t="s">
        <v>164</v>
      </c>
      <c r="D36" s="47">
        <v>92629</v>
      </c>
      <c r="E36" s="135">
        <v>3.1668876123140373E-3</v>
      </c>
    </row>
    <row r="37" spans="2:5" ht="15.75" x14ac:dyDescent="0.25">
      <c r="B37" s="119">
        <v>2019</v>
      </c>
      <c r="C37" s="120" t="s">
        <v>164</v>
      </c>
      <c r="D37" s="47">
        <v>92025</v>
      </c>
      <c r="E37" s="135">
        <v>3.1474820143884892E-3</v>
      </c>
    </row>
    <row r="38" spans="2:5" ht="15.75" x14ac:dyDescent="0.25">
      <c r="B38" s="119">
        <v>2019</v>
      </c>
      <c r="C38" s="120" t="s">
        <v>164</v>
      </c>
      <c r="D38" s="47">
        <v>92110</v>
      </c>
      <c r="E38" s="135">
        <v>3.1082839381234638E-3</v>
      </c>
    </row>
    <row r="39" spans="2:5" ht="15.75" x14ac:dyDescent="0.25">
      <c r="B39" s="119">
        <v>2019</v>
      </c>
      <c r="C39" s="120" t="s">
        <v>164</v>
      </c>
      <c r="D39" s="47">
        <v>91950</v>
      </c>
      <c r="E39" s="135">
        <v>3.1061465862254347E-3</v>
      </c>
    </row>
    <row r="40" spans="2:5" ht="15.75" x14ac:dyDescent="0.25">
      <c r="B40" s="119">
        <v>2019</v>
      </c>
      <c r="C40" s="120" t="s">
        <v>164</v>
      </c>
      <c r="D40" s="47">
        <v>92102</v>
      </c>
      <c r="E40" s="135">
        <v>3.0802797920811142E-3</v>
      </c>
    </row>
    <row r="41" spans="2:5" ht="15.75" x14ac:dyDescent="0.25">
      <c r="B41" s="119">
        <v>2019</v>
      </c>
      <c r="C41" s="120" t="s">
        <v>164</v>
      </c>
      <c r="D41" s="47">
        <v>92021</v>
      </c>
      <c r="E41" s="135">
        <v>3.06610522873145E-3</v>
      </c>
    </row>
    <row r="42" spans="2:5" ht="15.75" x14ac:dyDescent="0.25">
      <c r="B42" s="119">
        <v>2019</v>
      </c>
      <c r="C42" s="120" t="s">
        <v>164</v>
      </c>
      <c r="D42" s="47">
        <v>92113</v>
      </c>
      <c r="E42" s="135">
        <v>3.0561012879283997E-3</v>
      </c>
    </row>
    <row r="43" spans="2:5" ht="15.75" x14ac:dyDescent="0.25">
      <c r="B43" s="119">
        <v>2019</v>
      </c>
      <c r="C43" s="120" t="s">
        <v>164</v>
      </c>
      <c r="D43" s="47">
        <v>91911</v>
      </c>
      <c r="E43" s="135">
        <v>3.0064754856614245E-3</v>
      </c>
    </row>
    <row r="44" spans="2:5" ht="15.75" x14ac:dyDescent="0.25">
      <c r="B44" s="119">
        <v>2019</v>
      </c>
      <c r="C44" s="120" t="s">
        <v>164</v>
      </c>
      <c r="D44" s="47">
        <v>92109</v>
      </c>
      <c r="E44" s="135">
        <v>2.978219527073092E-3</v>
      </c>
    </row>
    <row r="45" spans="2:5" ht="15.75" x14ac:dyDescent="0.25">
      <c r="B45" s="119">
        <v>2019</v>
      </c>
      <c r="C45" s="120" t="s">
        <v>164</v>
      </c>
      <c r="D45" s="47">
        <v>92107</v>
      </c>
      <c r="E45" s="135">
        <v>2.9650638133298956E-3</v>
      </c>
    </row>
    <row r="46" spans="2:5" ht="15.75" x14ac:dyDescent="0.25">
      <c r="B46" s="119">
        <v>2019</v>
      </c>
      <c r="C46" s="120" t="s">
        <v>164</v>
      </c>
      <c r="D46" s="47">
        <v>92028</v>
      </c>
      <c r="E46" s="135">
        <v>2.9215358931552588E-3</v>
      </c>
    </row>
    <row r="47" spans="2:5" ht="15.75" x14ac:dyDescent="0.25">
      <c r="B47" s="119">
        <v>2019</v>
      </c>
      <c r="C47" s="120" t="s">
        <v>164</v>
      </c>
      <c r="D47" s="47">
        <v>91941</v>
      </c>
      <c r="E47" s="135">
        <v>2.90942005560225E-3</v>
      </c>
    </row>
    <row r="48" spans="2:5" ht="16.5" thickBot="1" x14ac:dyDescent="0.3">
      <c r="B48" s="121">
        <v>2019</v>
      </c>
      <c r="C48" s="122" t="s">
        <v>164</v>
      </c>
      <c r="D48" s="87">
        <v>92019</v>
      </c>
      <c r="E48" s="136">
        <v>2.8901734104046241E-3</v>
      </c>
    </row>
    <row r="49" spans="2:5" ht="16.5" thickTop="1" x14ac:dyDescent="0.25">
      <c r="B49" s="119">
        <v>2019</v>
      </c>
      <c r="C49" s="120" t="s">
        <v>164</v>
      </c>
      <c r="D49" s="47">
        <v>92054</v>
      </c>
      <c r="E49" s="135">
        <v>2.8842891075670173E-3</v>
      </c>
    </row>
    <row r="50" spans="2:5" ht="15.75" x14ac:dyDescent="0.25">
      <c r="B50" s="119">
        <v>2019</v>
      </c>
      <c r="C50" s="120" t="s">
        <v>164</v>
      </c>
      <c r="D50" s="47">
        <v>91942</v>
      </c>
      <c r="E50" s="135">
        <v>2.8737133601546582E-3</v>
      </c>
    </row>
    <row r="51" spans="2:5" ht="15.75" x14ac:dyDescent="0.25">
      <c r="B51" s="119">
        <v>2019</v>
      </c>
      <c r="C51" s="120" t="s">
        <v>164</v>
      </c>
      <c r="D51" s="47">
        <v>91901</v>
      </c>
      <c r="E51" s="135">
        <v>2.8276544606249117E-3</v>
      </c>
    </row>
    <row r="52" spans="2:5" ht="15.75" x14ac:dyDescent="0.25">
      <c r="B52" s="119">
        <v>2019</v>
      </c>
      <c r="C52" s="120" t="s">
        <v>164</v>
      </c>
      <c r="D52" s="47">
        <v>92101</v>
      </c>
      <c r="E52" s="135">
        <v>2.8204444105652325E-3</v>
      </c>
    </row>
    <row r="53" spans="2:5" ht="15.75" x14ac:dyDescent="0.25">
      <c r="B53" s="119">
        <v>2019</v>
      </c>
      <c r="C53" s="120" t="s">
        <v>164</v>
      </c>
      <c r="D53" s="47">
        <v>92071</v>
      </c>
      <c r="E53" s="135">
        <v>2.8134191568268043E-3</v>
      </c>
    </row>
    <row r="54" spans="2:5" ht="15.75" x14ac:dyDescent="0.25">
      <c r="B54" s="119">
        <v>2019</v>
      </c>
      <c r="C54" s="120" t="s">
        <v>164</v>
      </c>
      <c r="D54" s="47">
        <v>92069</v>
      </c>
      <c r="E54" s="135">
        <v>2.7799841143764893E-3</v>
      </c>
    </row>
    <row r="55" spans="2:5" ht="15.75" x14ac:dyDescent="0.25">
      <c r="B55" s="119">
        <v>2019</v>
      </c>
      <c r="C55" s="120" t="s">
        <v>164</v>
      </c>
      <c r="D55" s="47">
        <v>91916</v>
      </c>
      <c r="E55" s="135">
        <v>2.7624309392265192E-3</v>
      </c>
    </row>
    <row r="56" spans="2:5" ht="15.75" x14ac:dyDescent="0.25">
      <c r="B56" s="119">
        <v>2019</v>
      </c>
      <c r="C56" s="120" t="s">
        <v>164</v>
      </c>
      <c r="D56" s="47">
        <v>92058</v>
      </c>
      <c r="E56" s="135">
        <v>2.7363653519531985E-3</v>
      </c>
    </row>
    <row r="57" spans="2:5" ht="15.75" x14ac:dyDescent="0.25">
      <c r="B57" s="119">
        <v>2019</v>
      </c>
      <c r="C57" s="120" t="s">
        <v>164</v>
      </c>
      <c r="D57" s="47">
        <v>92105</v>
      </c>
      <c r="E57" s="135">
        <v>2.7328237755668474E-3</v>
      </c>
    </row>
    <row r="58" spans="2:5" ht="15.75" x14ac:dyDescent="0.25">
      <c r="B58" s="119">
        <v>2019</v>
      </c>
      <c r="C58" s="120" t="s">
        <v>164</v>
      </c>
      <c r="D58" s="47">
        <v>92691</v>
      </c>
      <c r="E58" s="135">
        <v>2.7315619567916563E-3</v>
      </c>
    </row>
    <row r="59" spans="2:5" ht="15.75" x14ac:dyDescent="0.25">
      <c r="B59" s="119">
        <v>2019</v>
      </c>
      <c r="C59" s="120" t="s">
        <v>164</v>
      </c>
      <c r="D59" s="47">
        <v>92117</v>
      </c>
      <c r="E59" s="135">
        <v>2.6803948264125257E-3</v>
      </c>
    </row>
    <row r="60" spans="2:5" ht="15.75" x14ac:dyDescent="0.25">
      <c r="B60" s="119">
        <v>2019</v>
      </c>
      <c r="C60" s="120" t="s">
        <v>164</v>
      </c>
      <c r="D60" s="47">
        <v>92145</v>
      </c>
      <c r="E60" s="135">
        <v>2.6246719160104987E-3</v>
      </c>
    </row>
    <row r="61" spans="2:5" ht="15.75" x14ac:dyDescent="0.25">
      <c r="B61" s="119">
        <v>2019</v>
      </c>
      <c r="C61" s="120" t="s">
        <v>164</v>
      </c>
      <c r="D61" s="47">
        <v>92070</v>
      </c>
      <c r="E61" s="135">
        <v>2.6041666666666665E-3</v>
      </c>
    </row>
    <row r="62" spans="2:5" ht="15.75" x14ac:dyDescent="0.25">
      <c r="B62" s="119">
        <v>2019</v>
      </c>
      <c r="C62" s="120" t="s">
        <v>164</v>
      </c>
      <c r="D62" s="47">
        <v>92103</v>
      </c>
      <c r="E62" s="135">
        <v>2.6007802340702211E-3</v>
      </c>
    </row>
    <row r="63" spans="2:5" ht="15.75" x14ac:dyDescent="0.25">
      <c r="B63" s="119">
        <v>2019</v>
      </c>
      <c r="C63" s="120" t="s">
        <v>164</v>
      </c>
      <c r="D63" s="47">
        <v>92124</v>
      </c>
      <c r="E63" s="135">
        <v>2.5940337224383916E-3</v>
      </c>
    </row>
    <row r="64" spans="2:5" ht="15.75" x14ac:dyDescent="0.25">
      <c r="B64" s="119">
        <v>2019</v>
      </c>
      <c r="C64" s="120" t="s">
        <v>164</v>
      </c>
      <c r="D64" s="47">
        <v>92123</v>
      </c>
      <c r="E64" s="135">
        <v>2.5764222547176381E-3</v>
      </c>
    </row>
    <row r="65" spans="2:5" ht="15.75" x14ac:dyDescent="0.25">
      <c r="B65" s="119">
        <v>2019</v>
      </c>
      <c r="C65" s="120" t="s">
        <v>164</v>
      </c>
      <c r="D65" s="47">
        <v>91962</v>
      </c>
      <c r="E65" s="135">
        <v>2.554278416347382E-3</v>
      </c>
    </row>
    <row r="66" spans="2:5" ht="15.75" x14ac:dyDescent="0.25">
      <c r="B66" s="119">
        <v>2019</v>
      </c>
      <c r="C66" s="120" t="s">
        <v>164</v>
      </c>
      <c r="D66" s="47">
        <v>92004</v>
      </c>
      <c r="E66" s="135">
        <v>2.5445292620865142E-3</v>
      </c>
    </row>
    <row r="67" spans="2:5" ht="15.75" x14ac:dyDescent="0.25">
      <c r="B67" s="119">
        <v>2019</v>
      </c>
      <c r="C67" s="120" t="s">
        <v>164</v>
      </c>
      <c r="D67" s="47">
        <v>92116</v>
      </c>
      <c r="E67" s="135">
        <v>2.5371319837200696E-3</v>
      </c>
    </row>
    <row r="68" spans="2:5" ht="15.75" x14ac:dyDescent="0.25">
      <c r="B68" s="119">
        <v>2019</v>
      </c>
      <c r="C68" s="120" t="s">
        <v>164</v>
      </c>
      <c r="D68" s="47">
        <v>91945</v>
      </c>
      <c r="E68" s="135">
        <v>2.5326319890902008E-3</v>
      </c>
    </row>
    <row r="69" spans="2:5" ht="15.75" x14ac:dyDescent="0.25">
      <c r="B69" s="119">
        <v>2019</v>
      </c>
      <c r="C69" s="120" t="s">
        <v>164</v>
      </c>
      <c r="D69" s="47">
        <v>92027</v>
      </c>
      <c r="E69" s="135">
        <v>2.4996094360256208E-3</v>
      </c>
    </row>
    <row r="70" spans="2:5" ht="15.75" x14ac:dyDescent="0.25">
      <c r="B70" s="119">
        <v>2019</v>
      </c>
      <c r="C70" s="120" t="s">
        <v>164</v>
      </c>
      <c r="D70" s="47">
        <v>92057</v>
      </c>
      <c r="E70" s="135">
        <v>2.4871122365922038E-3</v>
      </c>
    </row>
    <row r="71" spans="2:5" ht="15.75" x14ac:dyDescent="0.25">
      <c r="B71" s="119">
        <v>2019</v>
      </c>
      <c r="C71" s="120" t="s">
        <v>164</v>
      </c>
      <c r="D71" s="47">
        <v>92675</v>
      </c>
      <c r="E71" s="135">
        <v>2.482451634994008E-3</v>
      </c>
    </row>
    <row r="72" spans="2:5" ht="15.75" x14ac:dyDescent="0.25">
      <c r="B72" s="119">
        <v>2019</v>
      </c>
      <c r="C72" s="120" t="s">
        <v>164</v>
      </c>
      <c r="D72" s="47">
        <v>92029</v>
      </c>
      <c r="E72" s="135">
        <v>2.4613220815752463E-3</v>
      </c>
    </row>
    <row r="73" spans="2:5" ht="15.75" x14ac:dyDescent="0.25">
      <c r="B73" s="119">
        <v>2019</v>
      </c>
      <c r="C73" s="120" t="s">
        <v>164</v>
      </c>
      <c r="D73" s="47">
        <v>92081</v>
      </c>
      <c r="E73" s="135">
        <v>2.3338161918557863E-3</v>
      </c>
    </row>
    <row r="74" spans="2:5" ht="15.75" x14ac:dyDescent="0.25">
      <c r="B74" s="119">
        <v>2019</v>
      </c>
      <c r="C74" s="120" t="s">
        <v>164</v>
      </c>
      <c r="D74" s="47">
        <v>92008</v>
      </c>
      <c r="E74" s="135">
        <v>2.2624434389140274E-3</v>
      </c>
    </row>
    <row r="75" spans="2:5" ht="15.75" x14ac:dyDescent="0.25">
      <c r="B75" s="119">
        <v>2019</v>
      </c>
      <c r="C75" s="120" t="s">
        <v>164</v>
      </c>
      <c r="D75" s="47">
        <v>92056</v>
      </c>
      <c r="E75" s="135">
        <v>2.2465970662085373E-3</v>
      </c>
    </row>
    <row r="76" spans="2:5" ht="15.75" x14ac:dyDescent="0.25">
      <c r="B76" s="119">
        <v>2019</v>
      </c>
      <c r="C76" s="120" t="s">
        <v>164</v>
      </c>
      <c r="D76" s="47">
        <v>92115</v>
      </c>
      <c r="E76" s="135">
        <v>2.2301341993035723E-3</v>
      </c>
    </row>
    <row r="77" spans="2:5" ht="15.75" x14ac:dyDescent="0.25">
      <c r="B77" s="119">
        <v>2019</v>
      </c>
      <c r="C77" s="120" t="s">
        <v>164</v>
      </c>
      <c r="D77" s="47">
        <v>92122</v>
      </c>
      <c r="E77" s="135">
        <v>2.2006855982055948E-3</v>
      </c>
    </row>
    <row r="78" spans="2:5" ht="15.75" x14ac:dyDescent="0.25">
      <c r="B78" s="119">
        <v>2019</v>
      </c>
      <c r="C78" s="120" t="s">
        <v>164</v>
      </c>
      <c r="D78" s="47">
        <v>92126</v>
      </c>
      <c r="E78" s="135">
        <v>2.1687346677569594E-3</v>
      </c>
    </row>
    <row r="79" spans="2:5" ht="15.75" x14ac:dyDescent="0.25">
      <c r="B79" s="119">
        <v>2019</v>
      </c>
      <c r="C79" s="120" t="s">
        <v>164</v>
      </c>
      <c r="D79" s="47">
        <v>92672</v>
      </c>
      <c r="E79" s="135">
        <v>2.1651187966497637E-3</v>
      </c>
    </row>
    <row r="80" spans="2:5" ht="15.75" x14ac:dyDescent="0.25">
      <c r="B80" s="119">
        <v>2019</v>
      </c>
      <c r="C80" s="120" t="s">
        <v>164</v>
      </c>
      <c r="D80" s="47">
        <v>92104</v>
      </c>
      <c r="E80" s="135">
        <v>2.1440129449838189E-3</v>
      </c>
    </row>
    <row r="81" spans="2:5" ht="15.75" x14ac:dyDescent="0.25">
      <c r="B81" s="119">
        <v>2019</v>
      </c>
      <c r="C81" s="120" t="s">
        <v>164</v>
      </c>
      <c r="D81" s="47">
        <v>92673</v>
      </c>
      <c r="E81" s="135">
        <v>2.1297192642787998E-3</v>
      </c>
    </row>
    <row r="82" spans="2:5" ht="15.75" x14ac:dyDescent="0.25">
      <c r="B82" s="119">
        <v>2019</v>
      </c>
      <c r="C82" s="120" t="s">
        <v>164</v>
      </c>
      <c r="D82" s="47">
        <v>92692</v>
      </c>
      <c r="E82" s="135">
        <v>2.1260440394836751E-3</v>
      </c>
    </row>
    <row r="83" spans="2:5" ht="15.75" x14ac:dyDescent="0.25">
      <c r="B83" s="119">
        <v>2019</v>
      </c>
      <c r="C83" s="120" t="s">
        <v>164</v>
      </c>
      <c r="D83" s="47">
        <v>92078</v>
      </c>
      <c r="E83" s="135">
        <v>2.1146847644339531E-3</v>
      </c>
    </row>
    <row r="84" spans="2:5" ht="15.75" x14ac:dyDescent="0.25">
      <c r="B84" s="119">
        <v>2019</v>
      </c>
      <c r="C84" s="120" t="s">
        <v>164</v>
      </c>
      <c r="D84" s="47">
        <v>92003</v>
      </c>
      <c r="E84" s="135">
        <v>2.1008403361344537E-3</v>
      </c>
    </row>
    <row r="85" spans="2:5" ht="15.75" x14ac:dyDescent="0.25">
      <c r="B85" s="119">
        <v>2019</v>
      </c>
      <c r="C85" s="120" t="s">
        <v>164</v>
      </c>
      <c r="D85" s="47">
        <v>92011</v>
      </c>
      <c r="E85" s="135">
        <v>2.0200165274079514E-3</v>
      </c>
    </row>
    <row r="86" spans="2:5" ht="15.75" x14ac:dyDescent="0.25">
      <c r="B86" s="119">
        <v>2019</v>
      </c>
      <c r="C86" s="120" t="s">
        <v>164</v>
      </c>
      <c r="D86" s="47">
        <v>92694</v>
      </c>
      <c r="E86" s="135">
        <v>1.9630296090299361E-3</v>
      </c>
    </row>
    <row r="87" spans="2:5" ht="15.75" x14ac:dyDescent="0.25">
      <c r="B87" s="119">
        <v>2019</v>
      </c>
      <c r="C87" s="120" t="s">
        <v>164</v>
      </c>
      <c r="D87" s="47">
        <v>91935</v>
      </c>
      <c r="E87" s="135">
        <v>1.876172607879925E-3</v>
      </c>
    </row>
    <row r="88" spans="2:5" ht="15.75" x14ac:dyDescent="0.25">
      <c r="B88" s="119">
        <v>2019</v>
      </c>
      <c r="C88" s="120" t="s">
        <v>164</v>
      </c>
      <c r="D88" s="47">
        <v>92106</v>
      </c>
      <c r="E88" s="135">
        <v>1.8195440436690571E-3</v>
      </c>
    </row>
    <row r="89" spans="2:5" ht="15.75" x14ac:dyDescent="0.25">
      <c r="B89" s="119">
        <v>2019</v>
      </c>
      <c r="C89" s="120" t="s">
        <v>164</v>
      </c>
      <c r="D89" s="47">
        <v>92651</v>
      </c>
      <c r="E89" s="135">
        <v>1.7678255745433118E-3</v>
      </c>
    </row>
    <row r="90" spans="2:5" ht="15.75" x14ac:dyDescent="0.25">
      <c r="B90" s="119">
        <v>2019</v>
      </c>
      <c r="C90" s="120" t="s">
        <v>164</v>
      </c>
      <c r="D90" s="47">
        <v>92010</v>
      </c>
      <c r="E90" s="135">
        <v>1.7175320385784119E-3</v>
      </c>
    </row>
    <row r="91" spans="2:5" ht="15.75" x14ac:dyDescent="0.25">
      <c r="B91" s="119">
        <v>2019</v>
      </c>
      <c r="C91" s="120" t="s">
        <v>164</v>
      </c>
      <c r="D91" s="47">
        <v>92128</v>
      </c>
      <c r="E91" s="135">
        <v>1.7158264564098374E-3</v>
      </c>
    </row>
    <row r="92" spans="2:5" ht="15.75" x14ac:dyDescent="0.25">
      <c r="B92" s="119">
        <v>2019</v>
      </c>
      <c r="C92" s="120" t="s">
        <v>164</v>
      </c>
      <c r="D92" s="47">
        <v>92009</v>
      </c>
      <c r="E92" s="135">
        <v>1.6593754714134862E-3</v>
      </c>
    </row>
    <row r="93" spans="2:5" ht="15.75" x14ac:dyDescent="0.25">
      <c r="B93" s="119">
        <v>2019</v>
      </c>
      <c r="C93" s="120" t="s">
        <v>164</v>
      </c>
      <c r="D93" s="47">
        <v>92111</v>
      </c>
      <c r="E93" s="135">
        <v>1.6458196181698486E-3</v>
      </c>
    </row>
    <row r="94" spans="2:5" ht="16.5" thickBot="1" x14ac:dyDescent="0.3">
      <c r="B94" s="121">
        <v>2019</v>
      </c>
      <c r="C94" s="122" t="s">
        <v>164</v>
      </c>
      <c r="D94" s="87">
        <v>92075</v>
      </c>
      <c r="E94" s="136">
        <v>1.5914351851851851E-3</v>
      </c>
    </row>
    <row r="95" spans="2:5" ht="16.5" thickTop="1" x14ac:dyDescent="0.25">
      <c r="B95" s="119">
        <v>2019</v>
      </c>
      <c r="C95" s="120" t="s">
        <v>164</v>
      </c>
      <c r="D95" s="47">
        <v>92037</v>
      </c>
      <c r="E95" s="135">
        <v>1.5037593984962407E-3</v>
      </c>
    </row>
    <row r="96" spans="2:5" ht="15.75" x14ac:dyDescent="0.25">
      <c r="B96" s="119">
        <v>2019</v>
      </c>
      <c r="C96" s="120" t="s">
        <v>164</v>
      </c>
      <c r="D96" s="47">
        <v>92024</v>
      </c>
      <c r="E96" s="135">
        <v>1.4811587889348725E-3</v>
      </c>
    </row>
    <row r="97" spans="2:5" ht="15.75" x14ac:dyDescent="0.25">
      <c r="B97" s="119">
        <v>2019</v>
      </c>
      <c r="C97" s="120" t="s">
        <v>164</v>
      </c>
      <c r="D97" s="47">
        <v>92120</v>
      </c>
      <c r="E97" s="135">
        <v>1.4661779406864377E-3</v>
      </c>
    </row>
    <row r="98" spans="2:5" ht="15.75" x14ac:dyDescent="0.25">
      <c r="B98" s="119">
        <v>2019</v>
      </c>
      <c r="C98" s="120" t="s">
        <v>164</v>
      </c>
      <c r="D98" s="47">
        <v>92653</v>
      </c>
      <c r="E98" s="135">
        <v>1.3596193065941536E-3</v>
      </c>
    </row>
    <row r="99" spans="2:5" ht="15.75" x14ac:dyDescent="0.25">
      <c r="B99" s="119">
        <v>2019</v>
      </c>
      <c r="C99" s="120" t="s">
        <v>164</v>
      </c>
      <c r="D99" s="47">
        <v>92129</v>
      </c>
      <c r="E99" s="135">
        <v>1.3081055828077551E-3</v>
      </c>
    </row>
    <row r="100" spans="2:5" ht="15.75" x14ac:dyDescent="0.25">
      <c r="B100" s="119">
        <v>2019</v>
      </c>
      <c r="C100" s="120" t="s">
        <v>164</v>
      </c>
      <c r="D100" s="47">
        <v>92119</v>
      </c>
      <c r="E100" s="135">
        <v>1.2755102040816326E-3</v>
      </c>
    </row>
    <row r="101" spans="2:5" ht="15.75" x14ac:dyDescent="0.25">
      <c r="B101" s="119">
        <v>2019</v>
      </c>
      <c r="C101" s="120" t="s">
        <v>164</v>
      </c>
      <c r="D101" s="47">
        <v>92064</v>
      </c>
      <c r="E101" s="135">
        <v>1.2444001991040318E-3</v>
      </c>
    </row>
    <row r="102" spans="2:5" ht="15.75" x14ac:dyDescent="0.25">
      <c r="B102" s="119">
        <v>2019</v>
      </c>
      <c r="C102" s="120" t="s">
        <v>164</v>
      </c>
      <c r="D102" s="47">
        <v>92118</v>
      </c>
      <c r="E102" s="135">
        <v>1.225239942822136E-3</v>
      </c>
    </row>
    <row r="103" spans="2:5" ht="15.75" x14ac:dyDescent="0.25">
      <c r="B103" s="119">
        <v>2019</v>
      </c>
      <c r="C103" s="120" t="s">
        <v>164</v>
      </c>
      <c r="D103" s="47">
        <v>92014</v>
      </c>
      <c r="E103" s="135">
        <v>1.2111425111021397E-3</v>
      </c>
    </row>
    <row r="104" spans="2:5" ht="15.75" x14ac:dyDescent="0.25">
      <c r="B104" s="119">
        <v>2019</v>
      </c>
      <c r="C104" s="120" t="s">
        <v>164</v>
      </c>
      <c r="D104" s="47">
        <v>92007</v>
      </c>
      <c r="E104" s="135">
        <v>1.1560693641618498E-3</v>
      </c>
    </row>
    <row r="105" spans="2:5" ht="15.75" x14ac:dyDescent="0.25">
      <c r="B105" s="119">
        <v>2019</v>
      </c>
      <c r="C105" s="120" t="s">
        <v>164</v>
      </c>
      <c r="D105" s="47">
        <v>92130</v>
      </c>
      <c r="E105" s="135">
        <v>1.1438157694067409E-3</v>
      </c>
    </row>
    <row r="106" spans="2:5" ht="15.75" x14ac:dyDescent="0.25">
      <c r="B106" s="119">
        <v>2019</v>
      </c>
      <c r="C106" s="120" t="s">
        <v>164</v>
      </c>
      <c r="D106" s="47">
        <v>92131</v>
      </c>
      <c r="E106" s="135">
        <v>1.1429297098228459E-3</v>
      </c>
    </row>
    <row r="107" spans="2:5" ht="15.75" x14ac:dyDescent="0.25">
      <c r="B107" s="119">
        <v>2019</v>
      </c>
      <c r="C107" s="120" t="s">
        <v>164</v>
      </c>
      <c r="D107" s="47">
        <v>92127</v>
      </c>
      <c r="E107" s="135">
        <v>1.1384119153780476E-3</v>
      </c>
    </row>
    <row r="108" spans="2:5" ht="15.75" x14ac:dyDescent="0.25">
      <c r="B108" s="119">
        <v>2019</v>
      </c>
      <c r="C108" s="120" t="s">
        <v>164</v>
      </c>
      <c r="D108" s="47">
        <v>92624</v>
      </c>
      <c r="E108" s="135">
        <v>1.0135135135135136E-3</v>
      </c>
    </row>
    <row r="109" spans="2:5" ht="15.75" x14ac:dyDescent="0.25">
      <c r="B109" s="119">
        <v>2019</v>
      </c>
      <c r="C109" s="120" t="s">
        <v>164</v>
      </c>
      <c r="D109" s="47">
        <v>92091</v>
      </c>
      <c r="E109" s="135">
        <v>9.2165898617511521E-4</v>
      </c>
    </row>
    <row r="110" spans="2:5" ht="15.75" x14ac:dyDescent="0.25">
      <c r="B110" s="119">
        <v>2019</v>
      </c>
      <c r="C110" s="120" t="s">
        <v>164</v>
      </c>
      <c r="D110" s="47">
        <v>92656</v>
      </c>
      <c r="E110" s="135">
        <v>8.4281500210703754E-4</v>
      </c>
    </row>
    <row r="111" spans="2:5" ht="15.75" x14ac:dyDescent="0.25">
      <c r="B111" s="119">
        <v>2019</v>
      </c>
      <c r="C111" s="120" t="s">
        <v>164</v>
      </c>
      <c r="D111" s="47">
        <v>92688</v>
      </c>
      <c r="E111" s="135">
        <v>4.9701789264413514E-4</v>
      </c>
    </row>
    <row r="112" spans="2:5" ht="15.75" x14ac:dyDescent="0.25">
      <c r="B112" s="119">
        <v>2019</v>
      </c>
      <c r="C112" s="120" t="s">
        <v>164</v>
      </c>
      <c r="D112" s="47">
        <v>92679</v>
      </c>
      <c r="E112" s="135">
        <v>3.0303030303030303E-4</v>
      </c>
    </row>
    <row r="113" spans="2:5" ht="16.5" thickBot="1" x14ac:dyDescent="0.3">
      <c r="B113" s="123">
        <v>2019</v>
      </c>
      <c r="C113" s="124" t="s">
        <v>164</v>
      </c>
      <c r="D113" s="101">
        <v>92067</v>
      </c>
      <c r="E113" s="137">
        <v>2.2119000221190003E-4</v>
      </c>
    </row>
  </sheetData>
  <mergeCells count="1">
    <mergeCell ref="B2:E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2" manualBreakCount="2">
    <brk id="48" max="16383" man="1"/>
    <brk id="94" min="1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2EC9-B96F-4236-8072-E6D7BA9CC6E6}">
  <dimension ref="B1:AJ113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2" width="2.140625" style="1" customWidth="1"/>
    <col min="3" max="6" width="8.7109375" style="1"/>
    <col min="7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6"/>
      <c r="E1" s="28"/>
      <c r="F1" s="28"/>
      <c r="G1" s="28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C2" s="198" t="s">
        <v>165</v>
      </c>
      <c r="D2" s="199"/>
      <c r="E2" s="199"/>
      <c r="F2" s="200"/>
    </row>
    <row r="3" spans="2:36" ht="16.5" thickBot="1" x14ac:dyDescent="0.3">
      <c r="C3" s="115" t="s">
        <v>157</v>
      </c>
      <c r="D3" s="116" t="s">
        <v>158</v>
      </c>
      <c r="E3" s="116" t="s">
        <v>159</v>
      </c>
      <c r="F3" s="125" t="s">
        <v>8</v>
      </c>
    </row>
    <row r="4" spans="2:36" ht="15.75" x14ac:dyDescent="0.25">
      <c r="C4" s="117">
        <v>2019</v>
      </c>
      <c r="D4" s="118" t="s">
        <v>164</v>
      </c>
      <c r="E4" s="74">
        <v>91910</v>
      </c>
      <c r="F4" s="75">
        <v>92</v>
      </c>
    </row>
    <row r="5" spans="2:36" ht="15.75" x14ac:dyDescent="0.25">
      <c r="C5" s="119">
        <v>2019</v>
      </c>
      <c r="D5" s="120" t="s">
        <v>164</v>
      </c>
      <c r="E5" s="53">
        <v>92154</v>
      </c>
      <c r="F5" s="48">
        <v>89</v>
      </c>
    </row>
    <row r="6" spans="2:36" ht="15.75" x14ac:dyDescent="0.25">
      <c r="C6" s="119">
        <v>2019</v>
      </c>
      <c r="D6" s="120" t="s">
        <v>164</v>
      </c>
      <c r="E6" s="53">
        <v>92020</v>
      </c>
      <c r="F6" s="48">
        <v>85</v>
      </c>
    </row>
    <row r="7" spans="2:36" ht="15.75" x14ac:dyDescent="0.25">
      <c r="C7" s="119">
        <v>2019</v>
      </c>
      <c r="D7" s="120" t="s">
        <v>164</v>
      </c>
      <c r="E7" s="53">
        <v>92109</v>
      </c>
      <c r="F7" s="48">
        <v>83</v>
      </c>
    </row>
    <row r="8" spans="2:36" ht="15.75" x14ac:dyDescent="0.25">
      <c r="C8" s="119">
        <v>2019</v>
      </c>
      <c r="D8" s="120" t="s">
        <v>164</v>
      </c>
      <c r="E8" s="53">
        <v>92677</v>
      </c>
      <c r="F8" s="48">
        <v>81</v>
      </c>
    </row>
    <row r="9" spans="2:36" ht="15.75" x14ac:dyDescent="0.25">
      <c r="C9" s="119">
        <v>2019</v>
      </c>
      <c r="D9" s="120" t="s">
        <v>164</v>
      </c>
      <c r="E9" s="53">
        <v>91911</v>
      </c>
      <c r="F9" s="48">
        <v>78</v>
      </c>
    </row>
    <row r="10" spans="2:36" ht="15.75" x14ac:dyDescent="0.25">
      <c r="C10" s="119">
        <v>2019</v>
      </c>
      <c r="D10" s="120" t="s">
        <v>164</v>
      </c>
      <c r="E10" s="53">
        <v>91977</v>
      </c>
      <c r="F10" s="48">
        <v>76</v>
      </c>
    </row>
    <row r="11" spans="2:36" ht="15.75" x14ac:dyDescent="0.25">
      <c r="C11" s="119">
        <v>2019</v>
      </c>
      <c r="D11" s="120" t="s">
        <v>164</v>
      </c>
      <c r="E11" s="53">
        <v>92026</v>
      </c>
      <c r="F11" s="48">
        <v>76</v>
      </c>
    </row>
    <row r="12" spans="2:36" ht="15.75" x14ac:dyDescent="0.25">
      <c r="C12" s="119">
        <v>2019</v>
      </c>
      <c r="D12" s="120" t="s">
        <v>164</v>
      </c>
      <c r="E12" s="53">
        <v>92108</v>
      </c>
      <c r="F12" s="48">
        <v>76</v>
      </c>
    </row>
    <row r="13" spans="2:36" ht="15.75" x14ac:dyDescent="0.25">
      <c r="C13" s="119">
        <v>2019</v>
      </c>
      <c r="D13" s="120" t="s">
        <v>164</v>
      </c>
      <c r="E13" s="53">
        <v>92021</v>
      </c>
      <c r="F13" s="48">
        <v>75</v>
      </c>
    </row>
    <row r="14" spans="2:36" ht="15.75" x14ac:dyDescent="0.25">
      <c r="C14" s="119">
        <v>2019</v>
      </c>
      <c r="D14" s="120" t="s">
        <v>164</v>
      </c>
      <c r="E14" s="53">
        <v>92101</v>
      </c>
      <c r="F14" s="48">
        <v>74</v>
      </c>
    </row>
    <row r="15" spans="2:36" ht="15.75" x14ac:dyDescent="0.25">
      <c r="C15" s="119">
        <v>2019</v>
      </c>
      <c r="D15" s="120" t="s">
        <v>164</v>
      </c>
      <c r="E15" s="53">
        <v>92114</v>
      </c>
      <c r="F15" s="48">
        <v>68</v>
      </c>
    </row>
    <row r="16" spans="2:36" ht="15.75" x14ac:dyDescent="0.25">
      <c r="C16" s="119">
        <v>2019</v>
      </c>
      <c r="D16" s="120" t="s">
        <v>164</v>
      </c>
      <c r="E16" s="53">
        <v>92071</v>
      </c>
      <c r="F16" s="48">
        <v>66</v>
      </c>
    </row>
    <row r="17" spans="3:6" ht="15.75" x14ac:dyDescent="0.25">
      <c r="C17" s="119">
        <v>2019</v>
      </c>
      <c r="D17" s="120" t="s">
        <v>164</v>
      </c>
      <c r="E17" s="53">
        <v>92105</v>
      </c>
      <c r="F17" s="48">
        <v>64</v>
      </c>
    </row>
    <row r="18" spans="3:6" ht="15.75" x14ac:dyDescent="0.25">
      <c r="C18" s="119">
        <v>2019</v>
      </c>
      <c r="D18" s="120" t="s">
        <v>164</v>
      </c>
      <c r="E18" s="53">
        <v>92117</v>
      </c>
      <c r="F18" s="48">
        <v>63</v>
      </c>
    </row>
    <row r="19" spans="3:6" ht="15.75" x14ac:dyDescent="0.25">
      <c r="C19" s="119">
        <v>2019</v>
      </c>
      <c r="D19" s="120" t="s">
        <v>164</v>
      </c>
      <c r="E19" s="53">
        <v>91913</v>
      </c>
      <c r="F19" s="48">
        <v>62</v>
      </c>
    </row>
    <row r="20" spans="3:6" ht="15.75" x14ac:dyDescent="0.25">
      <c r="C20" s="119">
        <v>2019</v>
      </c>
      <c r="D20" s="120" t="s">
        <v>164</v>
      </c>
      <c r="E20" s="53">
        <v>92083</v>
      </c>
      <c r="F20" s="48">
        <v>62</v>
      </c>
    </row>
    <row r="21" spans="3:6" ht="15.75" x14ac:dyDescent="0.25">
      <c r="C21" s="119">
        <v>2019</v>
      </c>
      <c r="D21" s="120" t="s">
        <v>164</v>
      </c>
      <c r="E21" s="53">
        <v>92126</v>
      </c>
      <c r="F21" s="48">
        <v>61</v>
      </c>
    </row>
    <row r="22" spans="3:6" ht="15.75" x14ac:dyDescent="0.25">
      <c r="C22" s="119">
        <v>2019</v>
      </c>
      <c r="D22" s="120" t="s">
        <v>164</v>
      </c>
      <c r="E22" s="53">
        <v>91915</v>
      </c>
      <c r="F22" s="48">
        <v>60</v>
      </c>
    </row>
    <row r="23" spans="3:6" ht="15.75" x14ac:dyDescent="0.25">
      <c r="C23" s="119">
        <v>2019</v>
      </c>
      <c r="D23" s="120" t="s">
        <v>164</v>
      </c>
      <c r="E23" s="54">
        <v>92084</v>
      </c>
      <c r="F23" s="55">
        <v>59</v>
      </c>
    </row>
    <row r="24" spans="3:6" ht="15.75" x14ac:dyDescent="0.25">
      <c r="C24" s="119">
        <v>2019</v>
      </c>
      <c r="D24" s="120" t="s">
        <v>164</v>
      </c>
      <c r="E24" s="53">
        <v>92115</v>
      </c>
      <c r="F24" s="48">
        <v>57</v>
      </c>
    </row>
    <row r="25" spans="3:6" ht="15.75" x14ac:dyDescent="0.25">
      <c r="C25" s="119">
        <v>2019</v>
      </c>
      <c r="D25" s="120" t="s">
        <v>164</v>
      </c>
      <c r="E25" s="54">
        <v>92025</v>
      </c>
      <c r="F25" s="55">
        <v>56</v>
      </c>
    </row>
    <row r="26" spans="3:6" ht="15.75" x14ac:dyDescent="0.25">
      <c r="C26" s="119">
        <v>2019</v>
      </c>
      <c r="D26" s="120" t="s">
        <v>164</v>
      </c>
      <c r="E26" s="53">
        <v>92028</v>
      </c>
      <c r="F26" s="48">
        <v>56</v>
      </c>
    </row>
    <row r="27" spans="3:6" ht="15.75" x14ac:dyDescent="0.25">
      <c r="C27" s="119">
        <v>2019</v>
      </c>
      <c r="D27" s="120" t="s">
        <v>164</v>
      </c>
      <c r="E27" s="53">
        <v>91942</v>
      </c>
      <c r="F27" s="48">
        <v>55</v>
      </c>
    </row>
    <row r="28" spans="3:6" ht="15.75" x14ac:dyDescent="0.25">
      <c r="C28" s="119">
        <v>2019</v>
      </c>
      <c r="D28" s="120" t="s">
        <v>164</v>
      </c>
      <c r="E28" s="54">
        <v>92040</v>
      </c>
      <c r="F28" s="55">
        <v>55</v>
      </c>
    </row>
    <row r="29" spans="3:6" ht="15.75" x14ac:dyDescent="0.25">
      <c r="C29" s="119">
        <v>2019</v>
      </c>
      <c r="D29" s="120" t="s">
        <v>164</v>
      </c>
      <c r="E29" s="54">
        <v>92057</v>
      </c>
      <c r="F29" s="55">
        <v>55</v>
      </c>
    </row>
    <row r="30" spans="3:6" ht="15.75" x14ac:dyDescent="0.25">
      <c r="C30" s="119">
        <v>2019</v>
      </c>
      <c r="D30" s="120" t="s">
        <v>164</v>
      </c>
      <c r="E30" s="53">
        <v>92104</v>
      </c>
      <c r="F30" s="48">
        <v>53</v>
      </c>
    </row>
    <row r="31" spans="3:6" ht="15.75" x14ac:dyDescent="0.25">
      <c r="C31" s="119">
        <v>2019</v>
      </c>
      <c r="D31" s="120" t="s">
        <v>164</v>
      </c>
      <c r="E31" s="54">
        <v>91950</v>
      </c>
      <c r="F31" s="55">
        <v>52</v>
      </c>
    </row>
    <row r="32" spans="3:6" ht="15.75" x14ac:dyDescent="0.25">
      <c r="C32" s="119">
        <v>2019</v>
      </c>
      <c r="D32" s="120" t="s">
        <v>164</v>
      </c>
      <c r="E32" s="53">
        <v>92103</v>
      </c>
      <c r="F32" s="48">
        <v>52</v>
      </c>
    </row>
    <row r="33" spans="2:8" ht="15.75" x14ac:dyDescent="0.25">
      <c r="C33" s="119">
        <v>2019</v>
      </c>
      <c r="D33" s="120" t="s">
        <v>164</v>
      </c>
      <c r="E33" s="54">
        <v>92122</v>
      </c>
      <c r="F33" s="55">
        <v>52</v>
      </c>
    </row>
    <row r="34" spans="2:8" ht="15.75" x14ac:dyDescent="0.25">
      <c r="C34" s="119">
        <v>2019</v>
      </c>
      <c r="D34" s="120" t="s">
        <v>164</v>
      </c>
      <c r="E34" s="53">
        <v>92019</v>
      </c>
      <c r="F34" s="48">
        <v>51</v>
      </c>
    </row>
    <row r="35" spans="2:8" ht="15.75" x14ac:dyDescent="0.25">
      <c r="C35" s="119">
        <v>2019</v>
      </c>
      <c r="D35" s="120" t="s">
        <v>164</v>
      </c>
      <c r="E35" s="53">
        <v>92054</v>
      </c>
      <c r="F35" s="48">
        <v>51</v>
      </c>
    </row>
    <row r="36" spans="2:8" ht="15.75" x14ac:dyDescent="0.25">
      <c r="C36" s="119">
        <v>2019</v>
      </c>
      <c r="D36" s="120" t="s">
        <v>164</v>
      </c>
      <c r="E36" s="54">
        <v>92056</v>
      </c>
      <c r="F36" s="55">
        <v>51</v>
      </c>
    </row>
    <row r="37" spans="2:8" ht="15.75" x14ac:dyDescent="0.25">
      <c r="C37" s="119">
        <v>2019</v>
      </c>
      <c r="D37" s="120" t="s">
        <v>164</v>
      </c>
      <c r="E37" s="53">
        <v>92069</v>
      </c>
      <c r="F37" s="48">
        <v>49</v>
      </c>
    </row>
    <row r="38" spans="2:8" ht="15.75" x14ac:dyDescent="0.25">
      <c r="C38" s="119">
        <v>2019</v>
      </c>
      <c r="D38" s="120" t="s">
        <v>164</v>
      </c>
      <c r="E38" s="53">
        <v>92027</v>
      </c>
      <c r="F38" s="48">
        <v>48</v>
      </c>
    </row>
    <row r="39" spans="2:8" ht="15.75" x14ac:dyDescent="0.25">
      <c r="C39" s="119">
        <v>2019</v>
      </c>
      <c r="D39" s="120" t="s">
        <v>164</v>
      </c>
      <c r="E39" s="54">
        <v>92102</v>
      </c>
      <c r="F39" s="55">
        <v>48</v>
      </c>
    </row>
    <row r="40" spans="2:8" ht="15.75" x14ac:dyDescent="0.25">
      <c r="C40" s="119">
        <v>2019</v>
      </c>
      <c r="D40" s="120" t="s">
        <v>164</v>
      </c>
      <c r="E40" s="54">
        <v>92116</v>
      </c>
      <c r="F40" s="55">
        <v>48</v>
      </c>
    </row>
    <row r="41" spans="2:8" ht="15.75" x14ac:dyDescent="0.25">
      <c r="C41" s="119">
        <v>2019</v>
      </c>
      <c r="D41" s="120" t="s">
        <v>164</v>
      </c>
      <c r="E41" s="53">
        <v>92107</v>
      </c>
      <c r="F41" s="48">
        <v>46</v>
      </c>
    </row>
    <row r="42" spans="2:8" ht="15.75" x14ac:dyDescent="0.25">
      <c r="C42" s="119">
        <v>2019</v>
      </c>
      <c r="D42" s="120" t="s">
        <v>164</v>
      </c>
      <c r="E42" s="53">
        <v>91941</v>
      </c>
      <c r="F42" s="48">
        <v>45</v>
      </c>
    </row>
    <row r="43" spans="2:8" ht="15.75" x14ac:dyDescent="0.25">
      <c r="C43" s="119">
        <v>2019</v>
      </c>
      <c r="D43" s="120" t="s">
        <v>164</v>
      </c>
      <c r="E43" s="53">
        <v>92065</v>
      </c>
      <c r="F43" s="48">
        <v>44</v>
      </c>
    </row>
    <row r="44" spans="2:8" ht="15.75" x14ac:dyDescent="0.25">
      <c r="C44" s="119">
        <v>2019</v>
      </c>
      <c r="D44" s="120" t="s">
        <v>164</v>
      </c>
      <c r="E44" s="54">
        <v>92078</v>
      </c>
      <c r="F44" s="55">
        <v>43</v>
      </c>
    </row>
    <row r="45" spans="2:8" ht="15.75" x14ac:dyDescent="0.25">
      <c r="C45" s="119">
        <v>2019</v>
      </c>
      <c r="D45" s="120" t="s">
        <v>164</v>
      </c>
      <c r="E45" s="54">
        <v>92110</v>
      </c>
      <c r="F45" s="55">
        <v>43</v>
      </c>
    </row>
    <row r="46" spans="2:8" ht="15.75" x14ac:dyDescent="0.25">
      <c r="C46" s="119">
        <v>2019</v>
      </c>
      <c r="D46" s="120" t="s">
        <v>164</v>
      </c>
      <c r="E46" s="54">
        <v>92139</v>
      </c>
      <c r="F46" s="55">
        <v>43</v>
      </c>
    </row>
    <row r="47" spans="2:8" ht="15.75" x14ac:dyDescent="0.25">
      <c r="C47" s="119">
        <v>2019</v>
      </c>
      <c r="D47" s="120" t="s">
        <v>164</v>
      </c>
      <c r="E47" s="53">
        <v>92629</v>
      </c>
      <c r="F47" s="48">
        <v>43</v>
      </c>
    </row>
    <row r="48" spans="2:8" ht="16.5" thickBot="1" x14ac:dyDescent="0.3">
      <c r="B48" s="95"/>
      <c r="C48" s="121">
        <v>2019</v>
      </c>
      <c r="D48" s="122" t="s">
        <v>164</v>
      </c>
      <c r="E48" s="90">
        <v>92113</v>
      </c>
      <c r="F48" s="91">
        <v>42</v>
      </c>
      <c r="G48" s="95"/>
      <c r="H48" s="95"/>
    </row>
    <row r="49" spans="3:6" ht="16.5" thickTop="1" x14ac:dyDescent="0.25">
      <c r="C49" s="119">
        <v>2019</v>
      </c>
      <c r="D49" s="120" t="s">
        <v>164</v>
      </c>
      <c r="E49" s="54">
        <v>92128</v>
      </c>
      <c r="F49" s="55">
        <v>42</v>
      </c>
    </row>
    <row r="50" spans="3:6" ht="15.75" x14ac:dyDescent="0.25">
      <c r="C50" s="119">
        <v>2019</v>
      </c>
      <c r="D50" s="120" t="s">
        <v>164</v>
      </c>
      <c r="E50" s="53">
        <v>92672</v>
      </c>
      <c r="F50" s="48">
        <v>38</v>
      </c>
    </row>
    <row r="51" spans="3:6" ht="15.75" x14ac:dyDescent="0.25">
      <c r="C51" s="119">
        <v>2019</v>
      </c>
      <c r="D51" s="120" t="s">
        <v>164</v>
      </c>
      <c r="E51" s="53">
        <v>92123</v>
      </c>
      <c r="F51" s="48">
        <v>37</v>
      </c>
    </row>
    <row r="52" spans="3:6" ht="15.75" x14ac:dyDescent="0.25">
      <c r="C52" s="119">
        <v>2019</v>
      </c>
      <c r="D52" s="120" t="s">
        <v>164</v>
      </c>
      <c r="E52" s="53">
        <v>91932</v>
      </c>
      <c r="F52" s="48">
        <v>35</v>
      </c>
    </row>
    <row r="53" spans="3:6" ht="15.75" x14ac:dyDescent="0.25">
      <c r="C53" s="119">
        <v>2019</v>
      </c>
      <c r="D53" s="120" t="s">
        <v>164</v>
      </c>
      <c r="E53" s="53">
        <v>92024</v>
      </c>
      <c r="F53" s="48">
        <v>34</v>
      </c>
    </row>
    <row r="54" spans="3:6" ht="15.75" x14ac:dyDescent="0.25">
      <c r="C54" s="119">
        <v>2019</v>
      </c>
      <c r="D54" s="120" t="s">
        <v>164</v>
      </c>
      <c r="E54" s="53">
        <v>92009</v>
      </c>
      <c r="F54" s="48">
        <v>33</v>
      </c>
    </row>
    <row r="55" spans="3:6" ht="15.75" x14ac:dyDescent="0.25">
      <c r="C55" s="119">
        <v>2019</v>
      </c>
      <c r="D55" s="120" t="s">
        <v>164</v>
      </c>
      <c r="E55" s="54">
        <v>92037</v>
      </c>
      <c r="F55" s="55">
        <v>33</v>
      </c>
    </row>
    <row r="56" spans="3:6" ht="15.75" x14ac:dyDescent="0.25">
      <c r="C56" s="119">
        <v>2019</v>
      </c>
      <c r="D56" s="120" t="s">
        <v>164</v>
      </c>
      <c r="E56" s="54">
        <v>92008</v>
      </c>
      <c r="F56" s="55">
        <v>31</v>
      </c>
    </row>
    <row r="57" spans="3:6" ht="15.75" x14ac:dyDescent="0.25">
      <c r="C57" s="119">
        <v>2019</v>
      </c>
      <c r="D57" s="120" t="s">
        <v>164</v>
      </c>
      <c r="E57" s="53">
        <v>92082</v>
      </c>
      <c r="F57" s="48">
        <v>30</v>
      </c>
    </row>
    <row r="58" spans="3:6" ht="15.75" x14ac:dyDescent="0.25">
      <c r="C58" s="119">
        <v>2019</v>
      </c>
      <c r="D58" s="120" t="s">
        <v>164</v>
      </c>
      <c r="E58" s="54">
        <v>92111</v>
      </c>
      <c r="F58" s="55">
        <v>30</v>
      </c>
    </row>
    <row r="59" spans="3:6" ht="15.75" x14ac:dyDescent="0.25">
      <c r="C59" s="119">
        <v>2019</v>
      </c>
      <c r="D59" s="120" t="s">
        <v>164</v>
      </c>
      <c r="E59" s="54">
        <v>92130</v>
      </c>
      <c r="F59" s="55">
        <v>30</v>
      </c>
    </row>
    <row r="60" spans="3:6" ht="15.75" x14ac:dyDescent="0.25">
      <c r="C60" s="119">
        <v>2019</v>
      </c>
      <c r="D60" s="120" t="s">
        <v>164</v>
      </c>
      <c r="E60" s="54">
        <v>92058</v>
      </c>
      <c r="F60" s="55">
        <v>29</v>
      </c>
    </row>
    <row r="61" spans="3:6" ht="15.75" x14ac:dyDescent="0.25">
      <c r="C61" s="119">
        <v>2019</v>
      </c>
      <c r="D61" s="120" t="s">
        <v>164</v>
      </c>
      <c r="E61" s="53">
        <v>92081</v>
      </c>
      <c r="F61" s="48">
        <v>29</v>
      </c>
    </row>
    <row r="62" spans="3:6" ht="15.75" x14ac:dyDescent="0.25">
      <c r="C62" s="119">
        <v>2019</v>
      </c>
      <c r="D62" s="120" t="s">
        <v>164</v>
      </c>
      <c r="E62" s="53">
        <v>92675</v>
      </c>
      <c r="F62" s="48">
        <v>29</v>
      </c>
    </row>
    <row r="63" spans="3:6" ht="15.75" x14ac:dyDescent="0.25">
      <c r="C63" s="119">
        <v>2019</v>
      </c>
      <c r="D63" s="120" t="s">
        <v>164</v>
      </c>
      <c r="E63" s="53">
        <v>92124</v>
      </c>
      <c r="F63" s="48">
        <v>28</v>
      </c>
    </row>
    <row r="64" spans="3:6" ht="15.75" x14ac:dyDescent="0.25">
      <c r="C64" s="119">
        <v>2019</v>
      </c>
      <c r="D64" s="120" t="s">
        <v>164</v>
      </c>
      <c r="E64" s="53">
        <v>92129</v>
      </c>
      <c r="F64" s="48">
        <v>28</v>
      </c>
    </row>
    <row r="65" spans="3:6" ht="15.75" x14ac:dyDescent="0.25">
      <c r="C65" s="119">
        <v>2019</v>
      </c>
      <c r="D65" s="120" t="s">
        <v>164</v>
      </c>
      <c r="E65" s="54">
        <v>92173</v>
      </c>
      <c r="F65" s="55">
        <v>27</v>
      </c>
    </row>
    <row r="66" spans="3:6" ht="15.75" x14ac:dyDescent="0.25">
      <c r="C66" s="119">
        <v>2019</v>
      </c>
      <c r="D66" s="120" t="s">
        <v>164</v>
      </c>
      <c r="E66" s="53">
        <v>91945</v>
      </c>
      <c r="F66" s="48">
        <v>26</v>
      </c>
    </row>
    <row r="67" spans="3:6" ht="15.75" x14ac:dyDescent="0.25">
      <c r="C67" s="119">
        <v>2019</v>
      </c>
      <c r="D67" s="120" t="s">
        <v>164</v>
      </c>
      <c r="E67" s="53">
        <v>92064</v>
      </c>
      <c r="F67" s="48">
        <v>25</v>
      </c>
    </row>
    <row r="68" spans="3:6" ht="15.75" x14ac:dyDescent="0.25">
      <c r="C68" s="119">
        <v>2019</v>
      </c>
      <c r="D68" s="120" t="s">
        <v>164</v>
      </c>
      <c r="E68" s="53">
        <v>91902</v>
      </c>
      <c r="F68" s="48">
        <v>24</v>
      </c>
    </row>
    <row r="69" spans="3:6" ht="15.75" x14ac:dyDescent="0.25">
      <c r="C69" s="119">
        <v>2019</v>
      </c>
      <c r="D69" s="120" t="s">
        <v>164</v>
      </c>
      <c r="E69" s="54">
        <v>92127</v>
      </c>
      <c r="F69" s="55">
        <v>24</v>
      </c>
    </row>
    <row r="70" spans="3:6" ht="15.75" x14ac:dyDescent="0.25">
      <c r="C70" s="119">
        <v>2019</v>
      </c>
      <c r="D70" s="120" t="s">
        <v>164</v>
      </c>
      <c r="E70" s="53">
        <v>92694</v>
      </c>
      <c r="F70" s="48">
        <v>24</v>
      </c>
    </row>
    <row r="71" spans="3:6" ht="15.75" x14ac:dyDescent="0.25">
      <c r="C71" s="119">
        <v>2019</v>
      </c>
      <c r="D71" s="120" t="s">
        <v>164</v>
      </c>
      <c r="E71" s="54">
        <v>91914</v>
      </c>
      <c r="F71" s="55">
        <v>23</v>
      </c>
    </row>
    <row r="72" spans="3:6" ht="15.75" x14ac:dyDescent="0.25">
      <c r="C72" s="119">
        <v>2019</v>
      </c>
      <c r="D72" s="120" t="s">
        <v>164</v>
      </c>
      <c r="E72" s="53">
        <v>92011</v>
      </c>
      <c r="F72" s="48">
        <v>22</v>
      </c>
    </row>
    <row r="73" spans="3:6" ht="15.75" x14ac:dyDescent="0.25">
      <c r="C73" s="119">
        <v>2019</v>
      </c>
      <c r="D73" s="120" t="s">
        <v>164</v>
      </c>
      <c r="E73" s="54">
        <v>92120</v>
      </c>
      <c r="F73" s="55">
        <v>22</v>
      </c>
    </row>
    <row r="74" spans="3:6" ht="15.75" x14ac:dyDescent="0.25">
      <c r="C74" s="119">
        <v>2019</v>
      </c>
      <c r="D74" s="120" t="s">
        <v>164</v>
      </c>
      <c r="E74" s="53">
        <v>92673</v>
      </c>
      <c r="F74" s="48">
        <v>22</v>
      </c>
    </row>
    <row r="75" spans="3:6" ht="15.75" x14ac:dyDescent="0.25">
      <c r="C75" s="119">
        <v>2019</v>
      </c>
      <c r="D75" s="120" t="s">
        <v>164</v>
      </c>
      <c r="E75" s="54">
        <v>92029</v>
      </c>
      <c r="F75" s="55">
        <v>21</v>
      </c>
    </row>
    <row r="76" spans="3:6" ht="15.75" x14ac:dyDescent="0.25">
      <c r="C76" s="119">
        <v>2019</v>
      </c>
      <c r="D76" s="120" t="s">
        <v>164</v>
      </c>
      <c r="E76" s="53">
        <v>91901</v>
      </c>
      <c r="F76" s="48">
        <v>20</v>
      </c>
    </row>
    <row r="77" spans="3:6" ht="15.75" x14ac:dyDescent="0.25">
      <c r="C77" s="119">
        <v>2019</v>
      </c>
      <c r="D77" s="120" t="s">
        <v>164</v>
      </c>
      <c r="E77" s="53">
        <v>92131</v>
      </c>
      <c r="F77" s="48">
        <v>18</v>
      </c>
    </row>
    <row r="78" spans="3:6" ht="15.75" x14ac:dyDescent="0.25">
      <c r="C78" s="119">
        <v>2019</v>
      </c>
      <c r="D78" s="120" t="s">
        <v>164</v>
      </c>
      <c r="E78" s="54">
        <v>92106</v>
      </c>
      <c r="F78" s="55">
        <v>17</v>
      </c>
    </row>
    <row r="79" spans="3:6" ht="15.75" x14ac:dyDescent="0.25">
      <c r="C79" s="119">
        <v>2019</v>
      </c>
      <c r="D79" s="120" t="s">
        <v>164</v>
      </c>
      <c r="E79" s="54">
        <v>92119</v>
      </c>
      <c r="F79" s="55">
        <v>15</v>
      </c>
    </row>
    <row r="80" spans="3:6" ht="15.75" x14ac:dyDescent="0.25">
      <c r="C80" s="119">
        <v>2019</v>
      </c>
      <c r="D80" s="120" t="s">
        <v>164</v>
      </c>
      <c r="E80" s="54">
        <v>92692</v>
      </c>
      <c r="F80" s="55">
        <v>14</v>
      </c>
    </row>
    <row r="81" spans="2:8" ht="15.75" x14ac:dyDescent="0.25">
      <c r="C81" s="119">
        <v>2019</v>
      </c>
      <c r="D81" s="120" t="s">
        <v>164</v>
      </c>
      <c r="E81" s="54">
        <v>91978</v>
      </c>
      <c r="F81" s="55">
        <v>13</v>
      </c>
    </row>
    <row r="82" spans="2:8" ht="15.75" x14ac:dyDescent="0.25">
      <c r="C82" s="119">
        <v>2019</v>
      </c>
      <c r="D82" s="120" t="s">
        <v>164</v>
      </c>
      <c r="E82" s="54">
        <v>92010</v>
      </c>
      <c r="F82" s="55">
        <v>13</v>
      </c>
    </row>
    <row r="83" spans="2:8" ht="15.75" x14ac:dyDescent="0.25">
      <c r="C83" s="119">
        <v>2019</v>
      </c>
      <c r="D83" s="120" t="s">
        <v>164</v>
      </c>
      <c r="E83" s="54">
        <v>92118</v>
      </c>
      <c r="F83" s="55">
        <v>12</v>
      </c>
    </row>
    <row r="84" spans="2:8" ht="15.75" x14ac:dyDescent="0.25">
      <c r="C84" s="119">
        <v>2019</v>
      </c>
      <c r="D84" s="120" t="s">
        <v>164</v>
      </c>
      <c r="E84" s="53">
        <v>92075</v>
      </c>
      <c r="F84" s="48">
        <v>11</v>
      </c>
    </row>
    <row r="85" spans="2:8" ht="15.75" x14ac:dyDescent="0.25">
      <c r="C85" s="119">
        <v>2019</v>
      </c>
      <c r="D85" s="120" t="s">
        <v>164</v>
      </c>
      <c r="E85" s="54">
        <v>92691</v>
      </c>
      <c r="F85" s="55">
        <v>11</v>
      </c>
    </row>
    <row r="86" spans="2:8" ht="15.75" x14ac:dyDescent="0.25">
      <c r="C86" s="119">
        <v>2019</v>
      </c>
      <c r="D86" s="120" t="s">
        <v>164</v>
      </c>
      <c r="E86" s="53">
        <v>92061</v>
      </c>
      <c r="F86" s="48">
        <v>10</v>
      </c>
    </row>
    <row r="87" spans="2:8" ht="15.75" x14ac:dyDescent="0.25">
      <c r="C87" s="119">
        <v>2019</v>
      </c>
      <c r="D87" s="120" t="s">
        <v>164</v>
      </c>
      <c r="E87" s="54">
        <v>92014</v>
      </c>
      <c r="F87" s="55">
        <v>9</v>
      </c>
    </row>
    <row r="88" spans="2:8" ht="15.75" x14ac:dyDescent="0.25">
      <c r="C88" s="119">
        <v>2019</v>
      </c>
      <c r="D88" s="120" t="s">
        <v>164</v>
      </c>
      <c r="E88" s="53">
        <v>92036</v>
      </c>
      <c r="F88" s="48">
        <v>8</v>
      </c>
    </row>
    <row r="89" spans="2:8" ht="15.75" x14ac:dyDescent="0.25">
      <c r="C89" s="119">
        <v>2019</v>
      </c>
      <c r="D89" s="120" t="s">
        <v>164</v>
      </c>
      <c r="E89" s="53">
        <v>92653</v>
      </c>
      <c r="F89" s="48">
        <v>8</v>
      </c>
    </row>
    <row r="90" spans="2:8" ht="15.75" x14ac:dyDescent="0.25">
      <c r="C90" s="119">
        <v>2019</v>
      </c>
      <c r="D90" s="120" t="s">
        <v>164</v>
      </c>
      <c r="E90" s="53">
        <v>91906</v>
      </c>
      <c r="F90" s="48">
        <v>7</v>
      </c>
    </row>
    <row r="91" spans="2:8" ht="15.75" x14ac:dyDescent="0.25">
      <c r="C91" s="119">
        <v>2019</v>
      </c>
      <c r="D91" s="120" t="s">
        <v>164</v>
      </c>
      <c r="E91" s="54">
        <v>92121</v>
      </c>
      <c r="F91" s="55">
        <v>7</v>
      </c>
    </row>
    <row r="92" spans="2:8" ht="15.75" x14ac:dyDescent="0.25">
      <c r="C92" s="119">
        <v>2019</v>
      </c>
      <c r="D92" s="120" t="s">
        <v>164</v>
      </c>
      <c r="E92" s="54">
        <v>91935</v>
      </c>
      <c r="F92" s="55">
        <v>6</v>
      </c>
    </row>
    <row r="93" spans="2:8" ht="16.5" thickBot="1" x14ac:dyDescent="0.3">
      <c r="B93" s="95"/>
      <c r="C93" s="121">
        <v>2019</v>
      </c>
      <c r="D93" s="122" t="s">
        <v>164</v>
      </c>
      <c r="E93" s="90">
        <v>92004</v>
      </c>
      <c r="F93" s="91">
        <v>6</v>
      </c>
      <c r="G93" s="95"/>
      <c r="H93" s="95"/>
    </row>
    <row r="94" spans="2:8" ht="16.5" thickTop="1" x14ac:dyDescent="0.25">
      <c r="C94" s="119">
        <v>2019</v>
      </c>
      <c r="D94" s="120" t="s">
        <v>164</v>
      </c>
      <c r="E94" s="53">
        <v>92007</v>
      </c>
      <c r="F94" s="48">
        <v>6</v>
      </c>
    </row>
    <row r="95" spans="2:8" ht="15.75" x14ac:dyDescent="0.25">
      <c r="C95" s="119">
        <v>2019</v>
      </c>
      <c r="D95" s="120" t="s">
        <v>164</v>
      </c>
      <c r="E95" s="53">
        <v>92003</v>
      </c>
      <c r="F95" s="48">
        <v>4</v>
      </c>
    </row>
    <row r="96" spans="2:8" ht="15.75" x14ac:dyDescent="0.25">
      <c r="C96" s="119">
        <v>2019</v>
      </c>
      <c r="D96" s="120" t="s">
        <v>164</v>
      </c>
      <c r="E96" s="53">
        <v>91905</v>
      </c>
      <c r="F96" s="48">
        <v>3</v>
      </c>
    </row>
    <row r="97" spans="3:6" ht="15.75" x14ac:dyDescent="0.25">
      <c r="C97" s="119">
        <v>2019</v>
      </c>
      <c r="D97" s="120" t="s">
        <v>164</v>
      </c>
      <c r="E97" s="53">
        <v>92059</v>
      </c>
      <c r="F97" s="48">
        <v>3</v>
      </c>
    </row>
    <row r="98" spans="3:6" ht="15.75" x14ac:dyDescent="0.25">
      <c r="C98" s="119">
        <v>2019</v>
      </c>
      <c r="D98" s="120" t="s">
        <v>164</v>
      </c>
      <c r="E98" s="54">
        <v>92624</v>
      </c>
      <c r="F98" s="55">
        <v>3</v>
      </c>
    </row>
    <row r="99" spans="3:6" ht="15.75" x14ac:dyDescent="0.25">
      <c r="C99" s="119">
        <v>2019</v>
      </c>
      <c r="D99" s="120" t="s">
        <v>164</v>
      </c>
      <c r="E99" s="53">
        <v>92651</v>
      </c>
      <c r="F99" s="48">
        <v>3</v>
      </c>
    </row>
    <row r="100" spans="3:6" ht="15.75" x14ac:dyDescent="0.25">
      <c r="C100" s="119">
        <v>2019</v>
      </c>
      <c r="D100" s="120" t="s">
        <v>164</v>
      </c>
      <c r="E100" s="54">
        <v>91916</v>
      </c>
      <c r="F100" s="55">
        <v>2</v>
      </c>
    </row>
    <row r="101" spans="3:6" ht="15.75" x14ac:dyDescent="0.25">
      <c r="C101" s="119">
        <v>2019</v>
      </c>
      <c r="D101" s="120" t="s">
        <v>164</v>
      </c>
      <c r="E101" s="53">
        <v>91962</v>
      </c>
      <c r="F101" s="48">
        <v>2</v>
      </c>
    </row>
    <row r="102" spans="3:6" ht="15.75" x14ac:dyDescent="0.25">
      <c r="C102" s="119">
        <v>2019</v>
      </c>
      <c r="D102" s="120" t="s">
        <v>164</v>
      </c>
      <c r="E102" s="54">
        <v>91963</v>
      </c>
      <c r="F102" s="55">
        <v>2</v>
      </c>
    </row>
    <row r="103" spans="3:6" ht="15.75" x14ac:dyDescent="0.25">
      <c r="C103" s="119">
        <v>2019</v>
      </c>
      <c r="D103" s="120" t="s">
        <v>164</v>
      </c>
      <c r="E103" s="54">
        <v>92086</v>
      </c>
      <c r="F103" s="55">
        <v>2</v>
      </c>
    </row>
    <row r="104" spans="3:6" ht="15.75" x14ac:dyDescent="0.25">
      <c r="C104" s="119">
        <v>2019</v>
      </c>
      <c r="D104" s="120" t="s">
        <v>164</v>
      </c>
      <c r="E104" s="53">
        <v>92656</v>
      </c>
      <c r="F104" s="48">
        <v>2</v>
      </c>
    </row>
    <row r="105" spans="3:6" ht="15.75" x14ac:dyDescent="0.25">
      <c r="C105" s="119">
        <v>2019</v>
      </c>
      <c r="D105" s="120" t="s">
        <v>164</v>
      </c>
      <c r="E105" s="53">
        <v>91934</v>
      </c>
      <c r="F105" s="48">
        <v>1</v>
      </c>
    </row>
    <row r="106" spans="3:6" ht="15.75" x14ac:dyDescent="0.25">
      <c r="C106" s="119">
        <v>2019</v>
      </c>
      <c r="D106" s="120" t="s">
        <v>164</v>
      </c>
      <c r="E106" s="54">
        <v>91980</v>
      </c>
      <c r="F106" s="55">
        <v>1</v>
      </c>
    </row>
    <row r="107" spans="3:6" ht="15.75" x14ac:dyDescent="0.25">
      <c r="C107" s="119">
        <v>2019</v>
      </c>
      <c r="D107" s="120" t="s">
        <v>164</v>
      </c>
      <c r="E107" s="53">
        <v>92066</v>
      </c>
      <c r="F107" s="48">
        <v>1</v>
      </c>
    </row>
    <row r="108" spans="3:6" ht="15.75" x14ac:dyDescent="0.25">
      <c r="C108" s="119">
        <v>2019</v>
      </c>
      <c r="D108" s="120" t="s">
        <v>164</v>
      </c>
      <c r="E108" s="53">
        <v>92067</v>
      </c>
      <c r="F108" s="48">
        <v>1</v>
      </c>
    </row>
    <row r="109" spans="3:6" ht="15.75" x14ac:dyDescent="0.25">
      <c r="C109" s="119">
        <v>2019</v>
      </c>
      <c r="D109" s="120" t="s">
        <v>164</v>
      </c>
      <c r="E109" s="54">
        <v>92070</v>
      </c>
      <c r="F109" s="55">
        <v>1</v>
      </c>
    </row>
    <row r="110" spans="3:6" ht="15.75" x14ac:dyDescent="0.25">
      <c r="C110" s="119">
        <v>2019</v>
      </c>
      <c r="D110" s="120" t="s">
        <v>164</v>
      </c>
      <c r="E110" s="53">
        <v>92091</v>
      </c>
      <c r="F110" s="48">
        <v>1</v>
      </c>
    </row>
    <row r="111" spans="3:6" ht="15.75" x14ac:dyDescent="0.25">
      <c r="C111" s="119">
        <v>2019</v>
      </c>
      <c r="D111" s="120" t="s">
        <v>164</v>
      </c>
      <c r="E111" s="53">
        <v>92145</v>
      </c>
      <c r="F111" s="48">
        <v>1</v>
      </c>
    </row>
    <row r="112" spans="3:6" ht="15.75" x14ac:dyDescent="0.25">
      <c r="C112" s="119">
        <v>2019</v>
      </c>
      <c r="D112" s="120" t="s">
        <v>164</v>
      </c>
      <c r="E112" s="54">
        <v>92679</v>
      </c>
      <c r="F112" s="55">
        <v>1</v>
      </c>
    </row>
    <row r="113" spans="3:6" ht="16.5" thickBot="1" x14ac:dyDescent="0.3">
      <c r="C113" s="123">
        <v>2019</v>
      </c>
      <c r="D113" s="124" t="s">
        <v>164</v>
      </c>
      <c r="E113" s="96">
        <v>92688</v>
      </c>
      <c r="F113" s="97">
        <v>1</v>
      </c>
    </row>
  </sheetData>
  <mergeCells count="1">
    <mergeCell ref="C2:F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2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F17B7-8B79-499A-AF1E-3CCB1913E254}">
  <dimension ref="B1:E115"/>
  <sheetViews>
    <sheetView topLeftCell="A103"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4" width="8.7109375" style="95"/>
    <col min="5" max="5" width="8.7109375" style="139"/>
    <col min="6" max="16384" width="8.7109375" style="1"/>
  </cols>
  <sheetData>
    <row r="1" spans="2:5" ht="16.5" thickBot="1" x14ac:dyDescent="0.3">
      <c r="B1" s="26" t="s">
        <v>146</v>
      </c>
      <c r="C1" s="26"/>
      <c r="D1" s="26"/>
      <c r="E1" s="26"/>
    </row>
    <row r="2" spans="2:5" ht="15.95" customHeight="1" thickBot="1" x14ac:dyDescent="0.3">
      <c r="B2" s="198" t="s">
        <v>166</v>
      </c>
      <c r="C2" s="199"/>
      <c r="D2" s="199"/>
      <c r="E2" s="200"/>
    </row>
    <row r="3" spans="2:5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</row>
    <row r="4" spans="2:5" ht="15.75" x14ac:dyDescent="0.25">
      <c r="B4" s="117">
        <v>2019</v>
      </c>
      <c r="C4" s="118" t="s">
        <v>167</v>
      </c>
      <c r="D4" s="64">
        <v>91980</v>
      </c>
      <c r="E4" s="134">
        <v>2.1739130434782608E-2</v>
      </c>
    </row>
    <row r="5" spans="2:5" ht="15.75" x14ac:dyDescent="0.25">
      <c r="B5" s="119">
        <v>2019</v>
      </c>
      <c r="C5" s="120" t="s">
        <v>167</v>
      </c>
      <c r="D5" s="47">
        <v>92059</v>
      </c>
      <c r="E5" s="135">
        <v>1.1804384485666104E-2</v>
      </c>
    </row>
    <row r="6" spans="2:5" ht="15.75" x14ac:dyDescent="0.25">
      <c r="B6" s="119">
        <v>2019</v>
      </c>
      <c r="C6" s="120" t="s">
        <v>167</v>
      </c>
      <c r="D6" s="47">
        <v>91931</v>
      </c>
      <c r="E6" s="135">
        <v>1.020408163265306E-2</v>
      </c>
    </row>
    <row r="7" spans="2:5" ht="15.75" x14ac:dyDescent="0.25">
      <c r="B7" s="119">
        <v>2019</v>
      </c>
      <c r="C7" s="120" t="s">
        <v>167</v>
      </c>
      <c r="D7" s="47">
        <v>92061</v>
      </c>
      <c r="E7" s="135">
        <v>9.3283582089552231E-3</v>
      </c>
    </row>
    <row r="8" spans="2:5" ht="15.75" x14ac:dyDescent="0.25">
      <c r="B8" s="119">
        <v>2019</v>
      </c>
      <c r="C8" s="120" t="s">
        <v>167</v>
      </c>
      <c r="D8" s="47">
        <v>92070</v>
      </c>
      <c r="E8" s="135">
        <v>7.8125E-3</v>
      </c>
    </row>
    <row r="9" spans="2:5" ht="15.75" x14ac:dyDescent="0.25">
      <c r="B9" s="119">
        <v>2019</v>
      </c>
      <c r="C9" s="120" t="s">
        <v>167</v>
      </c>
      <c r="D9" s="47">
        <v>91934</v>
      </c>
      <c r="E9" s="135">
        <v>6.5789473684210523E-3</v>
      </c>
    </row>
    <row r="10" spans="2:5" ht="15.75" x14ac:dyDescent="0.25">
      <c r="B10" s="119">
        <v>2019</v>
      </c>
      <c r="C10" s="120" t="s">
        <v>167</v>
      </c>
      <c r="D10" s="47">
        <v>91901</v>
      </c>
      <c r="E10" s="135">
        <v>6.2120570379782577E-3</v>
      </c>
    </row>
    <row r="11" spans="2:5" ht="15.75" x14ac:dyDescent="0.25">
      <c r="B11" s="119">
        <v>2019</v>
      </c>
      <c r="C11" s="120" t="s">
        <v>167</v>
      </c>
      <c r="D11" s="47">
        <v>91916</v>
      </c>
      <c r="E11" s="135">
        <v>5.5478502080443829E-3</v>
      </c>
    </row>
    <row r="12" spans="2:5" ht="15.75" x14ac:dyDescent="0.25">
      <c r="B12" s="119">
        <v>2019</v>
      </c>
      <c r="C12" s="120" t="s">
        <v>167</v>
      </c>
      <c r="D12" s="47">
        <v>92113</v>
      </c>
      <c r="E12" s="135">
        <v>5.0868396192137203E-3</v>
      </c>
    </row>
    <row r="13" spans="2:5" ht="15.75" x14ac:dyDescent="0.25">
      <c r="B13" s="119">
        <v>2019</v>
      </c>
      <c r="C13" s="120" t="s">
        <v>167</v>
      </c>
      <c r="D13" s="47">
        <v>91948</v>
      </c>
      <c r="E13" s="135">
        <v>4.9504950495049506E-3</v>
      </c>
    </row>
    <row r="14" spans="2:5" ht="15.75" x14ac:dyDescent="0.25">
      <c r="B14" s="119">
        <v>2019</v>
      </c>
      <c r="C14" s="120" t="s">
        <v>167</v>
      </c>
      <c r="D14" s="47">
        <v>92102</v>
      </c>
      <c r="E14" s="135">
        <v>4.7487646794583845E-3</v>
      </c>
    </row>
    <row r="15" spans="2:5" ht="15.75" x14ac:dyDescent="0.25">
      <c r="B15" s="119">
        <v>2019</v>
      </c>
      <c r="C15" s="120" t="s">
        <v>167</v>
      </c>
      <c r="D15" s="47">
        <v>92114</v>
      </c>
      <c r="E15" s="135">
        <v>4.5350368166967381E-3</v>
      </c>
    </row>
    <row r="16" spans="2:5" ht="15.75" x14ac:dyDescent="0.25">
      <c r="B16" s="119">
        <v>2019</v>
      </c>
      <c r="C16" s="120" t="s">
        <v>167</v>
      </c>
      <c r="D16" s="47">
        <v>91945</v>
      </c>
      <c r="E16" s="135">
        <v>4.4755789064020238E-3</v>
      </c>
    </row>
    <row r="17" spans="2:5" ht="15.75" x14ac:dyDescent="0.25">
      <c r="B17" s="119">
        <v>2019</v>
      </c>
      <c r="C17" s="120" t="s">
        <v>167</v>
      </c>
      <c r="D17" s="47">
        <v>91906</v>
      </c>
      <c r="E17" s="135">
        <v>4.4313146233382573E-3</v>
      </c>
    </row>
    <row r="18" spans="2:5" ht="15.75" x14ac:dyDescent="0.25">
      <c r="B18" s="119">
        <v>2019</v>
      </c>
      <c r="C18" s="120" t="s">
        <v>167</v>
      </c>
      <c r="D18" s="47">
        <v>92083</v>
      </c>
      <c r="E18" s="135">
        <v>4.4123545928600079E-3</v>
      </c>
    </row>
    <row r="19" spans="2:5" ht="15.75" x14ac:dyDescent="0.25">
      <c r="B19" s="119">
        <v>2019</v>
      </c>
      <c r="C19" s="120" t="s">
        <v>167</v>
      </c>
      <c r="D19" s="47">
        <v>92086</v>
      </c>
      <c r="E19" s="135">
        <v>4.3763676148796497E-3</v>
      </c>
    </row>
    <row r="20" spans="2:5" ht="15.75" x14ac:dyDescent="0.25">
      <c r="B20" s="119">
        <v>2019</v>
      </c>
      <c r="C20" s="120" t="s">
        <v>167</v>
      </c>
      <c r="D20" s="47">
        <v>92040</v>
      </c>
      <c r="E20" s="135">
        <v>4.2300687386170027E-3</v>
      </c>
    </row>
    <row r="21" spans="2:5" ht="15.75" x14ac:dyDescent="0.25">
      <c r="B21" s="119">
        <v>2019</v>
      </c>
      <c r="C21" s="120" t="s">
        <v>167</v>
      </c>
      <c r="D21" s="47">
        <v>92105</v>
      </c>
      <c r="E21" s="135">
        <v>4.2278783737615304E-3</v>
      </c>
    </row>
    <row r="22" spans="2:5" ht="15.75" x14ac:dyDescent="0.25">
      <c r="B22" s="119">
        <v>2019</v>
      </c>
      <c r="C22" s="120" t="s">
        <v>167</v>
      </c>
      <c r="D22" s="47">
        <v>91932</v>
      </c>
      <c r="E22" s="135">
        <v>4.1394535921258392E-3</v>
      </c>
    </row>
    <row r="23" spans="2:5" ht="15.75" x14ac:dyDescent="0.25">
      <c r="B23" s="119">
        <v>2019</v>
      </c>
      <c r="C23" s="120" t="s">
        <v>167</v>
      </c>
      <c r="D23" s="47">
        <v>92021</v>
      </c>
      <c r="E23" s="135">
        <v>4.1192544557282105E-3</v>
      </c>
    </row>
    <row r="24" spans="2:5" ht="15.75" x14ac:dyDescent="0.25">
      <c r="B24" s="119">
        <v>2019</v>
      </c>
      <c r="C24" s="120" t="s">
        <v>167</v>
      </c>
      <c r="D24" s="47">
        <v>92065</v>
      </c>
      <c r="E24" s="135">
        <v>4.1019866484356153E-3</v>
      </c>
    </row>
    <row r="25" spans="2:5" ht="15.75" x14ac:dyDescent="0.25">
      <c r="B25" s="119">
        <v>2019</v>
      </c>
      <c r="C25" s="120" t="s">
        <v>167</v>
      </c>
      <c r="D25" s="47">
        <v>91977</v>
      </c>
      <c r="E25" s="135">
        <v>4.065604065604066E-3</v>
      </c>
    </row>
    <row r="26" spans="2:5" ht="15.75" x14ac:dyDescent="0.25">
      <c r="B26" s="119">
        <v>2019</v>
      </c>
      <c r="C26" s="120" t="s">
        <v>167</v>
      </c>
      <c r="D26" s="47">
        <v>92082</v>
      </c>
      <c r="E26" s="135">
        <v>4.0235221293717111E-3</v>
      </c>
    </row>
    <row r="27" spans="2:5" ht="15.75" x14ac:dyDescent="0.25">
      <c r="B27" s="119">
        <v>2019</v>
      </c>
      <c r="C27" s="120" t="s">
        <v>167</v>
      </c>
      <c r="D27" s="47">
        <v>91917</v>
      </c>
      <c r="E27" s="135">
        <v>3.9215686274509803E-3</v>
      </c>
    </row>
    <row r="28" spans="2:5" ht="15.75" x14ac:dyDescent="0.25">
      <c r="B28" s="119">
        <v>2019</v>
      </c>
      <c r="C28" s="120" t="s">
        <v>167</v>
      </c>
      <c r="D28" s="47">
        <v>91905</v>
      </c>
      <c r="E28" s="135">
        <v>3.875968992248062E-3</v>
      </c>
    </row>
    <row r="29" spans="2:5" ht="15.75" x14ac:dyDescent="0.25">
      <c r="B29" s="119">
        <v>2019</v>
      </c>
      <c r="C29" s="120" t="s">
        <v>167</v>
      </c>
      <c r="D29" s="47">
        <v>91962</v>
      </c>
      <c r="E29" s="135">
        <v>3.8363171355498722E-3</v>
      </c>
    </row>
    <row r="30" spans="2:5" ht="15.75" x14ac:dyDescent="0.25">
      <c r="B30" s="119">
        <v>2019</v>
      </c>
      <c r="C30" s="120" t="s">
        <v>167</v>
      </c>
      <c r="D30" s="47">
        <v>91963</v>
      </c>
      <c r="E30" s="135">
        <v>3.8167938931297708E-3</v>
      </c>
    </row>
    <row r="31" spans="2:5" ht="15.75" x14ac:dyDescent="0.25">
      <c r="B31" s="119">
        <v>2019</v>
      </c>
      <c r="C31" s="120" t="s">
        <v>167</v>
      </c>
      <c r="D31" s="47">
        <v>91914</v>
      </c>
      <c r="E31" s="135">
        <v>3.7718768859384428E-3</v>
      </c>
    </row>
    <row r="32" spans="2:5" ht="15.75" x14ac:dyDescent="0.25">
      <c r="B32" s="119">
        <v>2019</v>
      </c>
      <c r="C32" s="120" t="s">
        <v>167</v>
      </c>
      <c r="D32" s="47">
        <v>91902</v>
      </c>
      <c r="E32" s="135">
        <v>3.7204358224820623E-3</v>
      </c>
    </row>
    <row r="33" spans="2:5" ht="15.75" x14ac:dyDescent="0.25">
      <c r="B33" s="119">
        <v>2019</v>
      </c>
      <c r="C33" s="120" t="s">
        <v>167</v>
      </c>
      <c r="D33" s="47">
        <v>91915</v>
      </c>
      <c r="E33" s="135">
        <v>3.6846615252784918E-3</v>
      </c>
    </row>
    <row r="34" spans="2:5" ht="15.75" x14ac:dyDescent="0.25">
      <c r="B34" s="119">
        <v>2019</v>
      </c>
      <c r="C34" s="120" t="s">
        <v>167</v>
      </c>
      <c r="D34" s="47">
        <v>92007</v>
      </c>
      <c r="E34" s="135">
        <v>3.6538461538461538E-3</v>
      </c>
    </row>
    <row r="35" spans="2:5" ht="15.75" x14ac:dyDescent="0.25">
      <c r="B35" s="119">
        <v>2019</v>
      </c>
      <c r="C35" s="120" t="s">
        <v>167</v>
      </c>
      <c r="D35" s="47">
        <v>92025</v>
      </c>
      <c r="E35" s="135">
        <v>3.5300050428643467E-3</v>
      </c>
    </row>
    <row r="36" spans="2:5" ht="15.75" x14ac:dyDescent="0.25">
      <c r="B36" s="119">
        <v>2019</v>
      </c>
      <c r="C36" s="120" t="s">
        <v>167</v>
      </c>
      <c r="D36" s="47">
        <v>91978</v>
      </c>
      <c r="E36" s="135">
        <v>3.5211267605633804E-3</v>
      </c>
    </row>
    <row r="37" spans="2:5" ht="15.75" x14ac:dyDescent="0.25">
      <c r="B37" s="119">
        <v>2019</v>
      </c>
      <c r="C37" s="120" t="s">
        <v>167</v>
      </c>
      <c r="D37" s="47">
        <v>92688</v>
      </c>
      <c r="E37" s="135">
        <v>3.4773969200198708E-3</v>
      </c>
    </row>
    <row r="38" spans="2:5" ht="15.75" x14ac:dyDescent="0.25">
      <c r="B38" s="119">
        <v>2019</v>
      </c>
      <c r="C38" s="120" t="s">
        <v>167</v>
      </c>
      <c r="D38" s="47">
        <v>92691</v>
      </c>
      <c r="E38" s="135">
        <v>3.4765333995530169E-3</v>
      </c>
    </row>
    <row r="39" spans="2:5" ht="15.75" x14ac:dyDescent="0.25">
      <c r="B39" s="119">
        <v>2019</v>
      </c>
      <c r="C39" s="120" t="s">
        <v>167</v>
      </c>
      <c r="D39" s="47">
        <v>92004</v>
      </c>
      <c r="E39" s="135">
        <v>3.3912674862229758E-3</v>
      </c>
    </row>
    <row r="40" spans="2:5" ht="15.75" x14ac:dyDescent="0.25">
      <c r="B40" s="119">
        <v>2019</v>
      </c>
      <c r="C40" s="120" t="s">
        <v>167</v>
      </c>
      <c r="D40" s="47">
        <v>92101</v>
      </c>
      <c r="E40" s="135">
        <v>3.3122668088022538E-3</v>
      </c>
    </row>
    <row r="41" spans="2:5" ht="15.75" x14ac:dyDescent="0.25">
      <c r="B41" s="119">
        <v>2019</v>
      </c>
      <c r="C41" s="120" t="s">
        <v>167</v>
      </c>
      <c r="D41" s="47">
        <v>92036</v>
      </c>
      <c r="E41" s="135">
        <v>3.3018867924528303E-3</v>
      </c>
    </row>
    <row r="42" spans="2:5" ht="15.75" x14ac:dyDescent="0.25">
      <c r="B42" s="119">
        <v>2019</v>
      </c>
      <c r="C42" s="120" t="s">
        <v>167</v>
      </c>
      <c r="D42" s="47">
        <v>92108</v>
      </c>
      <c r="E42" s="135">
        <v>3.2973827024799065E-3</v>
      </c>
    </row>
    <row r="43" spans="2:5" ht="15.75" x14ac:dyDescent="0.25">
      <c r="B43" s="119">
        <v>2019</v>
      </c>
      <c r="C43" s="120" t="s">
        <v>167</v>
      </c>
      <c r="D43" s="47">
        <v>91942</v>
      </c>
      <c r="E43" s="135">
        <v>3.2879286049788633E-3</v>
      </c>
    </row>
    <row r="44" spans="2:5" ht="15.75" x14ac:dyDescent="0.25">
      <c r="B44" s="119">
        <v>2019</v>
      </c>
      <c r="C44" s="120" t="s">
        <v>167</v>
      </c>
      <c r="D44" s="47">
        <v>92020</v>
      </c>
      <c r="E44" s="135">
        <v>3.2195204608997711E-3</v>
      </c>
    </row>
    <row r="45" spans="2:5" ht="15.75" x14ac:dyDescent="0.25">
      <c r="B45" s="119">
        <v>2019</v>
      </c>
      <c r="C45" s="120" t="s">
        <v>167</v>
      </c>
      <c r="D45" s="47">
        <v>92173</v>
      </c>
      <c r="E45" s="135">
        <v>3.2055562975824765E-3</v>
      </c>
    </row>
    <row r="46" spans="2:5" ht="15.75" x14ac:dyDescent="0.25">
      <c r="B46" s="119">
        <v>2019</v>
      </c>
      <c r="C46" s="120" t="s">
        <v>167</v>
      </c>
      <c r="D46" s="47">
        <v>91911</v>
      </c>
      <c r="E46" s="135">
        <v>3.1538461538461538E-3</v>
      </c>
    </row>
    <row r="47" spans="2:5" ht="15.75" x14ac:dyDescent="0.25">
      <c r="B47" s="119">
        <v>2019</v>
      </c>
      <c r="C47" s="120" t="s">
        <v>167</v>
      </c>
      <c r="D47" s="47">
        <v>92123</v>
      </c>
      <c r="E47" s="135">
        <v>3.1167751766172599E-3</v>
      </c>
    </row>
    <row r="48" spans="2:5" ht="16.5" thickBot="1" x14ac:dyDescent="0.3">
      <c r="B48" s="121">
        <v>2019</v>
      </c>
      <c r="C48" s="122" t="s">
        <v>167</v>
      </c>
      <c r="D48" s="87">
        <v>92084</v>
      </c>
      <c r="E48" s="136">
        <v>3.0617758299813893E-3</v>
      </c>
    </row>
    <row r="49" spans="2:5" ht="16.5" thickTop="1" x14ac:dyDescent="0.25">
      <c r="B49" s="119">
        <v>2019</v>
      </c>
      <c r="C49" s="120" t="s">
        <v>167</v>
      </c>
      <c r="D49" s="47">
        <v>91910</v>
      </c>
      <c r="E49" s="135">
        <v>3.0310684516291994E-3</v>
      </c>
    </row>
    <row r="50" spans="2:5" ht="15.75" x14ac:dyDescent="0.25">
      <c r="B50" s="119">
        <v>2019</v>
      </c>
      <c r="C50" s="120" t="s">
        <v>167</v>
      </c>
      <c r="D50" s="47">
        <v>91941</v>
      </c>
      <c r="E50" s="135">
        <v>2.9028512450006449E-3</v>
      </c>
    </row>
    <row r="51" spans="2:5" ht="15.75" x14ac:dyDescent="0.25">
      <c r="B51" s="119">
        <v>2019</v>
      </c>
      <c r="C51" s="120" t="s">
        <v>167</v>
      </c>
      <c r="D51" s="47">
        <v>91913</v>
      </c>
      <c r="E51" s="135">
        <v>2.8464498444994994E-3</v>
      </c>
    </row>
    <row r="52" spans="2:5" ht="15.75" x14ac:dyDescent="0.25">
      <c r="B52" s="119">
        <v>2019</v>
      </c>
      <c r="C52" s="120" t="s">
        <v>167</v>
      </c>
      <c r="D52" s="47">
        <v>92104</v>
      </c>
      <c r="E52" s="135">
        <v>2.82908297296205E-3</v>
      </c>
    </row>
    <row r="53" spans="2:5" ht="15.75" x14ac:dyDescent="0.25">
      <c r="B53" s="119">
        <v>2019</v>
      </c>
      <c r="C53" s="120" t="s">
        <v>167</v>
      </c>
      <c r="D53" s="47">
        <v>92019</v>
      </c>
      <c r="E53" s="135">
        <v>2.7733755942947703E-3</v>
      </c>
    </row>
    <row r="54" spans="2:5" ht="15.75" x14ac:dyDescent="0.25">
      <c r="B54" s="119">
        <v>2019</v>
      </c>
      <c r="C54" s="120" t="s">
        <v>167</v>
      </c>
      <c r="D54" s="47">
        <v>92109</v>
      </c>
      <c r="E54" s="135">
        <v>2.7637198951939988E-3</v>
      </c>
    </row>
    <row r="55" spans="2:5" ht="15.75" x14ac:dyDescent="0.25">
      <c r="B55" s="119">
        <v>2019</v>
      </c>
      <c r="C55" s="120" t="s">
        <v>167</v>
      </c>
      <c r="D55" s="47">
        <v>92081</v>
      </c>
      <c r="E55" s="135">
        <v>2.7204352696431431E-3</v>
      </c>
    </row>
    <row r="56" spans="2:5" ht="15.75" x14ac:dyDescent="0.25">
      <c r="B56" s="119">
        <v>2019</v>
      </c>
      <c r="C56" s="120" t="s">
        <v>167</v>
      </c>
      <c r="D56" s="47">
        <v>92115</v>
      </c>
      <c r="E56" s="135">
        <v>2.698474775127102E-3</v>
      </c>
    </row>
    <row r="57" spans="2:5" ht="15.75" x14ac:dyDescent="0.25">
      <c r="B57" s="119">
        <v>2019</v>
      </c>
      <c r="C57" s="120" t="s">
        <v>167</v>
      </c>
      <c r="D57" s="47">
        <v>92069</v>
      </c>
      <c r="E57" s="135">
        <v>2.6616830898176466E-3</v>
      </c>
    </row>
    <row r="58" spans="2:5" ht="15.75" x14ac:dyDescent="0.25">
      <c r="B58" s="119">
        <v>2019</v>
      </c>
      <c r="C58" s="120" t="s">
        <v>167</v>
      </c>
      <c r="D58" s="47">
        <v>91950</v>
      </c>
      <c r="E58" s="135">
        <v>2.6263952724885093E-3</v>
      </c>
    </row>
    <row r="59" spans="2:5" ht="15.75" x14ac:dyDescent="0.25">
      <c r="B59" s="119">
        <v>2019</v>
      </c>
      <c r="C59" s="120" t="s">
        <v>167</v>
      </c>
      <c r="D59" s="47">
        <v>92139</v>
      </c>
      <c r="E59" s="135">
        <v>2.6143790849673201E-3</v>
      </c>
    </row>
    <row r="60" spans="2:5" ht="15.75" x14ac:dyDescent="0.25">
      <c r="B60" s="119">
        <v>2019</v>
      </c>
      <c r="C60" s="120" t="s">
        <v>167</v>
      </c>
      <c r="D60" s="47">
        <v>92694</v>
      </c>
      <c r="E60" s="135">
        <v>2.6062876690014659E-3</v>
      </c>
    </row>
    <row r="61" spans="2:5" ht="15.75" x14ac:dyDescent="0.25">
      <c r="B61" s="119">
        <v>2019</v>
      </c>
      <c r="C61" s="120" t="s">
        <v>167</v>
      </c>
      <c r="D61" s="47">
        <v>92056</v>
      </c>
      <c r="E61" s="135">
        <v>2.5935205943118378E-3</v>
      </c>
    </row>
    <row r="62" spans="2:5" ht="15.75" x14ac:dyDescent="0.25">
      <c r="B62" s="119">
        <v>2019</v>
      </c>
      <c r="C62" s="120" t="s">
        <v>167</v>
      </c>
      <c r="D62" s="47">
        <v>92057</v>
      </c>
      <c r="E62" s="135">
        <v>2.5731310942578548E-3</v>
      </c>
    </row>
    <row r="63" spans="2:5" ht="15.75" x14ac:dyDescent="0.25">
      <c r="B63" s="119">
        <v>2019</v>
      </c>
      <c r="C63" s="120" t="s">
        <v>167</v>
      </c>
      <c r="D63" s="47">
        <v>92058</v>
      </c>
      <c r="E63" s="135">
        <v>2.5471698113207547E-3</v>
      </c>
    </row>
    <row r="64" spans="2:5" ht="15.75" x14ac:dyDescent="0.25">
      <c r="B64" s="119">
        <v>2019</v>
      </c>
      <c r="C64" s="120" t="s">
        <v>167</v>
      </c>
      <c r="D64" s="47">
        <v>92028</v>
      </c>
      <c r="E64" s="135">
        <v>2.5451901101184293E-3</v>
      </c>
    </row>
    <row r="65" spans="2:5" ht="15.75" x14ac:dyDescent="0.25">
      <c r="B65" s="119">
        <v>2019</v>
      </c>
      <c r="C65" s="120" t="s">
        <v>167</v>
      </c>
      <c r="D65" s="47">
        <v>92027</v>
      </c>
      <c r="E65" s="135">
        <v>2.4946728340522841E-3</v>
      </c>
    </row>
    <row r="66" spans="2:5" ht="15.75" x14ac:dyDescent="0.25">
      <c r="B66" s="119">
        <v>2019</v>
      </c>
      <c r="C66" s="120" t="s">
        <v>167</v>
      </c>
      <c r="D66" s="47">
        <v>92126</v>
      </c>
      <c r="E66" s="135">
        <v>2.4881811395869621E-3</v>
      </c>
    </row>
    <row r="67" spans="2:5" ht="15.75" x14ac:dyDescent="0.25">
      <c r="B67" s="119">
        <v>2019</v>
      </c>
      <c r="C67" s="120" t="s">
        <v>167</v>
      </c>
      <c r="D67" s="47">
        <v>92054</v>
      </c>
      <c r="E67" s="135">
        <v>2.4854544427498162E-3</v>
      </c>
    </row>
    <row r="68" spans="2:5" ht="15.75" x14ac:dyDescent="0.25">
      <c r="B68" s="119">
        <v>2019</v>
      </c>
      <c r="C68" s="120" t="s">
        <v>167</v>
      </c>
      <c r="D68" s="47">
        <v>92092</v>
      </c>
      <c r="E68" s="135">
        <v>2.4813895781637717E-3</v>
      </c>
    </row>
    <row r="69" spans="2:5" ht="15.75" x14ac:dyDescent="0.25">
      <c r="B69" s="119">
        <v>2019</v>
      </c>
      <c r="C69" s="120" t="s">
        <v>167</v>
      </c>
      <c r="D69" s="47">
        <v>92026</v>
      </c>
      <c r="E69" s="135">
        <v>2.4712103988533585E-3</v>
      </c>
    </row>
    <row r="70" spans="2:5" ht="15.75" x14ac:dyDescent="0.25">
      <c r="B70" s="119">
        <v>2019</v>
      </c>
      <c r="C70" s="120" t="s">
        <v>167</v>
      </c>
      <c r="D70" s="47">
        <v>92107</v>
      </c>
      <c r="E70" s="135">
        <v>2.4459320288362511E-3</v>
      </c>
    </row>
    <row r="71" spans="2:5" ht="15.75" x14ac:dyDescent="0.25">
      <c r="B71" s="119">
        <v>2019</v>
      </c>
      <c r="C71" s="120" t="s">
        <v>167</v>
      </c>
      <c r="D71" s="47">
        <v>92679</v>
      </c>
      <c r="E71" s="135">
        <v>2.4227740763173833E-3</v>
      </c>
    </row>
    <row r="72" spans="2:5" ht="15.75" x14ac:dyDescent="0.25">
      <c r="B72" s="119">
        <v>2019</v>
      </c>
      <c r="C72" s="120" t="s">
        <v>167</v>
      </c>
      <c r="D72" s="47">
        <v>92103</v>
      </c>
      <c r="E72" s="135">
        <v>2.3505876469117281E-3</v>
      </c>
    </row>
    <row r="73" spans="2:5" ht="15.75" x14ac:dyDescent="0.25">
      <c r="B73" s="119">
        <v>2019</v>
      </c>
      <c r="C73" s="120" t="s">
        <v>167</v>
      </c>
      <c r="D73" s="47">
        <v>92154</v>
      </c>
      <c r="E73" s="135">
        <v>2.3472174803687265E-3</v>
      </c>
    </row>
    <row r="74" spans="2:5" ht="15.75" x14ac:dyDescent="0.25">
      <c r="B74" s="119">
        <v>2019</v>
      </c>
      <c r="C74" s="120" t="s">
        <v>167</v>
      </c>
      <c r="D74" s="47">
        <v>92677</v>
      </c>
      <c r="E74" s="135">
        <v>2.3105558170382098E-3</v>
      </c>
    </row>
    <row r="75" spans="2:5" ht="15.75" x14ac:dyDescent="0.25">
      <c r="B75" s="119">
        <v>2019</v>
      </c>
      <c r="C75" s="120" t="s">
        <v>167</v>
      </c>
      <c r="D75" s="47">
        <v>92071</v>
      </c>
      <c r="E75" s="135">
        <v>2.2953328232593728E-3</v>
      </c>
    </row>
    <row r="76" spans="2:5" ht="15.75" x14ac:dyDescent="0.25">
      <c r="B76" s="119">
        <v>2019</v>
      </c>
      <c r="C76" s="120" t="s">
        <v>167</v>
      </c>
      <c r="D76" s="47">
        <v>92110</v>
      </c>
      <c r="E76" s="135">
        <v>2.239884393063584E-3</v>
      </c>
    </row>
    <row r="77" spans="2:5" ht="15.75" x14ac:dyDescent="0.25">
      <c r="B77" s="119">
        <v>2019</v>
      </c>
      <c r="C77" s="120" t="s">
        <v>167</v>
      </c>
      <c r="D77" s="47">
        <v>92629</v>
      </c>
      <c r="E77" s="135">
        <v>2.206693637366679E-3</v>
      </c>
    </row>
    <row r="78" spans="2:5" ht="15.75" x14ac:dyDescent="0.25">
      <c r="B78" s="119">
        <v>2019</v>
      </c>
      <c r="C78" s="120" t="s">
        <v>167</v>
      </c>
      <c r="D78" s="47">
        <v>91935</v>
      </c>
      <c r="E78" s="135">
        <v>2.1888680425265791E-3</v>
      </c>
    </row>
    <row r="79" spans="2:5" ht="15.75" x14ac:dyDescent="0.25">
      <c r="B79" s="119">
        <v>2019</v>
      </c>
      <c r="C79" s="120" t="s">
        <v>167</v>
      </c>
      <c r="D79" s="47">
        <v>92656</v>
      </c>
      <c r="E79" s="135">
        <v>2.1052631578947368E-3</v>
      </c>
    </row>
    <row r="80" spans="2:5" ht="15.75" x14ac:dyDescent="0.25">
      <c r="B80" s="119">
        <v>2019</v>
      </c>
      <c r="C80" s="120" t="s">
        <v>167</v>
      </c>
      <c r="D80" s="47">
        <v>92003</v>
      </c>
      <c r="E80" s="135">
        <v>2.0964360587002098E-3</v>
      </c>
    </row>
    <row r="81" spans="2:5" ht="15.75" x14ac:dyDescent="0.25">
      <c r="B81" s="119">
        <v>2019</v>
      </c>
      <c r="C81" s="120" t="s">
        <v>167</v>
      </c>
      <c r="D81" s="47">
        <v>92673</v>
      </c>
      <c r="E81" s="135">
        <v>2.0329138431752179E-3</v>
      </c>
    </row>
    <row r="82" spans="2:5" ht="15.75" x14ac:dyDescent="0.25">
      <c r="B82" s="119">
        <v>2019</v>
      </c>
      <c r="C82" s="120" t="s">
        <v>167</v>
      </c>
      <c r="D82" s="47">
        <v>92119</v>
      </c>
      <c r="E82" s="135">
        <v>1.952627557517616E-3</v>
      </c>
    </row>
    <row r="83" spans="2:5" ht="15.75" x14ac:dyDescent="0.25">
      <c r="B83" s="119">
        <v>2019</v>
      </c>
      <c r="C83" s="120" t="s">
        <v>167</v>
      </c>
      <c r="D83" s="47">
        <v>92672</v>
      </c>
      <c r="E83" s="135">
        <v>1.9355573266537629E-3</v>
      </c>
    </row>
    <row r="84" spans="2:5" ht="15.75" x14ac:dyDescent="0.25">
      <c r="B84" s="119">
        <v>2019</v>
      </c>
      <c r="C84" s="120" t="s">
        <v>167</v>
      </c>
      <c r="D84" s="47">
        <v>92111</v>
      </c>
      <c r="E84" s="135">
        <v>1.9184389388292042E-3</v>
      </c>
    </row>
    <row r="85" spans="2:5" ht="15.75" x14ac:dyDescent="0.25">
      <c r="B85" s="119">
        <v>2019</v>
      </c>
      <c r="C85" s="120" t="s">
        <v>167</v>
      </c>
      <c r="D85" s="47">
        <v>92078</v>
      </c>
      <c r="E85" s="135">
        <v>1.8158617981939536E-3</v>
      </c>
    </row>
    <row r="86" spans="2:5" ht="15.75" x14ac:dyDescent="0.25">
      <c r="B86" s="119">
        <v>2019</v>
      </c>
      <c r="C86" s="120" t="s">
        <v>167</v>
      </c>
      <c r="D86" s="47">
        <v>92116</v>
      </c>
      <c r="E86" s="135">
        <v>1.7924926191480387E-3</v>
      </c>
    </row>
    <row r="87" spans="2:5" ht="15.75" x14ac:dyDescent="0.25">
      <c r="B87" s="119">
        <v>2019</v>
      </c>
      <c r="C87" s="120" t="s">
        <v>167</v>
      </c>
      <c r="D87" s="47">
        <v>92651</v>
      </c>
      <c r="E87" s="135">
        <v>1.7688679245283019E-3</v>
      </c>
    </row>
    <row r="88" spans="2:5" ht="15.75" x14ac:dyDescent="0.25">
      <c r="B88" s="119">
        <v>2019</v>
      </c>
      <c r="C88" s="120" t="s">
        <v>167</v>
      </c>
      <c r="D88" s="47">
        <v>92124</v>
      </c>
      <c r="E88" s="135">
        <v>1.7582824356838793E-3</v>
      </c>
    </row>
    <row r="89" spans="2:5" ht="15.75" x14ac:dyDescent="0.25">
      <c r="B89" s="119">
        <v>2019</v>
      </c>
      <c r="C89" s="120" t="s">
        <v>167</v>
      </c>
      <c r="D89" s="47">
        <v>92117</v>
      </c>
      <c r="E89" s="135">
        <v>1.7426786245590172E-3</v>
      </c>
    </row>
    <row r="90" spans="2:5" ht="15.75" x14ac:dyDescent="0.25">
      <c r="B90" s="119">
        <v>2019</v>
      </c>
      <c r="C90" s="120" t="s">
        <v>167</v>
      </c>
      <c r="D90" s="47">
        <v>92024</v>
      </c>
      <c r="E90" s="135">
        <v>1.740719787632186E-3</v>
      </c>
    </row>
    <row r="91" spans="2:5" ht="15.75" x14ac:dyDescent="0.25">
      <c r="B91" s="119">
        <v>2019</v>
      </c>
      <c r="C91" s="120" t="s">
        <v>167</v>
      </c>
      <c r="D91" s="47">
        <v>92009</v>
      </c>
      <c r="E91" s="135">
        <v>1.6574585635359116E-3</v>
      </c>
    </row>
    <row r="92" spans="2:5" ht="15.75" x14ac:dyDescent="0.25">
      <c r="B92" s="119">
        <v>2019</v>
      </c>
      <c r="C92" s="120" t="s">
        <v>167</v>
      </c>
      <c r="D92" s="47">
        <v>92122</v>
      </c>
      <c r="E92" s="135">
        <v>1.6006739679865207E-3</v>
      </c>
    </row>
    <row r="93" spans="2:5" ht="15.75" x14ac:dyDescent="0.25">
      <c r="B93" s="119">
        <v>2019</v>
      </c>
      <c r="C93" s="120" t="s">
        <v>167</v>
      </c>
      <c r="D93" s="47">
        <v>92037</v>
      </c>
      <c r="E93" s="135">
        <v>1.5943877551020409E-3</v>
      </c>
    </row>
    <row r="94" spans="2:5" ht="16.5" thickBot="1" x14ac:dyDescent="0.3">
      <c r="B94" s="119">
        <v>2019</v>
      </c>
      <c r="C94" s="120" t="s">
        <v>167</v>
      </c>
      <c r="D94" s="47">
        <v>92653</v>
      </c>
      <c r="E94" s="135">
        <v>1.5303519809556198E-3</v>
      </c>
    </row>
    <row r="95" spans="2:5" ht="15.75" x14ac:dyDescent="0.25">
      <c r="B95" s="117">
        <v>2019</v>
      </c>
      <c r="C95" s="118" t="s">
        <v>167</v>
      </c>
      <c r="D95" s="64">
        <v>92120</v>
      </c>
      <c r="E95" s="134">
        <v>1.5290519877675841E-3</v>
      </c>
    </row>
    <row r="96" spans="2:5" ht="15.75" x14ac:dyDescent="0.25">
      <c r="B96" s="119">
        <v>2019</v>
      </c>
      <c r="C96" s="120" t="s">
        <v>167</v>
      </c>
      <c r="D96" s="47">
        <v>92692</v>
      </c>
      <c r="E96" s="135">
        <v>1.5176809834572772E-3</v>
      </c>
    </row>
    <row r="97" spans="2:5" ht="15.75" x14ac:dyDescent="0.25">
      <c r="B97" s="119">
        <v>2019</v>
      </c>
      <c r="C97" s="120" t="s">
        <v>167</v>
      </c>
      <c r="D97" s="47">
        <v>92011</v>
      </c>
      <c r="E97" s="135">
        <v>1.4674860130239383E-3</v>
      </c>
    </row>
    <row r="98" spans="2:5" ht="15.75" x14ac:dyDescent="0.25">
      <c r="B98" s="119">
        <v>2019</v>
      </c>
      <c r="C98" s="120" t="s">
        <v>167</v>
      </c>
      <c r="D98" s="47">
        <v>92675</v>
      </c>
      <c r="E98" s="135">
        <v>1.4538612845292054E-3</v>
      </c>
    </row>
    <row r="99" spans="2:5" ht="15.75" x14ac:dyDescent="0.25">
      <c r="B99" s="119">
        <v>2019</v>
      </c>
      <c r="C99" s="120" t="s">
        <v>167</v>
      </c>
      <c r="D99" s="47">
        <v>92010</v>
      </c>
      <c r="E99" s="135">
        <v>1.4483212639894668E-3</v>
      </c>
    </row>
    <row r="100" spans="2:5" ht="15.75" x14ac:dyDescent="0.25">
      <c r="B100" s="119">
        <v>2019</v>
      </c>
      <c r="C100" s="120" t="s">
        <v>167</v>
      </c>
      <c r="D100" s="47">
        <v>92075</v>
      </c>
      <c r="E100" s="135">
        <v>1.4450867052023121E-3</v>
      </c>
    </row>
    <row r="101" spans="2:5" ht="15.75" x14ac:dyDescent="0.25">
      <c r="B101" s="119">
        <v>2019</v>
      </c>
      <c r="C101" s="120" t="s">
        <v>167</v>
      </c>
      <c r="D101" s="47">
        <v>92131</v>
      </c>
      <c r="E101" s="135">
        <v>1.3951423679370919E-3</v>
      </c>
    </row>
    <row r="102" spans="2:5" ht="15.75" x14ac:dyDescent="0.25">
      <c r="B102" s="119">
        <v>2019</v>
      </c>
      <c r="C102" s="120" t="s">
        <v>167</v>
      </c>
      <c r="D102" s="47">
        <v>92064</v>
      </c>
      <c r="E102" s="135">
        <v>1.3914426278387915E-3</v>
      </c>
    </row>
    <row r="103" spans="2:5" ht="15.75" x14ac:dyDescent="0.25">
      <c r="B103" s="119">
        <v>2019</v>
      </c>
      <c r="C103" s="120" t="s">
        <v>167</v>
      </c>
      <c r="D103" s="47">
        <v>92121</v>
      </c>
      <c r="E103" s="135">
        <v>1.3818516812528789E-3</v>
      </c>
    </row>
    <row r="104" spans="2:5" ht="15.75" x14ac:dyDescent="0.25">
      <c r="B104" s="119">
        <v>2019</v>
      </c>
      <c r="C104" s="120" t="s">
        <v>167</v>
      </c>
      <c r="D104" s="47">
        <v>92624</v>
      </c>
      <c r="E104" s="135">
        <v>1.3504388926401081E-3</v>
      </c>
    </row>
    <row r="105" spans="2:5" ht="15.75" x14ac:dyDescent="0.25">
      <c r="B105" s="119">
        <v>2019</v>
      </c>
      <c r="C105" s="120" t="s">
        <v>167</v>
      </c>
      <c r="D105" s="47">
        <v>92127</v>
      </c>
      <c r="E105" s="135">
        <v>1.3239396661780698E-3</v>
      </c>
    </row>
    <row r="106" spans="2:5" ht="15.75" x14ac:dyDescent="0.25">
      <c r="B106" s="119">
        <v>2019</v>
      </c>
      <c r="C106" s="120" t="s">
        <v>167</v>
      </c>
      <c r="D106" s="47">
        <v>92029</v>
      </c>
      <c r="E106" s="135">
        <v>1.2850467289719626E-3</v>
      </c>
    </row>
    <row r="107" spans="2:5" ht="15.75" x14ac:dyDescent="0.25">
      <c r="B107" s="119">
        <v>2019</v>
      </c>
      <c r="C107" s="120" t="s">
        <v>167</v>
      </c>
      <c r="D107" s="47">
        <v>92106</v>
      </c>
      <c r="E107" s="135">
        <v>1.2830107986742223E-3</v>
      </c>
    </row>
    <row r="108" spans="2:5" ht="15.75" x14ac:dyDescent="0.25">
      <c r="B108" s="119">
        <v>2019</v>
      </c>
      <c r="C108" s="120" t="s">
        <v>167</v>
      </c>
      <c r="D108" s="47">
        <v>92008</v>
      </c>
      <c r="E108" s="135">
        <v>1.2392477037469019E-3</v>
      </c>
    </row>
    <row r="109" spans="2:5" ht="15.75" x14ac:dyDescent="0.25">
      <c r="B109" s="119">
        <v>2019</v>
      </c>
      <c r="C109" s="120" t="s">
        <v>167</v>
      </c>
      <c r="D109" s="47">
        <v>92129</v>
      </c>
      <c r="E109" s="135">
        <v>1.2124603618727848E-3</v>
      </c>
    </row>
    <row r="110" spans="2:5" ht="15.75" x14ac:dyDescent="0.25">
      <c r="B110" s="119">
        <v>2019</v>
      </c>
      <c r="C110" s="120" t="s">
        <v>167</v>
      </c>
      <c r="D110" s="47">
        <v>92128</v>
      </c>
      <c r="E110" s="135">
        <v>1.1013215859030838E-3</v>
      </c>
    </row>
    <row r="111" spans="2:5" ht="15.75" x14ac:dyDescent="0.25">
      <c r="B111" s="119">
        <v>2019</v>
      </c>
      <c r="C111" s="120" t="s">
        <v>167</v>
      </c>
      <c r="D111" s="47">
        <v>92130</v>
      </c>
      <c r="E111" s="135">
        <v>1.0280622929596771E-3</v>
      </c>
    </row>
    <row r="112" spans="2:5" ht="15.75" x14ac:dyDescent="0.25">
      <c r="B112" s="119">
        <v>2019</v>
      </c>
      <c r="C112" s="120" t="s">
        <v>167</v>
      </c>
      <c r="D112" s="47">
        <v>92091</v>
      </c>
      <c r="E112" s="135">
        <v>9.1996320147194111E-4</v>
      </c>
    </row>
    <row r="113" spans="2:5" ht="15.75" x14ac:dyDescent="0.25">
      <c r="B113" s="119">
        <v>2019</v>
      </c>
      <c r="C113" s="120" t="s">
        <v>167</v>
      </c>
      <c r="D113" s="47">
        <v>92067</v>
      </c>
      <c r="E113" s="135">
        <v>8.8261253309797002E-4</v>
      </c>
    </row>
    <row r="114" spans="2:5" ht="15.75" x14ac:dyDescent="0.25">
      <c r="B114" s="119">
        <v>2019</v>
      </c>
      <c r="C114" s="120" t="s">
        <v>167</v>
      </c>
      <c r="D114" s="47">
        <v>92014</v>
      </c>
      <c r="E114" s="135">
        <v>6.7231410514992601E-4</v>
      </c>
    </row>
    <row r="115" spans="2:5" ht="16.5" thickBot="1" x14ac:dyDescent="0.3">
      <c r="B115" s="123">
        <v>2019</v>
      </c>
      <c r="C115" s="124" t="s">
        <v>167</v>
      </c>
      <c r="D115" s="101">
        <v>92118</v>
      </c>
      <c r="E115" s="137">
        <v>3.0596634370219276E-4</v>
      </c>
    </row>
  </sheetData>
  <mergeCells count="1">
    <mergeCell ref="B2:E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2" manualBreakCount="2">
    <brk id="48" min="1" max="4" man="1"/>
    <brk id="94" min="1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F203-7ED3-4718-8C6C-9CCF0BE526D0}">
  <dimension ref="B1:AJ154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7" width="8.7109375" style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168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9">
        <v>2019</v>
      </c>
      <c r="E4" s="120" t="s">
        <v>167</v>
      </c>
      <c r="F4" s="54">
        <v>92021</v>
      </c>
      <c r="G4" s="55">
        <v>101</v>
      </c>
    </row>
    <row r="5" spans="2:36" ht="15.75" x14ac:dyDescent="0.25">
      <c r="D5" s="119">
        <v>2019</v>
      </c>
      <c r="E5" s="120" t="s">
        <v>167</v>
      </c>
      <c r="F5" s="53">
        <v>92105</v>
      </c>
      <c r="G5" s="48">
        <v>99</v>
      </c>
    </row>
    <row r="6" spans="2:36" ht="15.75" x14ac:dyDescent="0.25">
      <c r="D6" s="119">
        <v>2019</v>
      </c>
      <c r="E6" s="120" t="s">
        <v>167</v>
      </c>
      <c r="F6" s="53">
        <v>92114</v>
      </c>
      <c r="G6" s="48">
        <v>93</v>
      </c>
    </row>
    <row r="7" spans="2:36" ht="15.75" x14ac:dyDescent="0.25">
      <c r="D7" s="119">
        <v>2019</v>
      </c>
      <c r="E7" s="120" t="s">
        <v>167</v>
      </c>
      <c r="F7" s="53">
        <v>91977</v>
      </c>
      <c r="G7" s="48">
        <v>88</v>
      </c>
    </row>
    <row r="8" spans="2:36" ht="15.75" x14ac:dyDescent="0.25">
      <c r="D8" s="119">
        <v>2019</v>
      </c>
      <c r="E8" s="120" t="s">
        <v>167</v>
      </c>
      <c r="F8" s="53">
        <v>92101</v>
      </c>
      <c r="G8" s="48">
        <v>87</v>
      </c>
    </row>
    <row r="9" spans="2:36" ht="15.75" x14ac:dyDescent="0.25">
      <c r="D9" s="119">
        <v>2019</v>
      </c>
      <c r="E9" s="120" t="s">
        <v>167</v>
      </c>
      <c r="F9" s="53">
        <v>91910</v>
      </c>
      <c r="G9" s="48">
        <v>84</v>
      </c>
    </row>
    <row r="10" spans="2:36" ht="15.75" x14ac:dyDescent="0.25">
      <c r="D10" s="119">
        <v>2019</v>
      </c>
      <c r="E10" s="120" t="s">
        <v>167</v>
      </c>
      <c r="F10" s="53">
        <v>91911</v>
      </c>
      <c r="G10" s="48">
        <v>82</v>
      </c>
    </row>
    <row r="11" spans="2:36" ht="15.75" x14ac:dyDescent="0.25">
      <c r="D11" s="119">
        <v>2019</v>
      </c>
      <c r="E11" s="120" t="s">
        <v>167</v>
      </c>
      <c r="F11" s="53">
        <v>92109</v>
      </c>
      <c r="G11" s="48">
        <v>77</v>
      </c>
    </row>
    <row r="12" spans="2:36" ht="15.75" x14ac:dyDescent="0.25">
      <c r="D12" s="119">
        <v>2019</v>
      </c>
      <c r="E12" s="120" t="s">
        <v>167</v>
      </c>
      <c r="F12" s="53">
        <v>92020</v>
      </c>
      <c r="G12" s="48">
        <v>76</v>
      </c>
    </row>
    <row r="13" spans="2:36" ht="15.75" x14ac:dyDescent="0.25">
      <c r="D13" s="119">
        <v>2019</v>
      </c>
      <c r="E13" s="120" t="s">
        <v>167</v>
      </c>
      <c r="F13" s="53">
        <v>92102</v>
      </c>
      <c r="G13" s="48">
        <v>74</v>
      </c>
    </row>
    <row r="14" spans="2:36" ht="15.75" x14ac:dyDescent="0.25">
      <c r="D14" s="119">
        <v>2019</v>
      </c>
      <c r="E14" s="120" t="s">
        <v>167</v>
      </c>
      <c r="F14" s="53">
        <v>92040</v>
      </c>
      <c r="G14" s="48">
        <v>72</v>
      </c>
    </row>
    <row r="15" spans="2:36" ht="15.75" x14ac:dyDescent="0.25">
      <c r="D15" s="119">
        <v>2019</v>
      </c>
      <c r="E15" s="120" t="s">
        <v>167</v>
      </c>
      <c r="F15" s="53">
        <v>92104</v>
      </c>
      <c r="G15" s="48">
        <v>70</v>
      </c>
    </row>
    <row r="16" spans="2:36" ht="15.75" x14ac:dyDescent="0.25">
      <c r="D16" s="119">
        <v>2019</v>
      </c>
      <c r="E16" s="120" t="s">
        <v>167</v>
      </c>
      <c r="F16" s="53">
        <v>92113</v>
      </c>
      <c r="G16" s="48">
        <v>70</v>
      </c>
    </row>
    <row r="17" spans="4:7" ht="15.75" x14ac:dyDescent="0.25">
      <c r="D17" s="119">
        <v>2019</v>
      </c>
      <c r="E17" s="120" t="s">
        <v>167</v>
      </c>
      <c r="F17" s="53">
        <v>92126</v>
      </c>
      <c r="G17" s="48">
        <v>70</v>
      </c>
    </row>
    <row r="18" spans="4:7" ht="15.75" x14ac:dyDescent="0.25">
      <c r="D18" s="119">
        <v>2019</v>
      </c>
      <c r="E18" s="120" t="s">
        <v>167</v>
      </c>
      <c r="F18" s="53">
        <v>92115</v>
      </c>
      <c r="G18" s="48">
        <v>69</v>
      </c>
    </row>
    <row r="19" spans="4:7" ht="15.75" x14ac:dyDescent="0.25">
      <c r="D19" s="119">
        <v>2019</v>
      </c>
      <c r="E19" s="120" t="s">
        <v>167</v>
      </c>
      <c r="F19" s="53">
        <v>91942</v>
      </c>
      <c r="G19" s="48">
        <v>63</v>
      </c>
    </row>
    <row r="20" spans="4:7" ht="15.75" x14ac:dyDescent="0.25">
      <c r="D20" s="119">
        <v>2019</v>
      </c>
      <c r="E20" s="120" t="s">
        <v>167</v>
      </c>
      <c r="F20" s="53">
        <v>92025</v>
      </c>
      <c r="G20" s="48">
        <v>63</v>
      </c>
    </row>
    <row r="21" spans="4:7" ht="15.75" x14ac:dyDescent="0.25">
      <c r="D21" s="119">
        <v>2019</v>
      </c>
      <c r="E21" s="120" t="s">
        <v>167</v>
      </c>
      <c r="F21" s="53">
        <v>92056</v>
      </c>
      <c r="G21" s="48">
        <v>59</v>
      </c>
    </row>
    <row r="22" spans="4:7" ht="15.75" x14ac:dyDescent="0.25">
      <c r="D22" s="119">
        <v>2019</v>
      </c>
      <c r="E22" s="120" t="s">
        <v>167</v>
      </c>
      <c r="F22" s="53">
        <v>92057</v>
      </c>
      <c r="G22" s="48">
        <v>57</v>
      </c>
    </row>
    <row r="23" spans="4:7" ht="15.75" x14ac:dyDescent="0.25">
      <c r="D23" s="119">
        <v>2019</v>
      </c>
      <c r="E23" s="120" t="s">
        <v>167</v>
      </c>
      <c r="F23" s="54">
        <v>92083</v>
      </c>
      <c r="G23" s="55">
        <v>55</v>
      </c>
    </row>
    <row r="24" spans="4:7" ht="15.75" x14ac:dyDescent="0.25">
      <c r="D24" s="119">
        <v>2019</v>
      </c>
      <c r="E24" s="120" t="s">
        <v>167</v>
      </c>
      <c r="F24" s="53">
        <v>92154</v>
      </c>
      <c r="G24" s="48">
        <v>55</v>
      </c>
    </row>
    <row r="25" spans="4:7" ht="15.75" x14ac:dyDescent="0.25">
      <c r="D25" s="119">
        <v>2019</v>
      </c>
      <c r="E25" s="120" t="s">
        <v>167</v>
      </c>
      <c r="F25" s="54">
        <v>91913</v>
      </c>
      <c r="G25" s="55">
        <v>54</v>
      </c>
    </row>
    <row r="26" spans="4:7" ht="15.75" x14ac:dyDescent="0.25">
      <c r="D26" s="119">
        <v>2019</v>
      </c>
      <c r="E26" s="120" t="s">
        <v>167</v>
      </c>
      <c r="F26" s="53">
        <v>92071</v>
      </c>
      <c r="G26" s="48">
        <v>54</v>
      </c>
    </row>
    <row r="27" spans="4:7" ht="15.75" x14ac:dyDescent="0.25">
      <c r="D27" s="119">
        <v>2019</v>
      </c>
      <c r="E27" s="120" t="s">
        <v>167</v>
      </c>
      <c r="F27" s="53">
        <v>92677</v>
      </c>
      <c r="G27" s="48">
        <v>54</v>
      </c>
    </row>
    <row r="28" spans="4:7" ht="15.75" x14ac:dyDescent="0.25">
      <c r="D28" s="119">
        <v>2019</v>
      </c>
      <c r="E28" s="120" t="s">
        <v>167</v>
      </c>
      <c r="F28" s="54">
        <v>92065</v>
      </c>
      <c r="G28" s="55">
        <v>51</v>
      </c>
    </row>
    <row r="29" spans="4:7" ht="15.75" x14ac:dyDescent="0.25">
      <c r="D29" s="119">
        <v>2019</v>
      </c>
      <c r="E29" s="120" t="s">
        <v>167</v>
      </c>
      <c r="F29" s="54">
        <v>92084</v>
      </c>
      <c r="G29" s="55">
        <v>51</v>
      </c>
    </row>
    <row r="30" spans="4:7" ht="15.75" x14ac:dyDescent="0.25">
      <c r="D30" s="119">
        <v>2019</v>
      </c>
      <c r="E30" s="120" t="s">
        <v>167</v>
      </c>
      <c r="F30" s="53">
        <v>92026</v>
      </c>
      <c r="G30" s="48">
        <v>50</v>
      </c>
    </row>
    <row r="31" spans="4:7" ht="15.75" x14ac:dyDescent="0.25">
      <c r="D31" s="119">
        <v>2019</v>
      </c>
      <c r="E31" s="120" t="s">
        <v>167</v>
      </c>
      <c r="F31" s="54">
        <v>92019</v>
      </c>
      <c r="G31" s="55">
        <v>49</v>
      </c>
    </row>
    <row r="32" spans="4:7" ht="15.75" x14ac:dyDescent="0.25">
      <c r="D32" s="119">
        <v>2019</v>
      </c>
      <c r="E32" s="120" t="s">
        <v>167</v>
      </c>
      <c r="F32" s="53">
        <v>92028</v>
      </c>
      <c r="G32" s="48">
        <v>49</v>
      </c>
    </row>
    <row r="33" spans="2:8" ht="15.75" x14ac:dyDescent="0.25">
      <c r="D33" s="119">
        <v>2019</v>
      </c>
      <c r="E33" s="120" t="s">
        <v>167</v>
      </c>
      <c r="F33" s="54">
        <v>92027</v>
      </c>
      <c r="G33" s="55">
        <v>48</v>
      </c>
    </row>
    <row r="34" spans="2:8" ht="15.75" x14ac:dyDescent="0.25">
      <c r="D34" s="119">
        <v>2019</v>
      </c>
      <c r="E34" s="120" t="s">
        <v>167</v>
      </c>
      <c r="F34" s="53">
        <v>92108</v>
      </c>
      <c r="G34" s="48">
        <v>48</v>
      </c>
    </row>
    <row r="35" spans="2:8" ht="15.75" x14ac:dyDescent="0.25">
      <c r="D35" s="119">
        <v>2019</v>
      </c>
      <c r="E35" s="120" t="s">
        <v>167</v>
      </c>
      <c r="F35" s="53">
        <v>92069</v>
      </c>
      <c r="G35" s="48">
        <v>47</v>
      </c>
    </row>
    <row r="36" spans="2:8" ht="15.75" x14ac:dyDescent="0.25">
      <c r="D36" s="119">
        <v>2019</v>
      </c>
      <c r="E36" s="120" t="s">
        <v>167</v>
      </c>
      <c r="F36" s="54">
        <v>92103</v>
      </c>
      <c r="G36" s="55">
        <v>47</v>
      </c>
    </row>
    <row r="37" spans="2:8" ht="15.75" x14ac:dyDescent="0.25">
      <c r="D37" s="119">
        <v>2019</v>
      </c>
      <c r="E37" s="120" t="s">
        <v>167</v>
      </c>
      <c r="F37" s="53">
        <v>91945</v>
      </c>
      <c r="G37" s="48">
        <v>46</v>
      </c>
    </row>
    <row r="38" spans="2:8" ht="15.75" x14ac:dyDescent="0.25">
      <c r="D38" s="119">
        <v>2019</v>
      </c>
      <c r="E38" s="120" t="s">
        <v>167</v>
      </c>
      <c r="F38" s="53">
        <v>91932</v>
      </c>
      <c r="G38" s="48">
        <v>45</v>
      </c>
    </row>
    <row r="39" spans="2:8" ht="15.75" x14ac:dyDescent="0.25">
      <c r="D39" s="119">
        <v>2019</v>
      </c>
      <c r="E39" s="120" t="s">
        <v>167</v>
      </c>
      <c r="F39" s="54">
        <v>91941</v>
      </c>
      <c r="G39" s="55">
        <v>45</v>
      </c>
    </row>
    <row r="40" spans="2:8" ht="15.75" x14ac:dyDescent="0.25">
      <c r="D40" s="119">
        <v>2019</v>
      </c>
      <c r="E40" s="120" t="s">
        <v>167</v>
      </c>
      <c r="F40" s="54">
        <v>92123</v>
      </c>
      <c r="G40" s="55">
        <v>45</v>
      </c>
    </row>
    <row r="41" spans="2:8" ht="15.75" x14ac:dyDescent="0.25">
      <c r="D41" s="119">
        <v>2019</v>
      </c>
      <c r="E41" s="120" t="s">
        <v>167</v>
      </c>
      <c r="F41" s="53">
        <v>91901</v>
      </c>
      <c r="G41" s="48">
        <v>44</v>
      </c>
    </row>
    <row r="42" spans="2:8" ht="15.75" x14ac:dyDescent="0.25">
      <c r="D42" s="119">
        <v>2019</v>
      </c>
      <c r="E42" s="120" t="s">
        <v>167</v>
      </c>
      <c r="F42" s="53">
        <v>91950</v>
      </c>
      <c r="G42" s="48">
        <v>44</v>
      </c>
    </row>
    <row r="43" spans="2:8" ht="15.75" x14ac:dyDescent="0.25">
      <c r="D43" s="119">
        <v>2019</v>
      </c>
      <c r="E43" s="120" t="s">
        <v>167</v>
      </c>
      <c r="F43" s="53">
        <v>92054</v>
      </c>
      <c r="G43" s="48">
        <v>44</v>
      </c>
    </row>
    <row r="44" spans="2:8" ht="15.75" x14ac:dyDescent="0.25">
      <c r="D44" s="119">
        <v>2019</v>
      </c>
      <c r="E44" s="120" t="s">
        <v>167</v>
      </c>
      <c r="F44" s="54">
        <v>91915</v>
      </c>
      <c r="G44" s="55">
        <v>43</v>
      </c>
    </row>
    <row r="45" spans="2:8" ht="15.75" x14ac:dyDescent="0.25">
      <c r="D45" s="119">
        <v>2019</v>
      </c>
      <c r="E45" s="120" t="s">
        <v>167</v>
      </c>
      <c r="F45" s="54">
        <v>92117</v>
      </c>
      <c r="G45" s="55">
        <v>41</v>
      </c>
    </row>
    <row r="46" spans="2:8" ht="15.75" x14ac:dyDescent="0.25">
      <c r="D46" s="119">
        <v>2019</v>
      </c>
      <c r="E46" s="120" t="s">
        <v>167</v>
      </c>
      <c r="F46" s="54">
        <v>92024</v>
      </c>
      <c r="G46" s="55">
        <v>40</v>
      </c>
    </row>
    <row r="47" spans="2:8" ht="15.75" x14ac:dyDescent="0.25">
      <c r="D47" s="119">
        <v>2019</v>
      </c>
      <c r="E47" s="120" t="s">
        <v>167</v>
      </c>
      <c r="F47" s="53">
        <v>92107</v>
      </c>
      <c r="G47" s="48">
        <v>38</v>
      </c>
    </row>
    <row r="48" spans="2:8" ht="16.5" thickBot="1" x14ac:dyDescent="0.3">
      <c r="B48" s="95"/>
      <c r="C48" s="95"/>
      <c r="D48" s="121">
        <v>2019</v>
      </c>
      <c r="E48" s="122" t="s">
        <v>167</v>
      </c>
      <c r="F48" s="90">
        <v>92122</v>
      </c>
      <c r="G48" s="91">
        <v>38</v>
      </c>
      <c r="H48" s="95"/>
    </row>
    <row r="49" spans="4:7" ht="16.5" thickTop="1" x14ac:dyDescent="0.25">
      <c r="D49" s="119">
        <v>2019</v>
      </c>
      <c r="E49" s="120" t="s">
        <v>167</v>
      </c>
      <c r="F49" s="54">
        <v>92078</v>
      </c>
      <c r="G49" s="55">
        <v>37</v>
      </c>
    </row>
    <row r="50" spans="4:7" ht="15.75" x14ac:dyDescent="0.25">
      <c r="D50" s="119">
        <v>2019</v>
      </c>
      <c r="E50" s="120" t="s">
        <v>167</v>
      </c>
      <c r="F50" s="53">
        <v>92037</v>
      </c>
      <c r="G50" s="48">
        <v>35</v>
      </c>
    </row>
    <row r="51" spans="4:7" ht="15.75" x14ac:dyDescent="0.25">
      <c r="D51" s="119">
        <v>2019</v>
      </c>
      <c r="E51" s="120" t="s">
        <v>167</v>
      </c>
      <c r="F51" s="53">
        <v>92111</v>
      </c>
      <c r="G51" s="48">
        <v>35</v>
      </c>
    </row>
    <row r="52" spans="4:7" ht="15.75" x14ac:dyDescent="0.25">
      <c r="D52" s="119">
        <v>2019</v>
      </c>
      <c r="E52" s="120" t="s">
        <v>167</v>
      </c>
      <c r="F52" s="53">
        <v>92081</v>
      </c>
      <c r="G52" s="48">
        <v>34</v>
      </c>
    </row>
    <row r="53" spans="4:7" ht="15.75" x14ac:dyDescent="0.25">
      <c r="D53" s="119">
        <v>2019</v>
      </c>
      <c r="E53" s="120" t="s">
        <v>167</v>
      </c>
      <c r="F53" s="53">
        <v>92116</v>
      </c>
      <c r="G53" s="48">
        <v>34</v>
      </c>
    </row>
    <row r="54" spans="4:7" ht="15.75" x14ac:dyDescent="0.25">
      <c r="D54" s="119">
        <v>2019</v>
      </c>
      <c r="E54" s="120" t="s">
        <v>167</v>
      </c>
      <c r="F54" s="53">
        <v>92672</v>
      </c>
      <c r="G54" s="48">
        <v>34</v>
      </c>
    </row>
    <row r="55" spans="4:7" ht="15.75" x14ac:dyDescent="0.25">
      <c r="D55" s="119">
        <v>2019</v>
      </c>
      <c r="E55" s="120" t="s">
        <v>167</v>
      </c>
      <c r="F55" s="54">
        <v>92009</v>
      </c>
      <c r="G55" s="55">
        <v>33</v>
      </c>
    </row>
    <row r="56" spans="4:7" ht="15.75" x14ac:dyDescent="0.25">
      <c r="D56" s="119">
        <v>2019</v>
      </c>
      <c r="E56" s="120" t="s">
        <v>167</v>
      </c>
      <c r="F56" s="54">
        <v>92139</v>
      </c>
      <c r="G56" s="55">
        <v>32</v>
      </c>
    </row>
    <row r="57" spans="4:7" ht="15.75" x14ac:dyDescent="0.25">
      <c r="D57" s="119">
        <v>2019</v>
      </c>
      <c r="E57" s="120" t="s">
        <v>167</v>
      </c>
      <c r="F57" s="53">
        <v>92694</v>
      </c>
      <c r="G57" s="48">
        <v>32</v>
      </c>
    </row>
    <row r="58" spans="4:7" ht="15.75" x14ac:dyDescent="0.25">
      <c r="D58" s="119">
        <v>2019</v>
      </c>
      <c r="E58" s="120" t="s">
        <v>167</v>
      </c>
      <c r="F58" s="54">
        <v>92110</v>
      </c>
      <c r="G58" s="55">
        <v>31</v>
      </c>
    </row>
    <row r="59" spans="4:7" ht="15.75" x14ac:dyDescent="0.25">
      <c r="D59" s="119">
        <v>2019</v>
      </c>
      <c r="E59" s="120" t="s">
        <v>167</v>
      </c>
      <c r="F59" s="54">
        <v>92629</v>
      </c>
      <c r="G59" s="55">
        <v>30</v>
      </c>
    </row>
    <row r="60" spans="4:7" ht="15.75" x14ac:dyDescent="0.25">
      <c r="D60" s="119">
        <v>2019</v>
      </c>
      <c r="E60" s="120" t="s">
        <v>167</v>
      </c>
      <c r="F60" s="54">
        <v>91902</v>
      </c>
      <c r="G60" s="55">
        <v>28</v>
      </c>
    </row>
    <row r="61" spans="4:7" ht="15.75" x14ac:dyDescent="0.25">
      <c r="D61" s="119">
        <v>2019</v>
      </c>
      <c r="E61" s="120" t="s">
        <v>167</v>
      </c>
      <c r="F61" s="53">
        <v>92064</v>
      </c>
      <c r="G61" s="48">
        <v>28</v>
      </c>
    </row>
    <row r="62" spans="4:7" ht="15.75" x14ac:dyDescent="0.25">
      <c r="D62" s="119">
        <v>2019</v>
      </c>
      <c r="E62" s="120" t="s">
        <v>167</v>
      </c>
      <c r="F62" s="53">
        <v>92127</v>
      </c>
      <c r="G62" s="48">
        <v>28</v>
      </c>
    </row>
    <row r="63" spans="4:7" ht="15.75" x14ac:dyDescent="0.25">
      <c r="D63" s="119">
        <v>2019</v>
      </c>
      <c r="E63" s="120" t="s">
        <v>167</v>
      </c>
      <c r="F63" s="53">
        <v>92058</v>
      </c>
      <c r="G63" s="48">
        <v>27</v>
      </c>
    </row>
    <row r="64" spans="4:7" ht="15.75" x14ac:dyDescent="0.25">
      <c r="D64" s="119">
        <v>2019</v>
      </c>
      <c r="E64" s="120" t="s">
        <v>167</v>
      </c>
      <c r="F64" s="53">
        <v>92128</v>
      </c>
      <c r="G64" s="48">
        <v>27</v>
      </c>
    </row>
    <row r="65" spans="4:7" ht="15.75" x14ac:dyDescent="0.25">
      <c r="D65" s="119">
        <v>2019</v>
      </c>
      <c r="E65" s="120" t="s">
        <v>167</v>
      </c>
      <c r="F65" s="54">
        <v>92130</v>
      </c>
      <c r="G65" s="55">
        <v>27</v>
      </c>
    </row>
    <row r="66" spans="4:7" ht="15.75" x14ac:dyDescent="0.25">
      <c r="D66" s="119">
        <v>2019</v>
      </c>
      <c r="E66" s="120" t="s">
        <v>167</v>
      </c>
      <c r="F66" s="53">
        <v>92082</v>
      </c>
      <c r="G66" s="48">
        <v>26</v>
      </c>
    </row>
    <row r="67" spans="4:7" ht="15.75" x14ac:dyDescent="0.25">
      <c r="D67" s="119">
        <v>2019</v>
      </c>
      <c r="E67" s="120" t="s">
        <v>167</v>
      </c>
      <c r="F67" s="53">
        <v>92129</v>
      </c>
      <c r="G67" s="48">
        <v>26</v>
      </c>
    </row>
    <row r="68" spans="4:7" ht="15.75" x14ac:dyDescent="0.25">
      <c r="D68" s="119">
        <v>2019</v>
      </c>
      <c r="E68" s="120" t="s">
        <v>167</v>
      </c>
      <c r="F68" s="53">
        <v>91914</v>
      </c>
      <c r="G68" s="48">
        <v>25</v>
      </c>
    </row>
    <row r="69" spans="4:7" ht="15.75" x14ac:dyDescent="0.25">
      <c r="D69" s="119">
        <v>2019</v>
      </c>
      <c r="E69" s="120" t="s">
        <v>167</v>
      </c>
      <c r="F69" s="54">
        <v>92173</v>
      </c>
      <c r="G69" s="55">
        <v>24</v>
      </c>
    </row>
    <row r="70" spans="4:7" ht="15.75" x14ac:dyDescent="0.25">
      <c r="D70" s="119">
        <v>2019</v>
      </c>
      <c r="E70" s="120" t="s">
        <v>167</v>
      </c>
      <c r="F70" s="53">
        <v>92119</v>
      </c>
      <c r="G70" s="48">
        <v>23</v>
      </c>
    </row>
    <row r="71" spans="4:7" ht="15.75" x14ac:dyDescent="0.25">
      <c r="D71" s="119">
        <v>2019</v>
      </c>
      <c r="E71" s="120" t="s">
        <v>167</v>
      </c>
      <c r="F71" s="54">
        <v>92120</v>
      </c>
      <c r="G71" s="55">
        <v>23</v>
      </c>
    </row>
    <row r="72" spans="4:7" ht="15.75" x14ac:dyDescent="0.25">
      <c r="D72" s="119">
        <v>2019</v>
      </c>
      <c r="E72" s="120" t="s">
        <v>167</v>
      </c>
      <c r="F72" s="53">
        <v>92131</v>
      </c>
      <c r="G72" s="48">
        <v>22</v>
      </c>
    </row>
    <row r="73" spans="4:7" ht="15.75" x14ac:dyDescent="0.25">
      <c r="D73" s="119">
        <v>2019</v>
      </c>
      <c r="E73" s="120" t="s">
        <v>167</v>
      </c>
      <c r="F73" s="54">
        <v>92673</v>
      </c>
      <c r="G73" s="55">
        <v>21</v>
      </c>
    </row>
    <row r="74" spans="4:7" ht="15.75" x14ac:dyDescent="0.25">
      <c r="D74" s="119">
        <v>2019</v>
      </c>
      <c r="E74" s="120" t="s">
        <v>167</v>
      </c>
      <c r="F74" s="53">
        <v>92007</v>
      </c>
      <c r="G74" s="48">
        <v>19</v>
      </c>
    </row>
    <row r="75" spans="4:7" ht="15.75" x14ac:dyDescent="0.25">
      <c r="D75" s="119">
        <v>2019</v>
      </c>
      <c r="E75" s="120" t="s">
        <v>167</v>
      </c>
      <c r="F75" s="54">
        <v>92124</v>
      </c>
      <c r="G75" s="55">
        <v>19</v>
      </c>
    </row>
    <row r="76" spans="4:7" ht="15.75" x14ac:dyDescent="0.25">
      <c r="D76" s="119">
        <v>2019</v>
      </c>
      <c r="E76" s="120" t="s">
        <v>167</v>
      </c>
      <c r="F76" s="53">
        <v>92008</v>
      </c>
      <c r="G76" s="48">
        <v>17</v>
      </c>
    </row>
    <row r="77" spans="4:7" ht="15.75" x14ac:dyDescent="0.25">
      <c r="D77" s="119">
        <v>2019</v>
      </c>
      <c r="E77" s="120" t="s">
        <v>167</v>
      </c>
      <c r="F77" s="53">
        <v>92675</v>
      </c>
      <c r="G77" s="48">
        <v>17</v>
      </c>
    </row>
    <row r="78" spans="4:7" ht="15.75" x14ac:dyDescent="0.25">
      <c r="D78" s="119">
        <v>2019</v>
      </c>
      <c r="E78" s="120" t="s">
        <v>167</v>
      </c>
      <c r="F78" s="54">
        <v>92011</v>
      </c>
      <c r="G78" s="55">
        <v>16</v>
      </c>
    </row>
    <row r="79" spans="4:7" ht="15.75" x14ac:dyDescent="0.25">
      <c r="D79" s="119">
        <v>2019</v>
      </c>
      <c r="E79" s="120" t="s">
        <v>167</v>
      </c>
      <c r="F79" s="54">
        <v>92691</v>
      </c>
      <c r="G79" s="55">
        <v>14</v>
      </c>
    </row>
    <row r="80" spans="4:7" ht="15.75" x14ac:dyDescent="0.25">
      <c r="D80" s="119">
        <v>2019</v>
      </c>
      <c r="E80" s="120" t="s">
        <v>167</v>
      </c>
      <c r="F80" s="54">
        <v>91978</v>
      </c>
      <c r="G80" s="55">
        <v>12</v>
      </c>
    </row>
    <row r="81" spans="2:8" ht="15.75" x14ac:dyDescent="0.25">
      <c r="D81" s="119">
        <v>2019</v>
      </c>
      <c r="E81" s="120" t="s">
        <v>167</v>
      </c>
      <c r="F81" s="54">
        <v>92106</v>
      </c>
      <c r="G81" s="55">
        <v>12</v>
      </c>
    </row>
    <row r="82" spans="2:8" ht="15.75" x14ac:dyDescent="0.25">
      <c r="D82" s="119">
        <v>2019</v>
      </c>
      <c r="E82" s="120" t="s">
        <v>167</v>
      </c>
      <c r="F82" s="54">
        <v>92010</v>
      </c>
      <c r="G82" s="55">
        <v>11</v>
      </c>
    </row>
    <row r="83" spans="2:8" ht="15.75" x14ac:dyDescent="0.25">
      <c r="D83" s="119">
        <v>2019</v>
      </c>
      <c r="E83" s="120" t="s">
        <v>167</v>
      </c>
      <c r="F83" s="54">
        <v>92029</v>
      </c>
      <c r="G83" s="55">
        <v>11</v>
      </c>
    </row>
    <row r="84" spans="2:8" ht="15.75" x14ac:dyDescent="0.25">
      <c r="D84" s="119">
        <v>2019</v>
      </c>
      <c r="E84" s="120" t="s">
        <v>167</v>
      </c>
      <c r="F84" s="53">
        <v>92061</v>
      </c>
      <c r="G84" s="48">
        <v>10</v>
      </c>
    </row>
    <row r="85" spans="2:8" ht="15.75" x14ac:dyDescent="0.25">
      <c r="D85" s="119">
        <v>2019</v>
      </c>
      <c r="E85" s="120" t="s">
        <v>167</v>
      </c>
      <c r="F85" s="54">
        <v>92075</v>
      </c>
      <c r="G85" s="55">
        <v>10</v>
      </c>
    </row>
    <row r="86" spans="2:8" ht="15.75" x14ac:dyDescent="0.25">
      <c r="D86" s="119">
        <v>2019</v>
      </c>
      <c r="E86" s="120" t="s">
        <v>167</v>
      </c>
      <c r="F86" s="53">
        <v>92692</v>
      </c>
      <c r="G86" s="48">
        <v>10</v>
      </c>
    </row>
    <row r="87" spans="2:8" ht="15.75" x14ac:dyDescent="0.25">
      <c r="D87" s="119">
        <v>2019</v>
      </c>
      <c r="E87" s="120" t="s">
        <v>167</v>
      </c>
      <c r="F87" s="54">
        <v>92653</v>
      </c>
      <c r="G87" s="55">
        <v>9</v>
      </c>
    </row>
    <row r="88" spans="2:8" ht="15.75" x14ac:dyDescent="0.25">
      <c r="D88" s="119">
        <v>2019</v>
      </c>
      <c r="E88" s="120" t="s">
        <v>167</v>
      </c>
      <c r="F88" s="53">
        <v>92004</v>
      </c>
      <c r="G88" s="48">
        <v>8</v>
      </c>
    </row>
    <row r="89" spans="2:8" ht="15.75" x14ac:dyDescent="0.25">
      <c r="D89" s="119">
        <v>2019</v>
      </c>
      <c r="E89" s="120" t="s">
        <v>167</v>
      </c>
      <c r="F89" s="53">
        <v>92679</v>
      </c>
      <c r="G89" s="48">
        <v>8</v>
      </c>
    </row>
    <row r="90" spans="2:8" ht="15.75" x14ac:dyDescent="0.25">
      <c r="D90" s="119">
        <v>2019</v>
      </c>
      <c r="E90" s="120" t="s">
        <v>167</v>
      </c>
      <c r="F90" s="53">
        <v>91935</v>
      </c>
      <c r="G90" s="48">
        <v>7</v>
      </c>
    </row>
    <row r="91" spans="2:8" ht="15.75" x14ac:dyDescent="0.25">
      <c r="D91" s="119">
        <v>2019</v>
      </c>
      <c r="E91" s="120" t="s">
        <v>167</v>
      </c>
      <c r="F91" s="54">
        <v>92036</v>
      </c>
      <c r="G91" s="55">
        <v>7</v>
      </c>
    </row>
    <row r="92" spans="2:8" ht="15.75" x14ac:dyDescent="0.25">
      <c r="D92" s="119">
        <v>2019</v>
      </c>
      <c r="E92" s="120" t="s">
        <v>167</v>
      </c>
      <c r="F92" s="54">
        <v>92059</v>
      </c>
      <c r="G92" s="55">
        <v>7</v>
      </c>
    </row>
    <row r="93" spans="2:8" ht="16.5" thickBot="1" x14ac:dyDescent="0.3">
      <c r="B93" s="95"/>
      <c r="C93" s="95"/>
      <c r="D93" s="121">
        <v>2019</v>
      </c>
      <c r="E93" s="122" t="s">
        <v>167</v>
      </c>
      <c r="F93" s="90">
        <v>92688</v>
      </c>
      <c r="G93" s="91">
        <v>7</v>
      </c>
      <c r="H93" s="95"/>
    </row>
    <row r="94" spans="2:8" ht="16.5" thickTop="1" x14ac:dyDescent="0.25">
      <c r="D94" s="119">
        <v>2019</v>
      </c>
      <c r="E94" s="120" t="s">
        <v>167</v>
      </c>
      <c r="F94" s="53">
        <v>91906</v>
      </c>
      <c r="G94" s="48">
        <v>6</v>
      </c>
    </row>
    <row r="95" spans="2:8" ht="15.75" x14ac:dyDescent="0.25">
      <c r="D95" s="119">
        <v>2019</v>
      </c>
      <c r="E95" s="120" t="s">
        <v>167</v>
      </c>
      <c r="F95" s="53">
        <v>92014</v>
      </c>
      <c r="G95" s="48">
        <v>5</v>
      </c>
    </row>
    <row r="96" spans="2:8" ht="15.75" x14ac:dyDescent="0.25">
      <c r="D96" s="119">
        <v>2019</v>
      </c>
      <c r="E96" s="120" t="s">
        <v>167</v>
      </c>
      <c r="F96" s="53">
        <v>92656</v>
      </c>
      <c r="G96" s="48">
        <v>5</v>
      </c>
    </row>
    <row r="97" spans="4:7" ht="15.75" x14ac:dyDescent="0.25">
      <c r="D97" s="119">
        <v>2019</v>
      </c>
      <c r="E97" s="120" t="s">
        <v>167</v>
      </c>
      <c r="F97" s="53">
        <v>91916</v>
      </c>
      <c r="G97" s="48">
        <v>4</v>
      </c>
    </row>
    <row r="98" spans="4:7" ht="15.75" x14ac:dyDescent="0.25">
      <c r="D98" s="119">
        <v>2019</v>
      </c>
      <c r="E98" s="120" t="s">
        <v>167</v>
      </c>
      <c r="F98" s="54">
        <v>92003</v>
      </c>
      <c r="G98" s="55">
        <v>4</v>
      </c>
    </row>
    <row r="99" spans="4:7" ht="15.75" x14ac:dyDescent="0.25">
      <c r="D99" s="119">
        <v>2019</v>
      </c>
      <c r="E99" s="120" t="s">
        <v>167</v>
      </c>
      <c r="F99" s="53">
        <v>92067</v>
      </c>
      <c r="G99" s="48">
        <v>4</v>
      </c>
    </row>
    <row r="100" spans="4:7" ht="15.75" x14ac:dyDescent="0.25">
      <c r="D100" s="119">
        <v>2019</v>
      </c>
      <c r="E100" s="120" t="s">
        <v>167</v>
      </c>
      <c r="F100" s="54">
        <v>92624</v>
      </c>
      <c r="G100" s="55">
        <v>4</v>
      </c>
    </row>
    <row r="101" spans="4:7" ht="15.75" x14ac:dyDescent="0.25">
      <c r="D101" s="119">
        <v>2019</v>
      </c>
      <c r="E101" s="120" t="s">
        <v>167</v>
      </c>
      <c r="F101" s="53">
        <v>91905</v>
      </c>
      <c r="G101" s="48">
        <v>3</v>
      </c>
    </row>
    <row r="102" spans="4:7" ht="15.75" x14ac:dyDescent="0.25">
      <c r="D102" s="119">
        <v>2019</v>
      </c>
      <c r="E102" s="120" t="s">
        <v>167</v>
      </c>
      <c r="F102" s="54">
        <v>91962</v>
      </c>
      <c r="G102" s="55">
        <v>3</v>
      </c>
    </row>
    <row r="103" spans="4:7" ht="15.75" x14ac:dyDescent="0.25">
      <c r="D103" s="119">
        <v>2019</v>
      </c>
      <c r="E103" s="120" t="s">
        <v>167</v>
      </c>
      <c r="F103" s="54">
        <v>92070</v>
      </c>
      <c r="G103" s="55">
        <v>3</v>
      </c>
    </row>
    <row r="104" spans="4:7" ht="15.75" x14ac:dyDescent="0.25">
      <c r="D104" s="119">
        <v>2019</v>
      </c>
      <c r="E104" s="120" t="s">
        <v>167</v>
      </c>
      <c r="F104" s="53">
        <v>92118</v>
      </c>
      <c r="G104" s="48">
        <v>3</v>
      </c>
    </row>
    <row r="105" spans="4:7" ht="15.75" x14ac:dyDescent="0.25">
      <c r="D105" s="119">
        <v>2019</v>
      </c>
      <c r="E105" s="120" t="s">
        <v>167</v>
      </c>
      <c r="F105" s="53">
        <v>92121</v>
      </c>
      <c r="G105" s="48">
        <v>3</v>
      </c>
    </row>
    <row r="106" spans="4:7" ht="15.75" x14ac:dyDescent="0.25">
      <c r="D106" s="119">
        <v>2019</v>
      </c>
      <c r="E106" s="120" t="s">
        <v>167</v>
      </c>
      <c r="F106" s="54">
        <v>92651</v>
      </c>
      <c r="G106" s="55">
        <v>3</v>
      </c>
    </row>
    <row r="107" spans="4:7" ht="15.75" x14ac:dyDescent="0.25">
      <c r="D107" s="119">
        <v>2019</v>
      </c>
      <c r="E107" s="120" t="s">
        <v>167</v>
      </c>
      <c r="F107" s="53">
        <v>91934</v>
      </c>
      <c r="G107" s="48">
        <v>2</v>
      </c>
    </row>
    <row r="108" spans="4:7" ht="15.75" x14ac:dyDescent="0.25">
      <c r="D108" s="119">
        <v>2019</v>
      </c>
      <c r="E108" s="120" t="s">
        <v>167</v>
      </c>
      <c r="F108" s="53">
        <v>92086</v>
      </c>
      <c r="G108" s="48">
        <v>2</v>
      </c>
    </row>
    <row r="109" spans="4:7" ht="15.75" x14ac:dyDescent="0.25">
      <c r="D109" s="119">
        <v>2019</v>
      </c>
      <c r="E109" s="120" t="s">
        <v>167</v>
      </c>
      <c r="F109" s="54">
        <v>91917</v>
      </c>
      <c r="G109" s="55">
        <v>1</v>
      </c>
    </row>
    <row r="110" spans="4:7" ht="15.75" x14ac:dyDescent="0.25">
      <c r="D110" s="119">
        <v>2019</v>
      </c>
      <c r="E110" s="120" t="s">
        <v>167</v>
      </c>
      <c r="F110" s="53">
        <v>91931</v>
      </c>
      <c r="G110" s="48">
        <v>1</v>
      </c>
    </row>
    <row r="111" spans="4:7" ht="15.75" x14ac:dyDescent="0.25">
      <c r="D111" s="119">
        <v>2019</v>
      </c>
      <c r="E111" s="120" t="s">
        <v>167</v>
      </c>
      <c r="F111" s="53">
        <v>91948</v>
      </c>
      <c r="G111" s="48">
        <v>1</v>
      </c>
    </row>
    <row r="112" spans="4:7" ht="15.75" x14ac:dyDescent="0.25">
      <c r="D112" s="119">
        <v>2019</v>
      </c>
      <c r="E112" s="120" t="s">
        <v>167</v>
      </c>
      <c r="F112" s="54">
        <v>91963</v>
      </c>
      <c r="G112" s="55">
        <v>1</v>
      </c>
    </row>
    <row r="113" spans="4:7" ht="15.75" x14ac:dyDescent="0.25">
      <c r="D113" s="119">
        <v>2019</v>
      </c>
      <c r="E113" s="120" t="s">
        <v>167</v>
      </c>
      <c r="F113" s="54">
        <v>91980</v>
      </c>
      <c r="G113" s="55">
        <v>1</v>
      </c>
    </row>
    <row r="114" spans="4:7" ht="15.75" x14ac:dyDescent="0.25">
      <c r="D114" s="119">
        <v>2019</v>
      </c>
      <c r="E114" s="120" t="s">
        <v>167</v>
      </c>
      <c r="F114" s="54">
        <v>92091</v>
      </c>
      <c r="G114" s="55">
        <v>1</v>
      </c>
    </row>
    <row r="115" spans="4:7" ht="16.5" thickBot="1" x14ac:dyDescent="0.3">
      <c r="D115" s="123">
        <v>2019</v>
      </c>
      <c r="E115" s="124" t="s">
        <v>167</v>
      </c>
      <c r="F115" s="96">
        <v>92092</v>
      </c>
      <c r="G115" s="97">
        <v>1</v>
      </c>
    </row>
    <row r="116" spans="4:7" x14ac:dyDescent="0.25">
      <c r="D116" s="95"/>
      <c r="E116" s="95"/>
      <c r="F116" s="95"/>
      <c r="G116" s="95"/>
    </row>
    <row r="117" spans="4:7" x14ac:dyDescent="0.25">
      <c r="D117" s="95"/>
      <c r="E117" s="95"/>
      <c r="F117" s="95"/>
      <c r="G117" s="95"/>
    </row>
    <row r="118" spans="4:7" x14ac:dyDescent="0.25">
      <c r="D118" s="95"/>
      <c r="E118" s="95"/>
      <c r="F118" s="95"/>
      <c r="G118" s="95"/>
    </row>
    <row r="119" spans="4:7" x14ac:dyDescent="0.25">
      <c r="D119" s="95"/>
      <c r="E119" s="95"/>
      <c r="F119" s="95"/>
      <c r="G119" s="95"/>
    </row>
    <row r="120" spans="4:7" x14ac:dyDescent="0.25">
      <c r="D120" s="95"/>
      <c r="E120" s="95"/>
      <c r="F120" s="95"/>
      <c r="G120" s="95"/>
    </row>
    <row r="121" spans="4:7" x14ac:dyDescent="0.25">
      <c r="D121" s="95"/>
      <c r="E121" s="95"/>
      <c r="F121" s="95"/>
      <c r="G121" s="95"/>
    </row>
    <row r="122" spans="4:7" x14ac:dyDescent="0.25">
      <c r="D122" s="95"/>
      <c r="E122" s="95"/>
      <c r="F122" s="95"/>
      <c r="G122" s="95"/>
    </row>
    <row r="123" spans="4:7" x14ac:dyDescent="0.25">
      <c r="D123" s="95"/>
      <c r="E123" s="95"/>
      <c r="F123" s="95"/>
      <c r="G123" s="95"/>
    </row>
    <row r="124" spans="4:7" x14ac:dyDescent="0.25">
      <c r="D124" s="95"/>
      <c r="E124" s="95"/>
      <c r="F124" s="95"/>
      <c r="G124" s="95"/>
    </row>
    <row r="125" spans="4:7" x14ac:dyDescent="0.25">
      <c r="D125" s="95"/>
      <c r="E125" s="95"/>
      <c r="F125" s="95"/>
      <c r="G125" s="95"/>
    </row>
    <row r="126" spans="4:7" x14ac:dyDescent="0.25">
      <c r="D126" s="95"/>
      <c r="E126" s="95"/>
      <c r="F126" s="95"/>
      <c r="G126" s="95"/>
    </row>
    <row r="127" spans="4:7" x14ac:dyDescent="0.25">
      <c r="D127" s="95"/>
      <c r="E127" s="95"/>
      <c r="F127" s="95"/>
      <c r="G127" s="95"/>
    </row>
    <row r="128" spans="4:7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  <row r="149" spans="4:7" x14ac:dyDescent="0.25">
      <c r="D149" s="95"/>
      <c r="E149" s="95"/>
      <c r="F149" s="95"/>
      <c r="G149" s="95"/>
    </row>
    <row r="150" spans="4:7" x14ac:dyDescent="0.25">
      <c r="D150" s="95"/>
      <c r="E150" s="95"/>
      <c r="F150" s="95"/>
      <c r="G150" s="95"/>
    </row>
    <row r="151" spans="4:7" x14ac:dyDescent="0.25">
      <c r="D151" s="95"/>
      <c r="E151" s="95"/>
      <c r="F151" s="95"/>
      <c r="G151" s="95"/>
    </row>
    <row r="152" spans="4:7" x14ac:dyDescent="0.25">
      <c r="D152" s="95"/>
      <c r="E152" s="95"/>
      <c r="F152" s="95"/>
      <c r="G152" s="95"/>
    </row>
    <row r="153" spans="4:7" x14ac:dyDescent="0.25">
      <c r="D153" s="95"/>
      <c r="E153" s="95"/>
      <c r="F153" s="95"/>
      <c r="G153" s="95"/>
    </row>
    <row r="154" spans="4:7" x14ac:dyDescent="0.25">
      <c r="D154" s="95"/>
      <c r="E154" s="95"/>
      <c r="F154" s="95"/>
      <c r="G154" s="95"/>
    </row>
  </sheetData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F759E-B9D0-44C4-B60A-1EA0232506F9}">
  <dimension ref="B1:E113"/>
  <sheetViews>
    <sheetView topLeftCell="A103"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4" width="8.7109375" style="95"/>
    <col min="5" max="5" width="8.7109375" style="139"/>
    <col min="6" max="16384" width="8.7109375" style="1"/>
  </cols>
  <sheetData>
    <row r="1" spans="2:5" ht="16.5" thickBot="1" x14ac:dyDescent="0.3">
      <c r="B1" s="26" t="s">
        <v>146</v>
      </c>
      <c r="C1" s="26"/>
      <c r="D1" s="26"/>
      <c r="E1" s="26"/>
    </row>
    <row r="2" spans="2:5" ht="15.95" customHeight="1" thickBot="1" x14ac:dyDescent="0.3">
      <c r="B2" s="198" t="s">
        <v>169</v>
      </c>
      <c r="C2" s="199"/>
      <c r="D2" s="199"/>
      <c r="E2" s="200"/>
    </row>
    <row r="3" spans="2:5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</row>
    <row r="4" spans="2:5" ht="15.75" x14ac:dyDescent="0.25">
      <c r="B4" s="117">
        <v>2019</v>
      </c>
      <c r="C4" s="118" t="s">
        <v>170</v>
      </c>
      <c r="D4" s="64">
        <v>91980</v>
      </c>
      <c r="E4" s="134">
        <v>2.1739130434782608E-2</v>
      </c>
    </row>
    <row r="5" spans="2:5" ht="15.75" x14ac:dyDescent="0.25">
      <c r="B5" s="119">
        <v>2019</v>
      </c>
      <c r="C5" s="120" t="s">
        <v>170</v>
      </c>
      <c r="D5" s="47">
        <v>92059</v>
      </c>
      <c r="E5" s="135">
        <v>1.8612521150592216E-2</v>
      </c>
    </row>
    <row r="6" spans="2:5" ht="15.75" x14ac:dyDescent="0.25">
      <c r="B6" s="119">
        <v>2019</v>
      </c>
      <c r="C6" s="120" t="s">
        <v>170</v>
      </c>
      <c r="D6" s="47">
        <v>91948</v>
      </c>
      <c r="E6" s="135">
        <v>0.01</v>
      </c>
    </row>
    <row r="7" spans="2:5" ht="15.75" x14ac:dyDescent="0.25">
      <c r="B7" s="119">
        <v>2019</v>
      </c>
      <c r="C7" s="120" t="s">
        <v>170</v>
      </c>
      <c r="D7" s="47">
        <v>91916</v>
      </c>
      <c r="E7" s="135">
        <v>8.3333333333333332E-3</v>
      </c>
    </row>
    <row r="8" spans="2:5" ht="15.75" x14ac:dyDescent="0.25">
      <c r="B8" s="119">
        <v>2019</v>
      </c>
      <c r="C8" s="120" t="s">
        <v>170</v>
      </c>
      <c r="D8" s="47">
        <v>91917</v>
      </c>
      <c r="E8" s="135">
        <v>7.8125E-3</v>
      </c>
    </row>
    <row r="9" spans="2:5" ht="15.75" x14ac:dyDescent="0.25">
      <c r="B9" s="119">
        <v>2019</v>
      </c>
      <c r="C9" s="120" t="s">
        <v>170</v>
      </c>
      <c r="D9" s="47">
        <v>91962</v>
      </c>
      <c r="E9" s="135">
        <v>7.6628352490421452E-3</v>
      </c>
    </row>
    <row r="10" spans="2:5" ht="15.75" x14ac:dyDescent="0.25">
      <c r="B10" s="119">
        <v>2019</v>
      </c>
      <c r="C10" s="120" t="s">
        <v>170</v>
      </c>
      <c r="D10" s="47">
        <v>91905</v>
      </c>
      <c r="E10" s="135">
        <v>6.4599483204134363E-3</v>
      </c>
    </row>
    <row r="11" spans="2:5" ht="15.75" x14ac:dyDescent="0.25">
      <c r="B11" s="119">
        <v>2019</v>
      </c>
      <c r="C11" s="120" t="s">
        <v>170</v>
      </c>
      <c r="D11" s="47">
        <v>92036</v>
      </c>
      <c r="E11" s="135">
        <v>6.1320754716981136E-3</v>
      </c>
    </row>
    <row r="12" spans="2:5" ht="15.75" x14ac:dyDescent="0.25">
      <c r="B12" s="119">
        <v>2019</v>
      </c>
      <c r="C12" s="120" t="s">
        <v>170</v>
      </c>
      <c r="D12" s="47">
        <v>92066</v>
      </c>
      <c r="E12" s="135">
        <v>5.6497175141242938E-3</v>
      </c>
    </row>
    <row r="13" spans="2:5" ht="15.75" x14ac:dyDescent="0.25">
      <c r="B13" s="119">
        <v>2019</v>
      </c>
      <c r="C13" s="120" t="s">
        <v>170</v>
      </c>
      <c r="D13" s="47">
        <v>91901</v>
      </c>
      <c r="E13" s="135">
        <v>5.3604175483142899E-3</v>
      </c>
    </row>
    <row r="14" spans="2:5" ht="15.75" x14ac:dyDescent="0.25">
      <c r="B14" s="119">
        <v>2019</v>
      </c>
      <c r="C14" s="120" t="s">
        <v>170</v>
      </c>
      <c r="D14" s="47">
        <v>92083</v>
      </c>
      <c r="E14" s="135">
        <v>4.9627791563275434E-3</v>
      </c>
    </row>
    <row r="15" spans="2:5" ht="15.75" x14ac:dyDescent="0.25">
      <c r="B15" s="119">
        <v>2019</v>
      </c>
      <c r="C15" s="120" t="s">
        <v>170</v>
      </c>
      <c r="D15" s="47">
        <v>92108</v>
      </c>
      <c r="E15" s="135">
        <v>4.810335349092908E-3</v>
      </c>
    </row>
    <row r="16" spans="2:5" ht="15.75" x14ac:dyDescent="0.25">
      <c r="B16" s="119">
        <v>2019</v>
      </c>
      <c r="C16" s="120" t="s">
        <v>170</v>
      </c>
      <c r="D16" s="47">
        <v>92040</v>
      </c>
      <c r="E16" s="135">
        <v>4.692632566870014E-3</v>
      </c>
    </row>
    <row r="17" spans="2:5" ht="15.75" x14ac:dyDescent="0.25">
      <c r="B17" s="119">
        <v>2019</v>
      </c>
      <c r="C17" s="120" t="s">
        <v>170</v>
      </c>
      <c r="D17" s="47">
        <v>91915</v>
      </c>
      <c r="E17" s="135">
        <v>4.496860682165281E-3</v>
      </c>
    </row>
    <row r="18" spans="2:5" ht="15.75" x14ac:dyDescent="0.25">
      <c r="B18" s="119">
        <v>2019</v>
      </c>
      <c r="C18" s="120" t="s">
        <v>170</v>
      </c>
      <c r="D18" s="47">
        <v>91977</v>
      </c>
      <c r="E18" s="135">
        <v>4.4729318454302313E-3</v>
      </c>
    </row>
    <row r="19" spans="2:5" ht="15.75" x14ac:dyDescent="0.25">
      <c r="B19" s="119">
        <v>2019</v>
      </c>
      <c r="C19" s="120" t="s">
        <v>170</v>
      </c>
      <c r="D19" s="47">
        <v>91906</v>
      </c>
      <c r="E19" s="135">
        <v>4.4247787610619468E-3</v>
      </c>
    </row>
    <row r="20" spans="2:5" ht="15.75" x14ac:dyDescent="0.25">
      <c r="B20" s="119">
        <v>2019</v>
      </c>
      <c r="C20" s="120" t="s">
        <v>170</v>
      </c>
      <c r="D20" s="47">
        <v>92021</v>
      </c>
      <c r="E20" s="135">
        <v>4.3997229804049378E-3</v>
      </c>
    </row>
    <row r="21" spans="2:5" ht="15.75" x14ac:dyDescent="0.25">
      <c r="B21" s="119">
        <v>2019</v>
      </c>
      <c r="C21" s="120" t="s">
        <v>170</v>
      </c>
      <c r="D21" s="47">
        <v>92110</v>
      </c>
      <c r="E21" s="135">
        <v>4.3340075122796883E-3</v>
      </c>
    </row>
    <row r="22" spans="2:5" ht="15.75" x14ac:dyDescent="0.25">
      <c r="B22" s="119">
        <v>2019</v>
      </c>
      <c r="C22" s="120" t="s">
        <v>170</v>
      </c>
      <c r="D22" s="47">
        <v>92084</v>
      </c>
      <c r="E22" s="135">
        <v>4.3193952846601472E-3</v>
      </c>
    </row>
    <row r="23" spans="2:5" ht="15.75" x14ac:dyDescent="0.25">
      <c r="B23" s="119">
        <v>2019</v>
      </c>
      <c r="C23" s="120" t="s">
        <v>170</v>
      </c>
      <c r="D23" s="47">
        <v>92025</v>
      </c>
      <c r="E23" s="135">
        <v>4.2524619516562216E-3</v>
      </c>
    </row>
    <row r="24" spans="2:5" ht="15.75" x14ac:dyDescent="0.25">
      <c r="B24" s="119">
        <v>2019</v>
      </c>
      <c r="C24" s="120" t="s">
        <v>170</v>
      </c>
      <c r="D24" s="47">
        <v>92003</v>
      </c>
      <c r="E24" s="135">
        <v>4.1841004184100415E-3</v>
      </c>
    </row>
    <row r="25" spans="2:5" ht="15.75" x14ac:dyDescent="0.25">
      <c r="B25" s="119">
        <v>2019</v>
      </c>
      <c r="C25" s="120" t="s">
        <v>170</v>
      </c>
      <c r="D25" s="47">
        <v>92113</v>
      </c>
      <c r="E25" s="135">
        <v>4.1436464088397788E-3</v>
      </c>
    </row>
    <row r="26" spans="2:5" ht="15.75" x14ac:dyDescent="0.25">
      <c r="B26" s="119">
        <v>2019</v>
      </c>
      <c r="C26" s="120" t="s">
        <v>170</v>
      </c>
      <c r="D26" s="47">
        <v>91932</v>
      </c>
      <c r="E26" s="135">
        <v>4.050073637702504E-3</v>
      </c>
    </row>
    <row r="27" spans="2:5" ht="15.75" x14ac:dyDescent="0.25">
      <c r="B27" s="119">
        <v>2019</v>
      </c>
      <c r="C27" s="120" t="s">
        <v>170</v>
      </c>
      <c r="D27" s="47">
        <v>91902</v>
      </c>
      <c r="E27" s="135">
        <v>3.9814200398142008E-3</v>
      </c>
    </row>
    <row r="28" spans="2:5" ht="15.75" x14ac:dyDescent="0.25">
      <c r="B28" s="119">
        <v>2019</v>
      </c>
      <c r="C28" s="120" t="s">
        <v>170</v>
      </c>
      <c r="D28" s="47">
        <v>92679</v>
      </c>
      <c r="E28" s="135">
        <v>3.937007874015748E-3</v>
      </c>
    </row>
    <row r="29" spans="2:5" ht="15.75" x14ac:dyDescent="0.25">
      <c r="B29" s="119">
        <v>2019</v>
      </c>
      <c r="C29" s="120" t="s">
        <v>170</v>
      </c>
      <c r="D29" s="47">
        <v>92115</v>
      </c>
      <c r="E29" s="135">
        <v>3.8721789807173311E-3</v>
      </c>
    </row>
    <row r="30" spans="2:5" ht="15.75" x14ac:dyDescent="0.25">
      <c r="B30" s="119">
        <v>2019</v>
      </c>
      <c r="C30" s="120" t="s">
        <v>170</v>
      </c>
      <c r="D30" s="47">
        <v>91963</v>
      </c>
      <c r="E30" s="135">
        <v>3.8314176245210726E-3</v>
      </c>
    </row>
    <row r="31" spans="2:5" ht="15.75" x14ac:dyDescent="0.25">
      <c r="B31" s="119">
        <v>2019</v>
      </c>
      <c r="C31" s="120" t="s">
        <v>170</v>
      </c>
      <c r="D31" s="47">
        <v>91945</v>
      </c>
      <c r="E31" s="135">
        <v>3.788982803847275E-3</v>
      </c>
    </row>
    <row r="32" spans="2:5" ht="15.75" x14ac:dyDescent="0.25">
      <c r="B32" s="119">
        <v>2019</v>
      </c>
      <c r="C32" s="120" t="s">
        <v>170</v>
      </c>
      <c r="D32" s="47">
        <v>91910</v>
      </c>
      <c r="E32" s="135">
        <v>3.7861031983557497E-3</v>
      </c>
    </row>
    <row r="33" spans="2:5" ht="15.75" x14ac:dyDescent="0.25">
      <c r="B33" s="119">
        <v>2019</v>
      </c>
      <c r="C33" s="120" t="s">
        <v>170</v>
      </c>
      <c r="D33" s="47">
        <v>91911</v>
      </c>
      <c r="E33" s="135">
        <v>3.7256106928867721E-3</v>
      </c>
    </row>
    <row r="34" spans="2:5" ht="15.75" x14ac:dyDescent="0.25">
      <c r="B34" s="119">
        <v>2019</v>
      </c>
      <c r="C34" s="120" t="s">
        <v>170</v>
      </c>
      <c r="D34" s="47">
        <v>92082</v>
      </c>
      <c r="E34" s="135">
        <v>3.7117228580266005E-3</v>
      </c>
    </row>
    <row r="35" spans="2:5" ht="15.75" x14ac:dyDescent="0.25">
      <c r="B35" s="119">
        <v>2019</v>
      </c>
      <c r="C35" s="120" t="s">
        <v>170</v>
      </c>
      <c r="D35" s="47">
        <v>92091</v>
      </c>
      <c r="E35" s="135">
        <v>3.6663611365719525E-3</v>
      </c>
    </row>
    <row r="36" spans="2:5" ht="15.75" x14ac:dyDescent="0.25">
      <c r="B36" s="119">
        <v>2019</v>
      </c>
      <c r="C36" s="120" t="s">
        <v>170</v>
      </c>
      <c r="D36" s="47">
        <v>91950</v>
      </c>
      <c r="E36" s="135">
        <v>3.6339806982008819E-3</v>
      </c>
    </row>
    <row r="37" spans="2:5" ht="15.75" x14ac:dyDescent="0.25">
      <c r="B37" s="119">
        <v>2019</v>
      </c>
      <c r="C37" s="120" t="s">
        <v>170</v>
      </c>
      <c r="D37" s="47">
        <v>92027</v>
      </c>
      <c r="E37" s="135">
        <v>3.6339095675647615E-3</v>
      </c>
    </row>
    <row r="38" spans="2:5" ht="15.75" x14ac:dyDescent="0.25">
      <c r="B38" s="119">
        <v>2019</v>
      </c>
      <c r="C38" s="120" t="s">
        <v>170</v>
      </c>
      <c r="D38" s="47">
        <v>91914</v>
      </c>
      <c r="E38" s="135">
        <v>3.6128255306337497E-3</v>
      </c>
    </row>
    <row r="39" spans="2:5" ht="15.75" x14ac:dyDescent="0.25">
      <c r="B39" s="119">
        <v>2019</v>
      </c>
      <c r="C39" s="120" t="s">
        <v>170</v>
      </c>
      <c r="D39" s="47">
        <v>92173</v>
      </c>
      <c r="E39" s="135">
        <v>3.6101083032490976E-3</v>
      </c>
    </row>
    <row r="40" spans="2:5" ht="15.75" x14ac:dyDescent="0.25">
      <c r="B40" s="119">
        <v>2019</v>
      </c>
      <c r="C40" s="120" t="s">
        <v>170</v>
      </c>
      <c r="D40" s="47">
        <v>92105</v>
      </c>
      <c r="E40" s="135">
        <v>3.584841242744964E-3</v>
      </c>
    </row>
    <row r="41" spans="2:5" ht="15.75" x14ac:dyDescent="0.25">
      <c r="B41" s="119">
        <v>2019</v>
      </c>
      <c r="C41" s="120" t="s">
        <v>170</v>
      </c>
      <c r="D41" s="47">
        <v>92081</v>
      </c>
      <c r="E41" s="135">
        <v>3.5062554785241853E-3</v>
      </c>
    </row>
    <row r="42" spans="2:5" ht="15.75" x14ac:dyDescent="0.25">
      <c r="B42" s="119">
        <v>2019</v>
      </c>
      <c r="C42" s="120" t="s">
        <v>170</v>
      </c>
      <c r="D42" s="47">
        <v>92692</v>
      </c>
      <c r="E42" s="135">
        <v>3.4933171324422843E-3</v>
      </c>
    </row>
    <row r="43" spans="2:5" ht="15.75" x14ac:dyDescent="0.25">
      <c r="B43" s="119">
        <v>2019</v>
      </c>
      <c r="C43" s="120" t="s">
        <v>170</v>
      </c>
      <c r="D43" s="47">
        <v>92101</v>
      </c>
      <c r="E43" s="135">
        <v>3.4582351599908795E-3</v>
      </c>
    </row>
    <row r="44" spans="2:5" ht="15.75" x14ac:dyDescent="0.25">
      <c r="B44" s="119">
        <v>2019</v>
      </c>
      <c r="C44" s="120" t="s">
        <v>170</v>
      </c>
      <c r="D44" s="47">
        <v>91942</v>
      </c>
      <c r="E44" s="135">
        <v>3.4418022528160202E-3</v>
      </c>
    </row>
    <row r="45" spans="2:5" ht="15.75" x14ac:dyDescent="0.25">
      <c r="B45" s="119">
        <v>2019</v>
      </c>
      <c r="C45" s="120" t="s">
        <v>170</v>
      </c>
      <c r="D45" s="47">
        <v>91913</v>
      </c>
      <c r="E45" s="135">
        <v>3.3034450212364322E-3</v>
      </c>
    </row>
    <row r="46" spans="2:5" ht="15.75" x14ac:dyDescent="0.25">
      <c r="B46" s="119">
        <v>2019</v>
      </c>
      <c r="C46" s="120" t="s">
        <v>170</v>
      </c>
      <c r="D46" s="47">
        <v>92154</v>
      </c>
      <c r="E46" s="135">
        <v>3.2831620688184879E-3</v>
      </c>
    </row>
    <row r="47" spans="2:5" ht="15.75" x14ac:dyDescent="0.25">
      <c r="B47" s="119">
        <v>2019</v>
      </c>
      <c r="C47" s="120" t="s">
        <v>170</v>
      </c>
      <c r="D47" s="47">
        <v>92007</v>
      </c>
      <c r="E47" s="135">
        <v>3.2598274209012464E-3</v>
      </c>
    </row>
    <row r="48" spans="2:5" ht="16.5" thickBot="1" x14ac:dyDescent="0.3">
      <c r="B48" s="121">
        <v>2019</v>
      </c>
      <c r="C48" s="122" t="s">
        <v>170</v>
      </c>
      <c r="D48" s="87">
        <v>91978</v>
      </c>
      <c r="E48" s="136">
        <v>3.2239155920281361E-3</v>
      </c>
    </row>
    <row r="49" spans="2:5" ht="16.5" thickTop="1" x14ac:dyDescent="0.25">
      <c r="B49" s="119">
        <v>2019</v>
      </c>
      <c r="C49" s="120" t="s">
        <v>170</v>
      </c>
      <c r="D49" s="47">
        <v>92058</v>
      </c>
      <c r="E49" s="135">
        <v>3.2054303761666824E-3</v>
      </c>
    </row>
    <row r="50" spans="2:5" ht="15.75" x14ac:dyDescent="0.25">
      <c r="B50" s="119">
        <v>2019</v>
      </c>
      <c r="C50" s="120" t="s">
        <v>170</v>
      </c>
      <c r="D50" s="47">
        <v>91941</v>
      </c>
      <c r="E50" s="135">
        <v>3.1576234050779738E-3</v>
      </c>
    </row>
    <row r="51" spans="2:5" ht="15.75" x14ac:dyDescent="0.25">
      <c r="B51" s="119">
        <v>2019</v>
      </c>
      <c r="C51" s="120" t="s">
        <v>170</v>
      </c>
      <c r="D51" s="47">
        <v>92065</v>
      </c>
      <c r="E51" s="135">
        <v>3.1317754757889667E-3</v>
      </c>
    </row>
    <row r="52" spans="2:5" ht="15.75" x14ac:dyDescent="0.25">
      <c r="B52" s="119">
        <v>2019</v>
      </c>
      <c r="C52" s="120" t="s">
        <v>170</v>
      </c>
      <c r="D52" s="47">
        <v>91935</v>
      </c>
      <c r="E52" s="135">
        <v>3.1230480949406619E-3</v>
      </c>
    </row>
    <row r="53" spans="2:5" ht="15.75" x14ac:dyDescent="0.25">
      <c r="B53" s="119">
        <v>2019</v>
      </c>
      <c r="C53" s="120" t="s">
        <v>170</v>
      </c>
      <c r="D53" s="47">
        <v>92054</v>
      </c>
      <c r="E53" s="135">
        <v>3.0498136225008471E-3</v>
      </c>
    </row>
    <row r="54" spans="2:5" ht="15.75" x14ac:dyDescent="0.25">
      <c r="B54" s="119">
        <v>2019</v>
      </c>
      <c r="C54" s="120" t="s">
        <v>170</v>
      </c>
      <c r="D54" s="47">
        <v>92102</v>
      </c>
      <c r="E54" s="135">
        <v>3.0039626741659212E-3</v>
      </c>
    </row>
    <row r="55" spans="2:5" ht="15.75" x14ac:dyDescent="0.25">
      <c r="B55" s="119">
        <v>2019</v>
      </c>
      <c r="C55" s="120" t="s">
        <v>170</v>
      </c>
      <c r="D55" s="47">
        <v>92688</v>
      </c>
      <c r="E55" s="135">
        <v>2.9791459781529296E-3</v>
      </c>
    </row>
    <row r="56" spans="2:5" ht="15.75" x14ac:dyDescent="0.25">
      <c r="B56" s="119">
        <v>2019</v>
      </c>
      <c r="C56" s="120" t="s">
        <v>170</v>
      </c>
      <c r="D56" s="47">
        <v>92119</v>
      </c>
      <c r="E56" s="135">
        <v>2.9666045092388541E-3</v>
      </c>
    </row>
    <row r="57" spans="2:5" ht="15.75" x14ac:dyDescent="0.25">
      <c r="B57" s="119">
        <v>2019</v>
      </c>
      <c r="C57" s="120" t="s">
        <v>170</v>
      </c>
      <c r="D57" s="47">
        <v>92651</v>
      </c>
      <c r="E57" s="135">
        <v>2.9533372711163615E-3</v>
      </c>
    </row>
    <row r="58" spans="2:5" ht="15.75" x14ac:dyDescent="0.25">
      <c r="B58" s="119">
        <v>2019</v>
      </c>
      <c r="C58" s="120" t="s">
        <v>170</v>
      </c>
      <c r="D58" s="47">
        <v>92109</v>
      </c>
      <c r="E58" s="135">
        <v>2.9086469405343292E-3</v>
      </c>
    </row>
    <row r="59" spans="2:5" ht="15.75" x14ac:dyDescent="0.25">
      <c r="B59" s="119">
        <v>2019</v>
      </c>
      <c r="C59" s="120" t="s">
        <v>170</v>
      </c>
      <c r="D59" s="47">
        <v>92071</v>
      </c>
      <c r="E59" s="135">
        <v>2.8855130272426375E-3</v>
      </c>
    </row>
    <row r="60" spans="2:5" ht="15.75" x14ac:dyDescent="0.25">
      <c r="B60" s="119">
        <v>2019</v>
      </c>
      <c r="C60" s="120" t="s">
        <v>170</v>
      </c>
      <c r="D60" s="47">
        <v>92019</v>
      </c>
      <c r="E60" s="135">
        <v>2.8800542127851818E-3</v>
      </c>
    </row>
    <row r="61" spans="2:5" ht="15.75" x14ac:dyDescent="0.25">
      <c r="B61" s="119">
        <v>2019</v>
      </c>
      <c r="C61" s="120" t="s">
        <v>170</v>
      </c>
      <c r="D61" s="47">
        <v>92124</v>
      </c>
      <c r="E61" s="135">
        <v>2.8647999260696792E-3</v>
      </c>
    </row>
    <row r="62" spans="2:5" ht="15.75" x14ac:dyDescent="0.25">
      <c r="B62" s="119">
        <v>2019</v>
      </c>
      <c r="C62" s="120" t="s">
        <v>170</v>
      </c>
      <c r="D62" s="47">
        <v>92020</v>
      </c>
      <c r="E62" s="135">
        <v>2.836459083019347E-3</v>
      </c>
    </row>
    <row r="63" spans="2:5" ht="15.75" x14ac:dyDescent="0.25">
      <c r="B63" s="119">
        <v>2019</v>
      </c>
      <c r="C63" s="120" t="s">
        <v>170</v>
      </c>
      <c r="D63" s="47">
        <v>92061</v>
      </c>
      <c r="E63" s="135">
        <v>2.7958993476234857E-3</v>
      </c>
    </row>
    <row r="64" spans="2:5" ht="15.75" x14ac:dyDescent="0.25">
      <c r="B64" s="119">
        <v>2019</v>
      </c>
      <c r="C64" s="120" t="s">
        <v>170</v>
      </c>
      <c r="D64" s="47">
        <v>92057</v>
      </c>
      <c r="E64" s="135">
        <v>2.7896512935883014E-3</v>
      </c>
    </row>
    <row r="65" spans="2:5" ht="15.75" x14ac:dyDescent="0.25">
      <c r="B65" s="119">
        <v>2019</v>
      </c>
      <c r="C65" s="120" t="s">
        <v>170</v>
      </c>
      <c r="D65" s="47">
        <v>92114</v>
      </c>
      <c r="E65" s="135">
        <v>2.7290448343079924E-3</v>
      </c>
    </row>
    <row r="66" spans="2:5" ht="15.75" x14ac:dyDescent="0.25">
      <c r="B66" s="119">
        <v>2019</v>
      </c>
      <c r="C66" s="120" t="s">
        <v>170</v>
      </c>
      <c r="D66" s="47">
        <v>92653</v>
      </c>
      <c r="E66" s="135">
        <v>2.7187765505522514E-3</v>
      </c>
    </row>
    <row r="67" spans="2:5" ht="15.75" x14ac:dyDescent="0.25">
      <c r="B67" s="119">
        <v>2019</v>
      </c>
      <c r="C67" s="120" t="s">
        <v>170</v>
      </c>
      <c r="D67" s="47">
        <v>92107</v>
      </c>
      <c r="E67" s="135">
        <v>2.7025287948008493E-3</v>
      </c>
    </row>
    <row r="68" spans="2:5" ht="15.75" x14ac:dyDescent="0.25">
      <c r="B68" s="119">
        <v>2019</v>
      </c>
      <c r="C68" s="120" t="s">
        <v>170</v>
      </c>
      <c r="D68" s="47">
        <v>92139</v>
      </c>
      <c r="E68" s="135">
        <v>2.693877551020408E-3</v>
      </c>
    </row>
    <row r="69" spans="2:5" ht="15.75" x14ac:dyDescent="0.25">
      <c r="B69" s="119">
        <v>2019</v>
      </c>
      <c r="C69" s="120" t="s">
        <v>170</v>
      </c>
      <c r="D69" s="47">
        <v>92069</v>
      </c>
      <c r="E69" s="135">
        <v>2.6573189348108781E-3</v>
      </c>
    </row>
    <row r="70" spans="2:5" ht="15.75" x14ac:dyDescent="0.25">
      <c r="B70" s="119">
        <v>2019</v>
      </c>
      <c r="C70" s="120" t="s">
        <v>170</v>
      </c>
      <c r="D70" s="47">
        <v>92694</v>
      </c>
      <c r="E70" s="135">
        <v>2.6005688744412839E-3</v>
      </c>
    </row>
    <row r="71" spans="2:5" ht="15.75" x14ac:dyDescent="0.25">
      <c r="B71" s="119">
        <v>2019</v>
      </c>
      <c r="C71" s="120" t="s">
        <v>170</v>
      </c>
      <c r="D71" s="47">
        <v>92111</v>
      </c>
      <c r="E71" s="135">
        <v>2.5749191913658027E-3</v>
      </c>
    </row>
    <row r="72" spans="2:5" ht="15.75" x14ac:dyDescent="0.25">
      <c r="B72" s="119">
        <v>2019</v>
      </c>
      <c r="C72" s="120" t="s">
        <v>170</v>
      </c>
      <c r="D72" s="47">
        <v>92004</v>
      </c>
      <c r="E72" s="135">
        <v>2.5456088247772591E-3</v>
      </c>
    </row>
    <row r="73" spans="2:5" ht="15.75" x14ac:dyDescent="0.25">
      <c r="B73" s="119">
        <v>2019</v>
      </c>
      <c r="C73" s="120" t="s">
        <v>170</v>
      </c>
      <c r="D73" s="47">
        <v>92104</v>
      </c>
      <c r="E73" s="135">
        <v>2.542988617098571E-3</v>
      </c>
    </row>
    <row r="74" spans="2:5" ht="15.75" x14ac:dyDescent="0.25">
      <c r="B74" s="119">
        <v>2019</v>
      </c>
      <c r="C74" s="120" t="s">
        <v>170</v>
      </c>
      <c r="D74" s="47">
        <v>92656</v>
      </c>
      <c r="E74" s="135">
        <v>2.5295109612141651E-3</v>
      </c>
    </row>
    <row r="75" spans="2:5" ht="15.75" x14ac:dyDescent="0.25">
      <c r="B75" s="119">
        <v>2019</v>
      </c>
      <c r="C75" s="120" t="s">
        <v>170</v>
      </c>
      <c r="D75" s="47">
        <v>92116</v>
      </c>
      <c r="E75" s="135">
        <v>2.529377667703009E-3</v>
      </c>
    </row>
    <row r="76" spans="2:5" ht="15.75" x14ac:dyDescent="0.25">
      <c r="B76" s="119">
        <v>2019</v>
      </c>
      <c r="C76" s="120" t="s">
        <v>170</v>
      </c>
      <c r="D76" s="47">
        <v>92120</v>
      </c>
      <c r="E76" s="135">
        <v>2.4517924590815717E-3</v>
      </c>
    </row>
    <row r="77" spans="2:5" ht="15.75" x14ac:dyDescent="0.25">
      <c r="B77" s="119">
        <v>2019</v>
      </c>
      <c r="C77" s="120" t="s">
        <v>170</v>
      </c>
      <c r="D77" s="47">
        <v>92078</v>
      </c>
      <c r="E77" s="135">
        <v>2.4486997404378273E-3</v>
      </c>
    </row>
    <row r="78" spans="2:5" ht="15.75" x14ac:dyDescent="0.25">
      <c r="B78" s="119">
        <v>2019</v>
      </c>
      <c r="C78" s="120" t="s">
        <v>170</v>
      </c>
      <c r="D78" s="47">
        <v>92123</v>
      </c>
      <c r="E78" s="135">
        <v>2.4213075060532689E-3</v>
      </c>
    </row>
    <row r="79" spans="2:5" ht="15.75" x14ac:dyDescent="0.25">
      <c r="B79" s="119">
        <v>2019</v>
      </c>
      <c r="C79" s="120" t="s">
        <v>170</v>
      </c>
      <c r="D79" s="47">
        <v>92037</v>
      </c>
      <c r="E79" s="135">
        <v>2.4126001456664238E-3</v>
      </c>
    </row>
    <row r="80" spans="2:5" ht="15.75" x14ac:dyDescent="0.25">
      <c r="B80" s="119">
        <v>2019</v>
      </c>
      <c r="C80" s="120" t="s">
        <v>170</v>
      </c>
      <c r="D80" s="47">
        <v>92677</v>
      </c>
      <c r="E80" s="135">
        <v>2.3959269242288112E-3</v>
      </c>
    </row>
    <row r="81" spans="2:5" ht="15.75" x14ac:dyDescent="0.25">
      <c r="B81" s="119">
        <v>2019</v>
      </c>
      <c r="C81" s="120" t="s">
        <v>170</v>
      </c>
      <c r="D81" s="47">
        <v>92672</v>
      </c>
      <c r="E81" s="135">
        <v>2.3901661734577737E-3</v>
      </c>
    </row>
    <row r="82" spans="2:5" ht="15.75" x14ac:dyDescent="0.25">
      <c r="B82" s="119">
        <v>2019</v>
      </c>
      <c r="C82" s="120" t="s">
        <v>170</v>
      </c>
      <c r="D82" s="47">
        <v>92028</v>
      </c>
      <c r="E82" s="135">
        <v>2.3847788895225257E-3</v>
      </c>
    </row>
    <row r="83" spans="2:5" ht="15.75" x14ac:dyDescent="0.25">
      <c r="B83" s="119">
        <v>2019</v>
      </c>
      <c r="C83" s="120" t="s">
        <v>170</v>
      </c>
      <c r="D83" s="47">
        <v>92145</v>
      </c>
      <c r="E83" s="135">
        <v>2.3809523809523812E-3</v>
      </c>
    </row>
    <row r="84" spans="2:5" ht="15.75" x14ac:dyDescent="0.25">
      <c r="B84" s="119">
        <v>2019</v>
      </c>
      <c r="C84" s="120" t="s">
        <v>170</v>
      </c>
      <c r="D84" s="47">
        <v>92026</v>
      </c>
      <c r="E84" s="135">
        <v>2.3687327279905252E-3</v>
      </c>
    </row>
    <row r="85" spans="2:5" ht="15.75" x14ac:dyDescent="0.25">
      <c r="B85" s="119">
        <v>2019</v>
      </c>
      <c r="C85" s="120" t="s">
        <v>170</v>
      </c>
      <c r="D85" s="47">
        <v>92624</v>
      </c>
      <c r="E85" s="135">
        <v>2.3656640757012504E-3</v>
      </c>
    </row>
    <row r="86" spans="2:5" ht="15.75" x14ac:dyDescent="0.25">
      <c r="B86" s="119">
        <v>2019</v>
      </c>
      <c r="C86" s="120" t="s">
        <v>170</v>
      </c>
      <c r="D86" s="47">
        <v>92675</v>
      </c>
      <c r="E86" s="135">
        <v>2.3080868524534108E-3</v>
      </c>
    </row>
    <row r="87" spans="2:5" ht="15.75" x14ac:dyDescent="0.25">
      <c r="B87" s="119">
        <v>2019</v>
      </c>
      <c r="C87" s="120" t="s">
        <v>170</v>
      </c>
      <c r="D87" s="47">
        <v>92122</v>
      </c>
      <c r="E87" s="135">
        <v>2.2966427259061301E-3</v>
      </c>
    </row>
    <row r="88" spans="2:5" ht="15.75" x14ac:dyDescent="0.25">
      <c r="B88" s="119">
        <v>2019</v>
      </c>
      <c r="C88" s="120" t="s">
        <v>170</v>
      </c>
      <c r="D88" s="47">
        <v>92056</v>
      </c>
      <c r="E88" s="135">
        <v>2.2385111706096652E-3</v>
      </c>
    </row>
    <row r="89" spans="2:5" ht="15.75" x14ac:dyDescent="0.25">
      <c r="B89" s="119">
        <v>2019</v>
      </c>
      <c r="C89" s="120" t="s">
        <v>170</v>
      </c>
      <c r="D89" s="47">
        <v>92691</v>
      </c>
      <c r="E89" s="135">
        <v>2.2349143282840824E-3</v>
      </c>
    </row>
    <row r="90" spans="2:5" ht="15.75" x14ac:dyDescent="0.25">
      <c r="B90" s="119">
        <v>2019</v>
      </c>
      <c r="C90" s="120" t="s">
        <v>170</v>
      </c>
      <c r="D90" s="47">
        <v>92117</v>
      </c>
      <c r="E90" s="135">
        <v>2.2075055187637969E-3</v>
      </c>
    </row>
    <row r="91" spans="2:5" ht="15.75" x14ac:dyDescent="0.25">
      <c r="B91" s="119">
        <v>2019</v>
      </c>
      <c r="C91" s="120" t="s">
        <v>170</v>
      </c>
      <c r="D91" s="47">
        <v>92629</v>
      </c>
      <c r="E91" s="135">
        <v>2.2063690519967638E-3</v>
      </c>
    </row>
    <row r="92" spans="2:5" ht="15.75" x14ac:dyDescent="0.25">
      <c r="B92" s="119">
        <v>2019</v>
      </c>
      <c r="C92" s="120" t="s">
        <v>170</v>
      </c>
      <c r="D92" s="47">
        <v>92103</v>
      </c>
      <c r="E92" s="135">
        <v>2.1971437131728753E-3</v>
      </c>
    </row>
    <row r="93" spans="2:5" ht="15.75" x14ac:dyDescent="0.25">
      <c r="B93" s="119">
        <v>2019</v>
      </c>
      <c r="C93" s="120" t="s">
        <v>170</v>
      </c>
      <c r="D93" s="47">
        <v>92673</v>
      </c>
      <c r="E93" s="135">
        <v>2.1303379490655561E-3</v>
      </c>
    </row>
    <row r="94" spans="2:5" ht="16.5" thickBot="1" x14ac:dyDescent="0.3">
      <c r="B94" s="121">
        <v>2019</v>
      </c>
      <c r="C94" s="122" t="s">
        <v>170</v>
      </c>
      <c r="D94" s="87">
        <v>92127</v>
      </c>
      <c r="E94" s="136">
        <v>1.9793581224374383E-3</v>
      </c>
    </row>
    <row r="95" spans="2:5" ht="16.5" thickTop="1" x14ac:dyDescent="0.25">
      <c r="B95" s="119">
        <v>2019</v>
      </c>
      <c r="C95" s="120" t="s">
        <v>170</v>
      </c>
      <c r="D95" s="47">
        <v>92106</v>
      </c>
      <c r="E95" s="135">
        <v>1.923282401966022E-3</v>
      </c>
    </row>
    <row r="96" spans="2:5" ht="15.75" x14ac:dyDescent="0.25">
      <c r="B96" s="119">
        <v>2019</v>
      </c>
      <c r="C96" s="120" t="s">
        <v>170</v>
      </c>
      <c r="D96" s="47">
        <v>92121</v>
      </c>
      <c r="E96" s="135">
        <v>1.8399264029438822E-3</v>
      </c>
    </row>
    <row r="97" spans="2:5" ht="15.75" x14ac:dyDescent="0.25">
      <c r="B97" s="119">
        <v>2019</v>
      </c>
      <c r="C97" s="120" t="s">
        <v>170</v>
      </c>
      <c r="D97" s="47">
        <v>92126</v>
      </c>
      <c r="E97" s="135">
        <v>1.7750008875004437E-3</v>
      </c>
    </row>
    <row r="98" spans="2:5" ht="15.75" x14ac:dyDescent="0.25">
      <c r="B98" s="119">
        <v>2019</v>
      </c>
      <c r="C98" s="120" t="s">
        <v>170</v>
      </c>
      <c r="D98" s="47">
        <v>92014</v>
      </c>
      <c r="E98" s="135">
        <v>1.7447322507046035E-3</v>
      </c>
    </row>
    <row r="99" spans="2:5" ht="15.75" x14ac:dyDescent="0.25">
      <c r="B99" s="119">
        <v>2019</v>
      </c>
      <c r="C99" s="120" t="s">
        <v>170</v>
      </c>
      <c r="D99" s="47">
        <v>92075</v>
      </c>
      <c r="E99" s="135">
        <v>1.7333525928065867E-3</v>
      </c>
    </row>
    <row r="100" spans="2:5" ht="15.75" x14ac:dyDescent="0.25">
      <c r="B100" s="119">
        <v>2019</v>
      </c>
      <c r="C100" s="120" t="s">
        <v>170</v>
      </c>
      <c r="D100" s="47">
        <v>92029</v>
      </c>
      <c r="E100" s="135">
        <v>1.6305613789890519E-3</v>
      </c>
    </row>
    <row r="101" spans="2:5" ht="15.75" x14ac:dyDescent="0.25">
      <c r="B101" s="119">
        <v>2019</v>
      </c>
      <c r="C101" s="120" t="s">
        <v>170</v>
      </c>
      <c r="D101" s="47">
        <v>92008</v>
      </c>
      <c r="E101" s="135">
        <v>1.6026808479638669E-3</v>
      </c>
    </row>
    <row r="102" spans="2:5" ht="15.75" x14ac:dyDescent="0.25">
      <c r="B102" s="119">
        <v>2019</v>
      </c>
      <c r="C102" s="120" t="s">
        <v>170</v>
      </c>
      <c r="D102" s="47">
        <v>92131</v>
      </c>
      <c r="E102" s="135">
        <v>1.5826791592808305E-3</v>
      </c>
    </row>
    <row r="103" spans="2:5" ht="15.75" x14ac:dyDescent="0.25">
      <c r="B103" s="119">
        <v>2019</v>
      </c>
      <c r="C103" s="120" t="s">
        <v>170</v>
      </c>
      <c r="D103" s="47">
        <v>92024</v>
      </c>
      <c r="E103" s="135">
        <v>1.5635179153094462E-3</v>
      </c>
    </row>
    <row r="104" spans="2:5" ht="15.75" x14ac:dyDescent="0.25">
      <c r="B104" s="119">
        <v>2019</v>
      </c>
      <c r="C104" s="120" t="s">
        <v>170</v>
      </c>
      <c r="D104" s="47">
        <v>92129</v>
      </c>
      <c r="E104" s="135">
        <v>1.4908684308609765E-3</v>
      </c>
    </row>
    <row r="105" spans="2:5" ht="15.75" x14ac:dyDescent="0.25">
      <c r="B105" s="119">
        <v>2019</v>
      </c>
      <c r="C105" s="120" t="s">
        <v>170</v>
      </c>
      <c r="D105" s="47">
        <v>92010</v>
      </c>
      <c r="E105" s="135">
        <v>1.4392254350385975E-3</v>
      </c>
    </row>
    <row r="106" spans="2:5" ht="15.75" x14ac:dyDescent="0.25">
      <c r="B106" s="119">
        <v>2019</v>
      </c>
      <c r="C106" s="120" t="s">
        <v>170</v>
      </c>
      <c r="D106" s="47">
        <v>92130</v>
      </c>
      <c r="E106" s="135">
        <v>1.4073792316470141E-3</v>
      </c>
    </row>
    <row r="107" spans="2:5" ht="15.75" x14ac:dyDescent="0.25">
      <c r="B107" s="119">
        <v>2019</v>
      </c>
      <c r="C107" s="120" t="s">
        <v>170</v>
      </c>
      <c r="D107" s="47">
        <v>92009</v>
      </c>
      <c r="E107" s="135">
        <v>1.4040014040014039E-3</v>
      </c>
    </row>
    <row r="108" spans="2:5" ht="15.75" x14ac:dyDescent="0.25">
      <c r="B108" s="119">
        <v>2019</v>
      </c>
      <c r="C108" s="120" t="s">
        <v>170</v>
      </c>
      <c r="D108" s="47">
        <v>92064</v>
      </c>
      <c r="E108" s="135">
        <v>1.3895092054984864E-3</v>
      </c>
    </row>
    <row r="109" spans="2:5" ht="15.75" x14ac:dyDescent="0.25">
      <c r="B109" s="119">
        <v>2019</v>
      </c>
      <c r="C109" s="120" t="s">
        <v>170</v>
      </c>
      <c r="D109" s="47">
        <v>92011</v>
      </c>
      <c r="E109" s="135">
        <v>1.3751375137513752E-3</v>
      </c>
    </row>
    <row r="110" spans="2:5" ht="15.75" x14ac:dyDescent="0.25">
      <c r="B110" s="119">
        <v>2019</v>
      </c>
      <c r="C110" s="120" t="s">
        <v>170</v>
      </c>
      <c r="D110" s="47">
        <v>92067</v>
      </c>
      <c r="E110" s="135">
        <v>1.3201320132013201E-3</v>
      </c>
    </row>
    <row r="111" spans="2:5" ht="15.75" x14ac:dyDescent="0.25">
      <c r="B111" s="119">
        <v>2019</v>
      </c>
      <c r="C111" s="120" t="s">
        <v>170</v>
      </c>
      <c r="D111" s="47">
        <v>92118</v>
      </c>
      <c r="E111" s="135">
        <v>1.2226184411614875E-3</v>
      </c>
    </row>
    <row r="112" spans="2:5" ht="15.75" x14ac:dyDescent="0.25">
      <c r="B112" s="119">
        <v>2019</v>
      </c>
      <c r="C112" s="120" t="s">
        <v>170</v>
      </c>
      <c r="D112" s="47">
        <v>92128</v>
      </c>
      <c r="E112" s="135">
        <v>1.1820330969267139E-3</v>
      </c>
    </row>
    <row r="113" spans="2:5" ht="16.5" thickBot="1" x14ac:dyDescent="0.3">
      <c r="B113" s="123"/>
      <c r="C113" s="124"/>
      <c r="D113" s="101"/>
      <c r="E113" s="137"/>
    </row>
  </sheetData>
  <mergeCells count="1">
    <mergeCell ref="B2:E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2" manualBreakCount="2">
    <brk id="48" min="1" max="4" man="1"/>
    <brk id="94" min="1" max="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8C107-7E6E-41D7-A22A-85889B74AECA}">
  <dimension ref="B1:AJ152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7" width="8.7109375" style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171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7">
        <v>2019</v>
      </c>
      <c r="E4" s="118" t="s">
        <v>170</v>
      </c>
      <c r="F4" s="65">
        <v>92021</v>
      </c>
      <c r="G4" s="129">
        <v>108</v>
      </c>
    </row>
    <row r="5" spans="2:36" ht="15.75" x14ac:dyDescent="0.25">
      <c r="D5" s="119">
        <v>2019</v>
      </c>
      <c r="E5" s="120" t="s">
        <v>170</v>
      </c>
      <c r="F5" s="53">
        <v>91910</v>
      </c>
      <c r="G5" s="130">
        <v>105</v>
      </c>
    </row>
    <row r="6" spans="2:36" ht="15.75" x14ac:dyDescent="0.25">
      <c r="D6" s="119">
        <v>2019</v>
      </c>
      <c r="E6" s="120" t="s">
        <v>170</v>
      </c>
      <c r="F6" s="54">
        <v>92115</v>
      </c>
      <c r="G6" s="130">
        <v>99</v>
      </c>
    </row>
    <row r="7" spans="2:36" ht="15.75" x14ac:dyDescent="0.25">
      <c r="D7" s="119">
        <v>2019</v>
      </c>
      <c r="E7" s="120" t="s">
        <v>170</v>
      </c>
      <c r="F7" s="53">
        <v>91911</v>
      </c>
      <c r="G7" s="130">
        <v>97</v>
      </c>
    </row>
    <row r="8" spans="2:36" ht="15.75" x14ac:dyDescent="0.25">
      <c r="D8" s="119">
        <v>2019</v>
      </c>
      <c r="E8" s="120" t="s">
        <v>170</v>
      </c>
      <c r="F8" s="53">
        <v>91977</v>
      </c>
      <c r="G8" s="130">
        <v>97</v>
      </c>
    </row>
    <row r="9" spans="2:36" ht="15.75" x14ac:dyDescent="0.25">
      <c r="D9" s="119">
        <v>2019</v>
      </c>
      <c r="E9" s="120" t="s">
        <v>170</v>
      </c>
      <c r="F9" s="53">
        <v>92101</v>
      </c>
      <c r="G9" s="130">
        <v>91</v>
      </c>
    </row>
    <row r="10" spans="2:36" ht="15.75" x14ac:dyDescent="0.25">
      <c r="D10" s="119">
        <v>2019</v>
      </c>
      <c r="E10" s="120" t="s">
        <v>170</v>
      </c>
      <c r="F10" s="53">
        <v>92105</v>
      </c>
      <c r="G10" s="130">
        <v>84</v>
      </c>
    </row>
    <row r="11" spans="2:36" ht="15.75" x14ac:dyDescent="0.25">
      <c r="D11" s="119">
        <v>2019</v>
      </c>
      <c r="E11" s="120" t="s">
        <v>170</v>
      </c>
      <c r="F11" s="53">
        <v>92109</v>
      </c>
      <c r="G11" s="130">
        <v>81</v>
      </c>
    </row>
    <row r="12" spans="2:36" ht="15.75" x14ac:dyDescent="0.25">
      <c r="D12" s="119">
        <v>2019</v>
      </c>
      <c r="E12" s="120" t="s">
        <v>170</v>
      </c>
      <c r="F12" s="54">
        <v>92040</v>
      </c>
      <c r="G12" s="130">
        <v>80</v>
      </c>
    </row>
    <row r="13" spans="2:36" ht="15.75" x14ac:dyDescent="0.25">
      <c r="D13" s="119">
        <v>2019</v>
      </c>
      <c r="E13" s="120" t="s">
        <v>170</v>
      </c>
      <c r="F13" s="53">
        <v>92154</v>
      </c>
      <c r="G13" s="130">
        <v>77</v>
      </c>
    </row>
    <row r="14" spans="2:36" ht="15.75" x14ac:dyDescent="0.25">
      <c r="D14" s="119">
        <v>2019</v>
      </c>
      <c r="E14" s="120" t="s">
        <v>170</v>
      </c>
      <c r="F14" s="54">
        <v>92025</v>
      </c>
      <c r="G14" s="130">
        <v>76</v>
      </c>
    </row>
    <row r="15" spans="2:36" ht="15.75" x14ac:dyDescent="0.25">
      <c r="D15" s="119">
        <v>2019</v>
      </c>
      <c r="E15" s="120" t="s">
        <v>170</v>
      </c>
      <c r="F15" s="53">
        <v>92084</v>
      </c>
      <c r="G15" s="130">
        <v>72</v>
      </c>
    </row>
    <row r="16" spans="2:36" ht="15.75" x14ac:dyDescent="0.25">
      <c r="D16" s="119">
        <v>2019</v>
      </c>
      <c r="E16" s="120" t="s">
        <v>170</v>
      </c>
      <c r="F16" s="53">
        <v>92027</v>
      </c>
      <c r="G16" s="130">
        <v>70</v>
      </c>
    </row>
    <row r="17" spans="4:7" ht="15.75" x14ac:dyDescent="0.25">
      <c r="D17" s="119">
        <v>2019</v>
      </c>
      <c r="E17" s="120" t="s">
        <v>170</v>
      </c>
      <c r="F17" s="54">
        <v>92108</v>
      </c>
      <c r="G17" s="130">
        <v>70</v>
      </c>
    </row>
    <row r="18" spans="4:7" ht="15.75" x14ac:dyDescent="0.25">
      <c r="D18" s="119">
        <v>2019</v>
      </c>
      <c r="E18" s="120" t="s">
        <v>170</v>
      </c>
      <c r="F18" s="54">
        <v>92071</v>
      </c>
      <c r="G18" s="130">
        <v>68</v>
      </c>
    </row>
    <row r="19" spans="4:7" ht="15.75" x14ac:dyDescent="0.25">
      <c r="D19" s="119">
        <v>2019</v>
      </c>
      <c r="E19" s="120" t="s">
        <v>170</v>
      </c>
      <c r="F19" s="54">
        <v>92020</v>
      </c>
      <c r="G19" s="130">
        <v>67</v>
      </c>
    </row>
    <row r="20" spans="4:7" ht="15.75" x14ac:dyDescent="0.25">
      <c r="D20" s="119">
        <v>2019</v>
      </c>
      <c r="E20" s="120" t="s">
        <v>170</v>
      </c>
      <c r="F20" s="53">
        <v>91942</v>
      </c>
      <c r="G20" s="130">
        <v>66</v>
      </c>
    </row>
    <row r="21" spans="4:7" ht="16.5" thickBot="1" x14ac:dyDescent="0.3">
      <c r="D21" s="119">
        <v>2019</v>
      </c>
      <c r="E21" s="120" t="s">
        <v>170</v>
      </c>
      <c r="F21" s="53">
        <v>91913</v>
      </c>
      <c r="G21" s="130">
        <v>63</v>
      </c>
    </row>
    <row r="22" spans="4:7" ht="15.75" x14ac:dyDescent="0.25">
      <c r="D22" s="117">
        <v>2019</v>
      </c>
      <c r="E22" s="118" t="s">
        <v>170</v>
      </c>
      <c r="F22" s="74">
        <v>92104</v>
      </c>
      <c r="G22" s="129">
        <v>63</v>
      </c>
    </row>
    <row r="23" spans="4:7" ht="15.75" x14ac:dyDescent="0.25">
      <c r="D23" s="119">
        <v>2019</v>
      </c>
      <c r="E23" s="120" t="s">
        <v>170</v>
      </c>
      <c r="F23" s="54">
        <v>92057</v>
      </c>
      <c r="G23" s="130">
        <v>62</v>
      </c>
    </row>
    <row r="24" spans="4:7" ht="15.75" x14ac:dyDescent="0.25">
      <c r="D24" s="119">
        <v>2019</v>
      </c>
      <c r="E24" s="120" t="s">
        <v>170</v>
      </c>
      <c r="F24" s="53">
        <v>92083</v>
      </c>
      <c r="G24" s="130">
        <v>62</v>
      </c>
    </row>
    <row r="25" spans="4:7" ht="15.75" x14ac:dyDescent="0.25">
      <c r="D25" s="119">
        <v>2019</v>
      </c>
      <c r="E25" s="120" t="s">
        <v>170</v>
      </c>
      <c r="F25" s="53">
        <v>91950</v>
      </c>
      <c r="G25" s="130">
        <v>61</v>
      </c>
    </row>
    <row r="26" spans="4:7" ht="15.75" x14ac:dyDescent="0.25">
      <c r="D26" s="119">
        <v>2019</v>
      </c>
      <c r="E26" s="120" t="s">
        <v>170</v>
      </c>
      <c r="F26" s="54">
        <v>92110</v>
      </c>
      <c r="G26" s="130">
        <v>60</v>
      </c>
    </row>
    <row r="27" spans="4:7" ht="15.75" x14ac:dyDescent="0.25">
      <c r="D27" s="119">
        <v>2019</v>
      </c>
      <c r="E27" s="120" t="s">
        <v>170</v>
      </c>
      <c r="F27" s="53">
        <v>92113</v>
      </c>
      <c r="G27" s="130">
        <v>57</v>
      </c>
    </row>
    <row r="28" spans="4:7" ht="15.75" x14ac:dyDescent="0.25">
      <c r="D28" s="119">
        <v>2019</v>
      </c>
      <c r="E28" s="120" t="s">
        <v>170</v>
      </c>
      <c r="F28" s="54">
        <v>92114</v>
      </c>
      <c r="G28" s="130">
        <v>56</v>
      </c>
    </row>
    <row r="29" spans="4:7" ht="15.75" x14ac:dyDescent="0.25">
      <c r="D29" s="119">
        <v>2019</v>
      </c>
      <c r="E29" s="120" t="s">
        <v>170</v>
      </c>
      <c r="F29" s="53">
        <v>92677</v>
      </c>
      <c r="G29" s="130">
        <v>56</v>
      </c>
    </row>
    <row r="30" spans="4:7" ht="15.75" x14ac:dyDescent="0.25">
      <c r="D30" s="119">
        <v>2019</v>
      </c>
      <c r="E30" s="120" t="s">
        <v>170</v>
      </c>
      <c r="F30" s="53">
        <v>92122</v>
      </c>
      <c r="G30" s="130">
        <v>55</v>
      </c>
    </row>
    <row r="31" spans="4:7" ht="15.75" x14ac:dyDescent="0.25">
      <c r="D31" s="119">
        <v>2019</v>
      </c>
      <c r="E31" s="120" t="s">
        <v>170</v>
      </c>
      <c r="F31" s="53">
        <v>92054</v>
      </c>
      <c r="G31" s="130">
        <v>54</v>
      </c>
    </row>
    <row r="32" spans="4:7" ht="15.75" x14ac:dyDescent="0.25">
      <c r="D32" s="119">
        <v>2019</v>
      </c>
      <c r="E32" s="120" t="s">
        <v>170</v>
      </c>
      <c r="F32" s="53">
        <v>91915</v>
      </c>
      <c r="G32" s="130">
        <v>53</v>
      </c>
    </row>
    <row r="33" spans="2:8" ht="15.75" x14ac:dyDescent="0.25">
      <c r="D33" s="119">
        <v>2019</v>
      </c>
      <c r="E33" s="120" t="s">
        <v>170</v>
      </c>
      <c r="F33" s="54">
        <v>92037</v>
      </c>
      <c r="G33" s="130">
        <v>53</v>
      </c>
    </row>
    <row r="34" spans="2:8" ht="15.75" x14ac:dyDescent="0.25">
      <c r="D34" s="119">
        <v>2019</v>
      </c>
      <c r="E34" s="120" t="s">
        <v>170</v>
      </c>
      <c r="F34" s="54">
        <v>92117</v>
      </c>
      <c r="G34" s="130">
        <v>52</v>
      </c>
    </row>
    <row r="35" spans="2:8" ht="15.75" x14ac:dyDescent="0.25">
      <c r="D35" s="119">
        <v>2019</v>
      </c>
      <c r="E35" s="120" t="s">
        <v>170</v>
      </c>
      <c r="F35" s="53">
        <v>92019</v>
      </c>
      <c r="G35" s="130">
        <v>51</v>
      </c>
    </row>
    <row r="36" spans="2:8" ht="15.75" x14ac:dyDescent="0.25">
      <c r="D36" s="119">
        <v>2019</v>
      </c>
      <c r="E36" s="120" t="s">
        <v>170</v>
      </c>
      <c r="F36" s="54">
        <v>92056</v>
      </c>
      <c r="G36" s="131">
        <v>51</v>
      </c>
    </row>
    <row r="37" spans="2:8" ht="15.75" x14ac:dyDescent="0.25">
      <c r="D37" s="119">
        <v>2019</v>
      </c>
      <c r="E37" s="120" t="s">
        <v>170</v>
      </c>
      <c r="F37" s="54">
        <v>92078</v>
      </c>
      <c r="G37" s="130">
        <v>50</v>
      </c>
    </row>
    <row r="38" spans="2:8" ht="15.75" x14ac:dyDescent="0.25">
      <c r="D38" s="119">
        <v>2019</v>
      </c>
      <c r="E38" s="120" t="s">
        <v>170</v>
      </c>
      <c r="F38" s="53">
        <v>92126</v>
      </c>
      <c r="G38" s="130">
        <v>50</v>
      </c>
    </row>
    <row r="39" spans="2:8" ht="15.75" x14ac:dyDescent="0.25">
      <c r="D39" s="119">
        <v>2019</v>
      </c>
      <c r="E39" s="120" t="s">
        <v>170</v>
      </c>
      <c r="F39" s="53">
        <v>91941</v>
      </c>
      <c r="G39" s="130">
        <v>49</v>
      </c>
    </row>
    <row r="40" spans="2:8" ht="15.75" x14ac:dyDescent="0.25">
      <c r="D40" s="119">
        <v>2019</v>
      </c>
      <c r="E40" s="120" t="s">
        <v>170</v>
      </c>
      <c r="F40" s="54">
        <v>92026</v>
      </c>
      <c r="G40" s="130">
        <v>48</v>
      </c>
    </row>
    <row r="41" spans="2:8" ht="15.75" x14ac:dyDescent="0.25">
      <c r="D41" s="119">
        <v>2019</v>
      </c>
      <c r="E41" s="120" t="s">
        <v>170</v>
      </c>
      <c r="F41" s="54">
        <v>92116</v>
      </c>
      <c r="G41" s="130">
        <v>48</v>
      </c>
    </row>
    <row r="42" spans="2:8" ht="15.75" x14ac:dyDescent="0.25">
      <c r="D42" s="119">
        <v>2019</v>
      </c>
      <c r="E42" s="120" t="s">
        <v>170</v>
      </c>
      <c r="F42" s="53">
        <v>92069</v>
      </c>
      <c r="G42" s="130">
        <v>47</v>
      </c>
    </row>
    <row r="43" spans="2:8" ht="15.75" x14ac:dyDescent="0.25">
      <c r="D43" s="119">
        <v>2019</v>
      </c>
      <c r="E43" s="120" t="s">
        <v>170</v>
      </c>
      <c r="F43" s="53">
        <v>92102</v>
      </c>
      <c r="G43" s="130">
        <v>47</v>
      </c>
    </row>
    <row r="44" spans="2:8" ht="15.75" x14ac:dyDescent="0.25">
      <c r="D44" s="119">
        <v>2019</v>
      </c>
      <c r="E44" s="120" t="s">
        <v>170</v>
      </c>
      <c r="F44" s="53">
        <v>92111</v>
      </c>
      <c r="G44" s="130">
        <v>47</v>
      </c>
    </row>
    <row r="45" spans="2:8" ht="15.75" x14ac:dyDescent="0.25">
      <c r="D45" s="119">
        <v>2019</v>
      </c>
      <c r="E45" s="120" t="s">
        <v>170</v>
      </c>
      <c r="F45" s="53">
        <v>92028</v>
      </c>
      <c r="G45" s="130">
        <v>46</v>
      </c>
    </row>
    <row r="46" spans="2:8" ht="15.75" x14ac:dyDescent="0.25">
      <c r="D46" s="119">
        <v>2019</v>
      </c>
      <c r="E46" s="120" t="s">
        <v>170</v>
      </c>
      <c r="F46" s="53">
        <v>91932</v>
      </c>
      <c r="G46" s="130">
        <v>44</v>
      </c>
    </row>
    <row r="47" spans="2:8" ht="15.75" x14ac:dyDescent="0.25">
      <c r="D47" s="119">
        <v>2019</v>
      </c>
      <c r="E47" s="120" t="s">
        <v>170</v>
      </c>
      <c r="F47" s="53">
        <v>92081</v>
      </c>
      <c r="G47" s="130">
        <v>44</v>
      </c>
    </row>
    <row r="48" spans="2:8" ht="16.5" thickBot="1" x14ac:dyDescent="0.3">
      <c r="B48" s="95"/>
      <c r="C48" s="95"/>
      <c r="D48" s="121">
        <v>2019</v>
      </c>
      <c r="E48" s="122" t="s">
        <v>170</v>
      </c>
      <c r="F48" s="88">
        <v>92103</v>
      </c>
      <c r="G48" s="132">
        <v>44</v>
      </c>
      <c r="H48" s="95"/>
    </row>
    <row r="49" spans="4:7" ht="16.5" thickTop="1" x14ac:dyDescent="0.25">
      <c r="D49" s="119">
        <v>2019</v>
      </c>
      <c r="E49" s="120" t="s">
        <v>170</v>
      </c>
      <c r="F49" s="53">
        <v>92107</v>
      </c>
      <c r="G49" s="130">
        <v>42</v>
      </c>
    </row>
    <row r="50" spans="4:7" ht="15.75" x14ac:dyDescent="0.25">
      <c r="D50" s="119">
        <v>2019</v>
      </c>
      <c r="E50" s="120" t="s">
        <v>170</v>
      </c>
      <c r="F50" s="53">
        <v>92127</v>
      </c>
      <c r="G50" s="130">
        <v>42</v>
      </c>
    </row>
    <row r="51" spans="4:7" ht="15.75" x14ac:dyDescent="0.25">
      <c r="D51" s="119">
        <v>2019</v>
      </c>
      <c r="E51" s="120" t="s">
        <v>170</v>
      </c>
      <c r="F51" s="53">
        <v>92672</v>
      </c>
      <c r="G51" s="130">
        <v>42</v>
      </c>
    </row>
    <row r="52" spans="4:7" ht="15.75" x14ac:dyDescent="0.25">
      <c r="D52" s="119">
        <v>2019</v>
      </c>
      <c r="E52" s="120" t="s">
        <v>170</v>
      </c>
      <c r="F52" s="53">
        <v>91945</v>
      </c>
      <c r="G52" s="130">
        <v>39</v>
      </c>
    </row>
    <row r="53" spans="4:7" ht="15.75" x14ac:dyDescent="0.25">
      <c r="D53" s="119">
        <v>2019</v>
      </c>
      <c r="E53" s="120" t="s">
        <v>170</v>
      </c>
      <c r="F53" s="53">
        <v>92065</v>
      </c>
      <c r="G53" s="130">
        <v>39</v>
      </c>
    </row>
    <row r="54" spans="4:7" ht="15.75" x14ac:dyDescent="0.25">
      <c r="D54" s="119">
        <v>2019</v>
      </c>
      <c r="E54" s="120" t="s">
        <v>170</v>
      </c>
      <c r="F54" s="54">
        <v>91901</v>
      </c>
      <c r="G54" s="130">
        <v>38</v>
      </c>
    </row>
    <row r="55" spans="4:7" ht="15.75" x14ac:dyDescent="0.25">
      <c r="D55" s="119">
        <v>2019</v>
      </c>
      <c r="E55" s="120" t="s">
        <v>170</v>
      </c>
      <c r="F55" s="53">
        <v>92120</v>
      </c>
      <c r="G55" s="130">
        <v>37</v>
      </c>
    </row>
    <row r="56" spans="4:7" ht="15.75" x14ac:dyDescent="0.25">
      <c r="D56" s="119">
        <v>2019</v>
      </c>
      <c r="E56" s="120" t="s">
        <v>170</v>
      </c>
      <c r="F56" s="54">
        <v>92130</v>
      </c>
      <c r="G56" s="131">
        <v>37</v>
      </c>
    </row>
    <row r="57" spans="4:7" ht="15.75" x14ac:dyDescent="0.25">
      <c r="D57" s="119">
        <v>2019</v>
      </c>
      <c r="E57" s="120" t="s">
        <v>170</v>
      </c>
      <c r="F57" s="53">
        <v>92024</v>
      </c>
      <c r="G57" s="130">
        <v>36</v>
      </c>
    </row>
    <row r="58" spans="4:7" ht="15.75" x14ac:dyDescent="0.25">
      <c r="D58" s="119">
        <v>2019</v>
      </c>
      <c r="E58" s="120" t="s">
        <v>170</v>
      </c>
      <c r="F58" s="54">
        <v>92119</v>
      </c>
      <c r="G58" s="130">
        <v>35</v>
      </c>
    </row>
    <row r="59" spans="4:7" ht="15.75" x14ac:dyDescent="0.25">
      <c r="D59" s="119">
        <v>2019</v>
      </c>
      <c r="E59" s="120" t="s">
        <v>170</v>
      </c>
      <c r="F59" s="54">
        <v>92123</v>
      </c>
      <c r="G59" s="130">
        <v>35</v>
      </c>
    </row>
    <row r="60" spans="4:7" ht="15.75" x14ac:dyDescent="0.25">
      <c r="D60" s="119">
        <v>2019</v>
      </c>
      <c r="E60" s="120" t="s">
        <v>170</v>
      </c>
      <c r="F60" s="53">
        <v>92058</v>
      </c>
      <c r="G60" s="130">
        <v>34</v>
      </c>
    </row>
    <row r="61" spans="4:7" ht="15.75" x14ac:dyDescent="0.25">
      <c r="D61" s="119">
        <v>2019</v>
      </c>
      <c r="E61" s="120" t="s">
        <v>170</v>
      </c>
      <c r="F61" s="53">
        <v>92139</v>
      </c>
      <c r="G61" s="130">
        <v>33</v>
      </c>
    </row>
    <row r="62" spans="4:7" ht="15.75" x14ac:dyDescent="0.25">
      <c r="D62" s="119">
        <v>2019</v>
      </c>
      <c r="E62" s="120" t="s">
        <v>170</v>
      </c>
      <c r="F62" s="54">
        <v>92129</v>
      </c>
      <c r="G62" s="130">
        <v>32</v>
      </c>
    </row>
    <row r="63" spans="4:7" ht="15.75" x14ac:dyDescent="0.25">
      <c r="D63" s="119">
        <v>2019</v>
      </c>
      <c r="E63" s="120" t="s">
        <v>170</v>
      </c>
      <c r="F63" s="54">
        <v>92694</v>
      </c>
      <c r="G63" s="130">
        <v>32</v>
      </c>
    </row>
    <row r="64" spans="4:7" ht="15.75" x14ac:dyDescent="0.25">
      <c r="D64" s="119">
        <v>2019</v>
      </c>
      <c r="E64" s="120" t="s">
        <v>170</v>
      </c>
      <c r="F64" s="53">
        <v>92124</v>
      </c>
      <c r="G64" s="130">
        <v>31</v>
      </c>
    </row>
    <row r="65" spans="4:7" ht="15.75" x14ac:dyDescent="0.25">
      <c r="D65" s="119">
        <v>2019</v>
      </c>
      <c r="E65" s="120" t="s">
        <v>170</v>
      </c>
      <c r="F65" s="53">
        <v>91902</v>
      </c>
      <c r="G65" s="130">
        <v>30</v>
      </c>
    </row>
    <row r="66" spans="4:7" ht="15.75" x14ac:dyDescent="0.25">
      <c r="D66" s="119">
        <v>2019</v>
      </c>
      <c r="E66" s="120" t="s">
        <v>170</v>
      </c>
      <c r="F66" s="54">
        <v>92629</v>
      </c>
      <c r="G66" s="130">
        <v>30</v>
      </c>
    </row>
    <row r="67" spans="4:7" ht="15.75" x14ac:dyDescent="0.25">
      <c r="D67" s="119">
        <v>2019</v>
      </c>
      <c r="E67" s="120" t="s">
        <v>170</v>
      </c>
      <c r="F67" s="54">
        <v>92128</v>
      </c>
      <c r="G67" s="130">
        <v>29</v>
      </c>
    </row>
    <row r="68" spans="4:7" ht="15.75" x14ac:dyDescent="0.25">
      <c r="D68" s="119">
        <v>2019</v>
      </c>
      <c r="E68" s="120" t="s">
        <v>170</v>
      </c>
      <c r="F68" s="54">
        <v>92009</v>
      </c>
      <c r="G68" s="130">
        <v>28</v>
      </c>
    </row>
    <row r="69" spans="4:7" ht="15.75" x14ac:dyDescent="0.25">
      <c r="D69" s="119">
        <v>2019</v>
      </c>
      <c r="E69" s="120" t="s">
        <v>170</v>
      </c>
      <c r="F69" s="53">
        <v>92064</v>
      </c>
      <c r="G69" s="130">
        <v>28</v>
      </c>
    </row>
    <row r="70" spans="4:7" ht="15.75" x14ac:dyDescent="0.25">
      <c r="D70" s="119">
        <v>2019</v>
      </c>
      <c r="E70" s="120" t="s">
        <v>170</v>
      </c>
      <c r="F70" s="54">
        <v>92173</v>
      </c>
      <c r="G70" s="130">
        <v>27</v>
      </c>
    </row>
    <row r="71" spans="4:7" ht="15.75" x14ac:dyDescent="0.25">
      <c r="D71" s="119">
        <v>2019</v>
      </c>
      <c r="E71" s="120" t="s">
        <v>170</v>
      </c>
      <c r="F71" s="54">
        <v>92675</v>
      </c>
      <c r="G71" s="130">
        <v>27</v>
      </c>
    </row>
    <row r="72" spans="4:7" ht="15.75" x14ac:dyDescent="0.25">
      <c r="D72" s="119">
        <v>2019</v>
      </c>
      <c r="E72" s="120" t="s">
        <v>170</v>
      </c>
      <c r="F72" s="53">
        <v>92131</v>
      </c>
      <c r="G72" s="130">
        <v>25</v>
      </c>
    </row>
    <row r="73" spans="4:7" ht="15.75" x14ac:dyDescent="0.25">
      <c r="D73" s="119">
        <v>2019</v>
      </c>
      <c r="E73" s="120" t="s">
        <v>170</v>
      </c>
      <c r="F73" s="53">
        <v>91914</v>
      </c>
      <c r="G73" s="130">
        <v>24</v>
      </c>
    </row>
    <row r="74" spans="4:7" ht="15.75" x14ac:dyDescent="0.25">
      <c r="D74" s="119">
        <v>2019</v>
      </c>
      <c r="E74" s="120" t="s">
        <v>170</v>
      </c>
      <c r="F74" s="53">
        <v>92082</v>
      </c>
      <c r="G74" s="130">
        <v>24</v>
      </c>
    </row>
    <row r="75" spans="4:7" ht="15.75" x14ac:dyDescent="0.25">
      <c r="D75" s="119">
        <v>2019</v>
      </c>
      <c r="E75" s="120" t="s">
        <v>170</v>
      </c>
      <c r="F75" s="53">
        <v>92692</v>
      </c>
      <c r="G75" s="130">
        <v>23</v>
      </c>
    </row>
    <row r="76" spans="4:7" ht="15.75" x14ac:dyDescent="0.25">
      <c r="D76" s="119">
        <v>2019</v>
      </c>
      <c r="E76" s="120" t="s">
        <v>170</v>
      </c>
      <c r="F76" s="53">
        <v>92008</v>
      </c>
      <c r="G76" s="130">
        <v>22</v>
      </c>
    </row>
    <row r="77" spans="4:7" ht="15.75" x14ac:dyDescent="0.25">
      <c r="D77" s="119">
        <v>2019</v>
      </c>
      <c r="E77" s="120" t="s">
        <v>170</v>
      </c>
      <c r="F77" s="53">
        <v>92673</v>
      </c>
      <c r="G77" s="130">
        <v>22</v>
      </c>
    </row>
    <row r="78" spans="4:7" ht="15.75" x14ac:dyDescent="0.25">
      <c r="D78" s="119">
        <v>2019</v>
      </c>
      <c r="E78" s="120" t="s">
        <v>170</v>
      </c>
      <c r="F78" s="54">
        <v>92106</v>
      </c>
      <c r="G78" s="130">
        <v>18</v>
      </c>
    </row>
    <row r="79" spans="4:7" ht="15.75" x14ac:dyDescent="0.25">
      <c r="D79" s="119">
        <v>2019</v>
      </c>
      <c r="E79" s="120" t="s">
        <v>170</v>
      </c>
      <c r="F79" s="54">
        <v>92007</v>
      </c>
      <c r="G79" s="130">
        <v>17</v>
      </c>
    </row>
    <row r="80" spans="4:7" ht="15.75" x14ac:dyDescent="0.25">
      <c r="D80" s="119">
        <v>2019</v>
      </c>
      <c r="E80" s="120" t="s">
        <v>170</v>
      </c>
      <c r="F80" s="54">
        <v>92653</v>
      </c>
      <c r="G80" s="130">
        <v>16</v>
      </c>
    </row>
    <row r="81" spans="2:8" ht="15.75" x14ac:dyDescent="0.25">
      <c r="D81" s="119">
        <v>2019</v>
      </c>
      <c r="E81" s="120" t="s">
        <v>170</v>
      </c>
      <c r="F81" s="54">
        <v>92011</v>
      </c>
      <c r="G81" s="130">
        <v>15</v>
      </c>
    </row>
    <row r="82" spans="2:8" ht="15.75" x14ac:dyDescent="0.25">
      <c r="D82" s="119">
        <v>2019</v>
      </c>
      <c r="E82" s="120" t="s">
        <v>170</v>
      </c>
      <c r="F82" s="53">
        <v>92029</v>
      </c>
      <c r="G82" s="130">
        <v>14</v>
      </c>
    </row>
    <row r="83" spans="2:8" ht="15.75" x14ac:dyDescent="0.25">
      <c r="D83" s="119">
        <v>2019</v>
      </c>
      <c r="E83" s="120" t="s">
        <v>170</v>
      </c>
      <c r="F83" s="53">
        <v>92014</v>
      </c>
      <c r="G83" s="130">
        <v>13</v>
      </c>
    </row>
    <row r="84" spans="2:8" ht="15.75" x14ac:dyDescent="0.25">
      <c r="D84" s="119">
        <v>2019</v>
      </c>
      <c r="E84" s="120" t="s">
        <v>170</v>
      </c>
      <c r="F84" s="54">
        <v>92036</v>
      </c>
      <c r="G84" s="130">
        <v>13</v>
      </c>
    </row>
    <row r="85" spans="2:8" ht="15.75" x14ac:dyDescent="0.25">
      <c r="D85" s="119">
        <v>2019</v>
      </c>
      <c r="E85" s="120" t="s">
        <v>170</v>
      </c>
      <c r="F85" s="53">
        <v>92679</v>
      </c>
      <c r="G85" s="130">
        <v>13</v>
      </c>
    </row>
    <row r="86" spans="2:8" ht="15.75" x14ac:dyDescent="0.25">
      <c r="D86" s="119">
        <v>2019</v>
      </c>
      <c r="E86" s="120" t="s">
        <v>170</v>
      </c>
      <c r="F86" s="54">
        <v>92075</v>
      </c>
      <c r="G86" s="130">
        <v>12</v>
      </c>
    </row>
    <row r="87" spans="2:8" ht="15.75" x14ac:dyDescent="0.25">
      <c r="D87" s="119">
        <v>2019</v>
      </c>
      <c r="E87" s="120" t="s">
        <v>170</v>
      </c>
      <c r="F87" s="54">
        <v>92118</v>
      </c>
      <c r="G87" s="130">
        <v>12</v>
      </c>
    </row>
    <row r="88" spans="2:8" ht="15.75" x14ac:dyDescent="0.25">
      <c r="D88" s="119">
        <v>2019</v>
      </c>
      <c r="E88" s="120" t="s">
        <v>170</v>
      </c>
      <c r="F88" s="54">
        <v>91978</v>
      </c>
      <c r="G88" s="130">
        <v>11</v>
      </c>
    </row>
    <row r="89" spans="2:8" ht="15.75" x14ac:dyDescent="0.25">
      <c r="D89" s="119">
        <v>2019</v>
      </c>
      <c r="E89" s="120" t="s">
        <v>170</v>
      </c>
      <c r="F89" s="53">
        <v>92010</v>
      </c>
      <c r="G89" s="130">
        <v>11</v>
      </c>
    </row>
    <row r="90" spans="2:8" ht="15.75" x14ac:dyDescent="0.25">
      <c r="D90" s="119">
        <v>2019</v>
      </c>
      <c r="E90" s="120" t="s">
        <v>170</v>
      </c>
      <c r="F90" s="53">
        <v>92059</v>
      </c>
      <c r="G90" s="130">
        <v>11</v>
      </c>
    </row>
    <row r="91" spans="2:8" ht="15.75" x14ac:dyDescent="0.25">
      <c r="D91" s="119">
        <v>2019</v>
      </c>
      <c r="E91" s="120" t="s">
        <v>170</v>
      </c>
      <c r="F91" s="53">
        <v>91935</v>
      </c>
      <c r="G91" s="130">
        <v>10</v>
      </c>
    </row>
    <row r="92" spans="2:8" ht="15.75" x14ac:dyDescent="0.25">
      <c r="D92" s="119">
        <v>2019</v>
      </c>
      <c r="E92" s="120" t="s">
        <v>170</v>
      </c>
      <c r="F92" s="53">
        <v>92691</v>
      </c>
      <c r="G92" s="130">
        <v>9</v>
      </c>
    </row>
    <row r="93" spans="2:8" ht="16.5" thickBot="1" x14ac:dyDescent="0.3">
      <c r="B93" s="95"/>
      <c r="C93" s="95"/>
      <c r="D93" s="121">
        <v>2019</v>
      </c>
      <c r="E93" s="122" t="s">
        <v>170</v>
      </c>
      <c r="F93" s="88">
        <v>92003</v>
      </c>
      <c r="G93" s="132">
        <v>8</v>
      </c>
      <c r="H93" s="95"/>
    </row>
    <row r="94" spans="2:8" ht="16.5" thickTop="1" x14ac:dyDescent="0.25">
      <c r="D94" s="119">
        <v>2019</v>
      </c>
      <c r="E94" s="120" t="s">
        <v>170</v>
      </c>
      <c r="F94" s="53">
        <v>92624</v>
      </c>
      <c r="G94" s="130">
        <v>7</v>
      </c>
    </row>
    <row r="95" spans="2:8" ht="15.75" x14ac:dyDescent="0.25">
      <c r="D95" s="119">
        <v>2019</v>
      </c>
      <c r="E95" s="120" t="s">
        <v>170</v>
      </c>
      <c r="F95" s="53">
        <v>91906</v>
      </c>
      <c r="G95" s="130">
        <v>6</v>
      </c>
    </row>
    <row r="96" spans="2:8" ht="15.75" x14ac:dyDescent="0.25">
      <c r="D96" s="119">
        <v>2019</v>
      </c>
      <c r="E96" s="120" t="s">
        <v>170</v>
      </c>
      <c r="F96" s="53">
        <v>91916</v>
      </c>
      <c r="G96" s="130">
        <v>6</v>
      </c>
    </row>
    <row r="97" spans="4:7" ht="15.75" x14ac:dyDescent="0.25">
      <c r="D97" s="119">
        <v>2019</v>
      </c>
      <c r="E97" s="120" t="s">
        <v>170</v>
      </c>
      <c r="F97" s="53">
        <v>91962</v>
      </c>
      <c r="G97" s="130">
        <v>6</v>
      </c>
    </row>
    <row r="98" spans="4:7" ht="15.75" x14ac:dyDescent="0.25">
      <c r="D98" s="119">
        <v>2019</v>
      </c>
      <c r="E98" s="120" t="s">
        <v>170</v>
      </c>
      <c r="F98" s="54">
        <v>92004</v>
      </c>
      <c r="G98" s="130">
        <v>6</v>
      </c>
    </row>
    <row r="99" spans="4:7" ht="15.75" x14ac:dyDescent="0.25">
      <c r="D99" s="119">
        <v>2019</v>
      </c>
      <c r="E99" s="120" t="s">
        <v>170</v>
      </c>
      <c r="F99" s="54">
        <v>92067</v>
      </c>
      <c r="G99" s="130">
        <v>6</v>
      </c>
    </row>
    <row r="100" spans="4:7" ht="15.75" x14ac:dyDescent="0.25">
      <c r="D100" s="119">
        <v>2019</v>
      </c>
      <c r="E100" s="120" t="s">
        <v>170</v>
      </c>
      <c r="F100" s="54">
        <v>92656</v>
      </c>
      <c r="G100" s="130">
        <v>6</v>
      </c>
    </row>
    <row r="101" spans="4:7" ht="15.75" x14ac:dyDescent="0.25">
      <c r="D101" s="119">
        <v>2019</v>
      </c>
      <c r="E101" s="120" t="s">
        <v>170</v>
      </c>
      <c r="F101" s="54">
        <v>92688</v>
      </c>
      <c r="G101" s="130">
        <v>6</v>
      </c>
    </row>
    <row r="102" spans="4:7" ht="15.75" x14ac:dyDescent="0.25">
      <c r="D102" s="119">
        <v>2019</v>
      </c>
      <c r="E102" s="120" t="s">
        <v>170</v>
      </c>
      <c r="F102" s="53">
        <v>91905</v>
      </c>
      <c r="G102" s="130">
        <v>5</v>
      </c>
    </row>
    <row r="103" spans="4:7" ht="15.75" x14ac:dyDescent="0.25">
      <c r="D103" s="119">
        <v>2019</v>
      </c>
      <c r="E103" s="120" t="s">
        <v>170</v>
      </c>
      <c r="F103" s="53">
        <v>92651</v>
      </c>
      <c r="G103" s="130">
        <v>5</v>
      </c>
    </row>
    <row r="104" spans="4:7" ht="15.75" x14ac:dyDescent="0.25">
      <c r="D104" s="119">
        <v>2019</v>
      </c>
      <c r="E104" s="120" t="s">
        <v>170</v>
      </c>
      <c r="F104" s="54">
        <v>92091</v>
      </c>
      <c r="G104" s="130">
        <v>4</v>
      </c>
    </row>
    <row r="105" spans="4:7" ht="15.75" x14ac:dyDescent="0.25">
      <c r="D105" s="119">
        <v>2019</v>
      </c>
      <c r="E105" s="120" t="s">
        <v>170</v>
      </c>
      <c r="F105" s="54">
        <v>92121</v>
      </c>
      <c r="G105" s="130">
        <v>4</v>
      </c>
    </row>
    <row r="106" spans="4:7" ht="15.75" x14ac:dyDescent="0.25">
      <c r="D106" s="119">
        <v>2019</v>
      </c>
      <c r="E106" s="120" t="s">
        <v>170</v>
      </c>
      <c r="F106" s="53">
        <v>92061</v>
      </c>
      <c r="G106" s="130">
        <v>3</v>
      </c>
    </row>
    <row r="107" spans="4:7" ht="15.75" x14ac:dyDescent="0.25">
      <c r="D107" s="119">
        <v>2019</v>
      </c>
      <c r="E107" s="120" t="s">
        <v>170</v>
      </c>
      <c r="F107" s="53">
        <v>91917</v>
      </c>
      <c r="G107" s="130">
        <v>2</v>
      </c>
    </row>
    <row r="108" spans="4:7" ht="15.75" x14ac:dyDescent="0.25">
      <c r="D108" s="119">
        <v>2019</v>
      </c>
      <c r="E108" s="120" t="s">
        <v>170</v>
      </c>
      <c r="F108" s="53">
        <v>91948</v>
      </c>
      <c r="G108" s="130">
        <v>2</v>
      </c>
    </row>
    <row r="109" spans="4:7" ht="15.75" x14ac:dyDescent="0.25">
      <c r="D109" s="119">
        <v>2019</v>
      </c>
      <c r="E109" s="120" t="s">
        <v>170</v>
      </c>
      <c r="F109" s="54">
        <v>91963</v>
      </c>
      <c r="G109" s="130">
        <v>1</v>
      </c>
    </row>
    <row r="110" spans="4:7" ht="15.75" x14ac:dyDescent="0.25">
      <c r="D110" s="119">
        <v>2019</v>
      </c>
      <c r="E110" s="120" t="s">
        <v>170</v>
      </c>
      <c r="F110" s="53">
        <v>91980</v>
      </c>
      <c r="G110" s="130">
        <v>1</v>
      </c>
    </row>
    <row r="111" spans="4:7" ht="15.75" x14ac:dyDescent="0.25">
      <c r="D111" s="119">
        <v>2019</v>
      </c>
      <c r="E111" s="120" t="s">
        <v>170</v>
      </c>
      <c r="F111" s="54">
        <v>92066</v>
      </c>
      <c r="G111" s="130">
        <v>1</v>
      </c>
    </row>
    <row r="112" spans="4:7" ht="15.75" x14ac:dyDescent="0.25">
      <c r="D112" s="119">
        <v>2019</v>
      </c>
      <c r="E112" s="120" t="s">
        <v>170</v>
      </c>
      <c r="F112" s="53">
        <v>92145</v>
      </c>
      <c r="G112" s="130">
        <v>1</v>
      </c>
    </row>
    <row r="113" spans="4:7" ht="16.5" thickBot="1" x14ac:dyDescent="0.3">
      <c r="D113" s="123"/>
      <c r="E113" s="124"/>
      <c r="F113" s="96"/>
      <c r="G113" s="97"/>
    </row>
    <row r="114" spans="4:7" x14ac:dyDescent="0.25">
      <c r="D114" s="95"/>
      <c r="E114" s="95"/>
      <c r="F114" s="95"/>
      <c r="G114" s="95"/>
    </row>
    <row r="115" spans="4:7" x14ac:dyDescent="0.25">
      <c r="D115" s="95"/>
      <c r="E115" s="95"/>
      <c r="F115" s="95"/>
      <c r="G115" s="95"/>
    </row>
    <row r="116" spans="4:7" x14ac:dyDescent="0.25">
      <c r="D116" s="95"/>
      <c r="E116" s="95"/>
      <c r="F116" s="95"/>
      <c r="G116" s="95"/>
    </row>
    <row r="117" spans="4:7" x14ac:dyDescent="0.25">
      <c r="D117" s="95"/>
      <c r="E117" s="95"/>
      <c r="F117" s="95"/>
      <c r="G117" s="95"/>
    </row>
    <row r="118" spans="4:7" x14ac:dyDescent="0.25">
      <c r="D118" s="95"/>
      <c r="E118" s="95"/>
      <c r="F118" s="95"/>
      <c r="G118" s="95"/>
    </row>
    <row r="119" spans="4:7" x14ac:dyDescent="0.25">
      <c r="D119" s="95"/>
      <c r="E119" s="95"/>
      <c r="F119" s="95"/>
      <c r="G119" s="95"/>
    </row>
    <row r="120" spans="4:7" x14ac:dyDescent="0.25">
      <c r="D120" s="95"/>
      <c r="E120" s="95"/>
      <c r="F120" s="95"/>
      <c r="G120" s="95"/>
    </row>
    <row r="121" spans="4:7" x14ac:dyDescent="0.25">
      <c r="D121" s="95"/>
      <c r="E121" s="95"/>
      <c r="F121" s="95"/>
      <c r="G121" s="95"/>
    </row>
    <row r="122" spans="4:7" x14ac:dyDescent="0.25">
      <c r="D122" s="95"/>
      <c r="E122" s="95"/>
      <c r="F122" s="95"/>
      <c r="G122" s="95"/>
    </row>
    <row r="123" spans="4:7" x14ac:dyDescent="0.25">
      <c r="D123" s="95"/>
      <c r="E123" s="95"/>
      <c r="F123" s="95"/>
      <c r="G123" s="95"/>
    </row>
    <row r="124" spans="4:7" x14ac:dyDescent="0.25">
      <c r="D124" s="95"/>
      <c r="E124" s="95"/>
      <c r="F124" s="95"/>
      <c r="G124" s="95"/>
    </row>
    <row r="125" spans="4:7" x14ac:dyDescent="0.25">
      <c r="D125" s="95"/>
      <c r="E125" s="95"/>
      <c r="F125" s="95"/>
      <c r="G125" s="95"/>
    </row>
    <row r="126" spans="4:7" x14ac:dyDescent="0.25">
      <c r="D126" s="95"/>
      <c r="E126" s="95"/>
      <c r="F126" s="95"/>
      <c r="G126" s="95"/>
    </row>
    <row r="127" spans="4:7" x14ac:dyDescent="0.25">
      <c r="D127" s="95"/>
      <c r="E127" s="95"/>
      <c r="F127" s="95"/>
      <c r="G127" s="95"/>
    </row>
    <row r="128" spans="4:7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  <row r="149" spans="4:7" x14ac:dyDescent="0.25">
      <c r="D149" s="95"/>
      <c r="E149" s="95"/>
      <c r="F149" s="95"/>
      <c r="G149" s="95"/>
    </row>
    <row r="150" spans="4:7" x14ac:dyDescent="0.25">
      <c r="D150" s="95"/>
      <c r="E150" s="95"/>
      <c r="F150" s="95"/>
      <c r="G150" s="95"/>
    </row>
    <row r="151" spans="4:7" x14ac:dyDescent="0.25">
      <c r="D151" s="95"/>
      <c r="E151" s="95"/>
      <c r="F151" s="95"/>
      <c r="G151" s="95"/>
    </row>
    <row r="152" spans="4:7" x14ac:dyDescent="0.25">
      <c r="D152" s="95"/>
      <c r="E152" s="95"/>
      <c r="F152" s="95"/>
      <c r="G152" s="95"/>
    </row>
  </sheetData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4308-759B-4FF7-85EC-1CAEFC32AEA3}">
  <dimension ref="B1:E113"/>
  <sheetViews>
    <sheetView topLeftCell="A94"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4" width="8.7109375" style="95"/>
    <col min="5" max="5" width="8.7109375" style="139"/>
    <col min="6" max="16384" width="8.7109375" style="1"/>
  </cols>
  <sheetData>
    <row r="1" spans="2:5" ht="16.5" thickBot="1" x14ac:dyDescent="0.3">
      <c r="B1" s="26" t="s">
        <v>146</v>
      </c>
      <c r="C1" s="26"/>
      <c r="D1" s="26"/>
      <c r="E1" s="26"/>
    </row>
    <row r="2" spans="2:5" ht="15.95" customHeight="1" thickBot="1" x14ac:dyDescent="0.3">
      <c r="B2" s="198" t="s">
        <v>172</v>
      </c>
      <c r="C2" s="199"/>
      <c r="D2" s="199"/>
      <c r="E2" s="200"/>
    </row>
    <row r="3" spans="2:5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</row>
    <row r="4" spans="2:5" ht="15.75" x14ac:dyDescent="0.25">
      <c r="B4" s="117">
        <v>2019</v>
      </c>
      <c r="C4" s="118" t="s">
        <v>173</v>
      </c>
      <c r="D4" s="64">
        <v>91931</v>
      </c>
      <c r="E4" s="134">
        <v>2.0618556701030927E-2</v>
      </c>
    </row>
    <row r="5" spans="2:5" ht="15.75" x14ac:dyDescent="0.25">
      <c r="B5" s="119">
        <v>2019</v>
      </c>
      <c r="C5" s="120" t="s">
        <v>173</v>
      </c>
      <c r="D5" s="47">
        <v>92066</v>
      </c>
      <c r="E5" s="135">
        <v>1.6949152542372881E-2</v>
      </c>
    </row>
    <row r="6" spans="2:5" ht="15.75" x14ac:dyDescent="0.25">
      <c r="B6" s="119">
        <v>2019</v>
      </c>
      <c r="C6" s="120" t="s">
        <v>173</v>
      </c>
      <c r="D6" s="47">
        <v>91917</v>
      </c>
      <c r="E6" s="135">
        <v>1.556420233463035E-2</v>
      </c>
    </row>
    <row r="7" spans="2:5" ht="15.75" x14ac:dyDescent="0.25">
      <c r="B7" s="119">
        <v>2019</v>
      </c>
      <c r="C7" s="120" t="s">
        <v>173</v>
      </c>
      <c r="D7" s="47">
        <v>91934</v>
      </c>
      <c r="E7" s="135">
        <v>1.3114754098360656E-2</v>
      </c>
    </row>
    <row r="8" spans="2:5" ht="15.75" x14ac:dyDescent="0.25">
      <c r="B8" s="119">
        <v>2019</v>
      </c>
      <c r="C8" s="120" t="s">
        <v>173</v>
      </c>
      <c r="D8" s="47">
        <v>92061</v>
      </c>
      <c r="E8" s="135">
        <v>1.3023255813953489E-2</v>
      </c>
    </row>
    <row r="9" spans="2:5" ht="15.75" x14ac:dyDescent="0.25">
      <c r="B9" s="119">
        <v>2019</v>
      </c>
      <c r="C9" s="120" t="s">
        <v>173</v>
      </c>
      <c r="D9" s="47">
        <v>91916</v>
      </c>
      <c r="E9" s="135">
        <v>1.1095700416088766E-2</v>
      </c>
    </row>
    <row r="10" spans="2:5" ht="15.75" x14ac:dyDescent="0.25">
      <c r="B10" s="119">
        <v>2019</v>
      </c>
      <c r="C10" s="120" t="s">
        <v>173</v>
      </c>
      <c r="D10" s="47">
        <v>91905</v>
      </c>
      <c r="E10" s="135">
        <v>1.0362694300518135E-2</v>
      </c>
    </row>
    <row r="11" spans="2:5" ht="15.75" x14ac:dyDescent="0.25">
      <c r="B11" s="119">
        <v>2019</v>
      </c>
      <c r="C11" s="120" t="s">
        <v>173</v>
      </c>
      <c r="D11" s="47">
        <v>92059</v>
      </c>
      <c r="E11" s="135">
        <v>1.015228426395939E-2</v>
      </c>
    </row>
    <row r="12" spans="2:5" ht="15.75" x14ac:dyDescent="0.25">
      <c r="B12" s="119">
        <v>2019</v>
      </c>
      <c r="C12" s="120" t="s">
        <v>173</v>
      </c>
      <c r="D12" s="47">
        <v>91906</v>
      </c>
      <c r="E12" s="135">
        <v>9.5799557848194553E-3</v>
      </c>
    </row>
    <row r="13" spans="2:5" ht="15.75" x14ac:dyDescent="0.25">
      <c r="B13" s="119">
        <v>2019</v>
      </c>
      <c r="C13" s="120" t="s">
        <v>173</v>
      </c>
      <c r="D13" s="47">
        <v>91962</v>
      </c>
      <c r="E13" s="135">
        <v>8.9399744572158362E-3</v>
      </c>
    </row>
    <row r="14" spans="2:5" ht="15.75" x14ac:dyDescent="0.25">
      <c r="B14" s="119">
        <v>2019</v>
      </c>
      <c r="C14" s="120" t="s">
        <v>173</v>
      </c>
      <c r="D14" s="47">
        <v>92086</v>
      </c>
      <c r="E14" s="135">
        <v>6.5645514223194746E-3</v>
      </c>
    </row>
    <row r="15" spans="2:5" ht="15.75" x14ac:dyDescent="0.25">
      <c r="B15" s="119">
        <v>2019</v>
      </c>
      <c r="C15" s="120" t="s">
        <v>173</v>
      </c>
      <c r="D15" s="47">
        <v>92113</v>
      </c>
      <c r="E15" s="135">
        <v>5.5947104555692804E-3</v>
      </c>
    </row>
    <row r="16" spans="2:5" ht="15.75" x14ac:dyDescent="0.25">
      <c r="B16" s="119">
        <v>2019</v>
      </c>
      <c r="C16" s="120" t="s">
        <v>173</v>
      </c>
      <c r="D16" s="47">
        <v>92083</v>
      </c>
      <c r="E16" s="135">
        <v>5.2719865803977951E-3</v>
      </c>
    </row>
    <row r="17" spans="2:5" ht="15.75" x14ac:dyDescent="0.25">
      <c r="B17" s="119">
        <v>2019</v>
      </c>
      <c r="C17" s="120" t="s">
        <v>173</v>
      </c>
      <c r="D17" s="47">
        <v>92114</v>
      </c>
      <c r="E17" s="135">
        <v>5.2078263408936046E-3</v>
      </c>
    </row>
    <row r="18" spans="2:5" ht="15.75" x14ac:dyDescent="0.25">
      <c r="B18" s="119">
        <v>2019</v>
      </c>
      <c r="C18" s="120" t="s">
        <v>173</v>
      </c>
      <c r="D18" s="47">
        <v>92036</v>
      </c>
      <c r="E18" s="135">
        <v>5.1935788479697828E-3</v>
      </c>
    </row>
    <row r="19" spans="2:5" ht="15.75" x14ac:dyDescent="0.25">
      <c r="B19" s="119">
        <v>2019</v>
      </c>
      <c r="C19" s="120" t="s">
        <v>173</v>
      </c>
      <c r="D19" s="47">
        <v>92070</v>
      </c>
      <c r="E19" s="135">
        <v>5.1813471502590676E-3</v>
      </c>
    </row>
    <row r="20" spans="2:5" ht="15.75" x14ac:dyDescent="0.25">
      <c r="B20" s="119">
        <v>2019</v>
      </c>
      <c r="C20" s="120" t="s">
        <v>173</v>
      </c>
      <c r="D20" s="47">
        <v>92102</v>
      </c>
      <c r="E20" s="135">
        <v>5.1747268894141701E-3</v>
      </c>
    </row>
    <row r="21" spans="2:5" ht="15.75" x14ac:dyDescent="0.25">
      <c r="B21" s="119">
        <v>2019</v>
      </c>
      <c r="C21" s="120" t="s">
        <v>173</v>
      </c>
      <c r="D21" s="47">
        <v>91901</v>
      </c>
      <c r="E21" s="135">
        <v>5.0625791027984809E-3</v>
      </c>
    </row>
    <row r="22" spans="2:5" ht="15.75" x14ac:dyDescent="0.25">
      <c r="B22" s="119">
        <v>2019</v>
      </c>
      <c r="C22" s="120" t="s">
        <v>173</v>
      </c>
      <c r="D22" s="47">
        <v>91948</v>
      </c>
      <c r="E22" s="135">
        <v>5.0000000000000001E-3</v>
      </c>
    </row>
    <row r="23" spans="2:5" ht="15.75" x14ac:dyDescent="0.25">
      <c r="B23" s="119">
        <v>2019</v>
      </c>
      <c r="C23" s="120" t="s">
        <v>173</v>
      </c>
      <c r="D23" s="47">
        <v>91977</v>
      </c>
      <c r="E23" s="135">
        <v>4.8793960596575214E-3</v>
      </c>
    </row>
    <row r="24" spans="2:5" ht="15.75" x14ac:dyDescent="0.25">
      <c r="B24" s="119">
        <v>2019</v>
      </c>
      <c r="C24" s="120" t="s">
        <v>173</v>
      </c>
      <c r="D24" s="47">
        <v>92105</v>
      </c>
      <c r="E24" s="135">
        <v>4.6914317396681881E-3</v>
      </c>
    </row>
    <row r="25" spans="2:5" ht="15.75" x14ac:dyDescent="0.25">
      <c r="B25" s="119">
        <v>2019</v>
      </c>
      <c r="C25" s="120" t="s">
        <v>173</v>
      </c>
      <c r="D25" s="47">
        <v>91978</v>
      </c>
      <c r="E25" s="135">
        <v>4.6797309154723602E-3</v>
      </c>
    </row>
    <row r="26" spans="2:5" ht="15.75" x14ac:dyDescent="0.25">
      <c r="B26" s="119">
        <v>2019</v>
      </c>
      <c r="C26" s="120" t="s">
        <v>173</v>
      </c>
      <c r="D26" s="47">
        <v>92065</v>
      </c>
      <c r="E26" s="135">
        <v>4.470700942040556E-3</v>
      </c>
    </row>
    <row r="27" spans="2:5" ht="15.75" x14ac:dyDescent="0.25">
      <c r="B27" s="119">
        <v>2019</v>
      </c>
      <c r="C27" s="120" t="s">
        <v>173</v>
      </c>
      <c r="D27" s="47">
        <v>91945</v>
      </c>
      <c r="E27" s="135">
        <v>4.4660194174757284E-3</v>
      </c>
    </row>
    <row r="28" spans="2:5" ht="15.75" x14ac:dyDescent="0.25">
      <c r="B28" s="119">
        <v>2019</v>
      </c>
      <c r="C28" s="120" t="s">
        <v>173</v>
      </c>
      <c r="D28" s="47">
        <v>92082</v>
      </c>
      <c r="E28" s="135">
        <v>4.4492175513961337E-3</v>
      </c>
    </row>
    <row r="29" spans="2:5" ht="15.75" x14ac:dyDescent="0.25">
      <c r="B29" s="119">
        <v>2019</v>
      </c>
      <c r="C29" s="120" t="s">
        <v>173</v>
      </c>
      <c r="D29" s="47">
        <v>92108</v>
      </c>
      <c r="E29" s="135">
        <v>4.3940954342602126E-3</v>
      </c>
    </row>
    <row r="30" spans="2:5" ht="15.75" x14ac:dyDescent="0.25">
      <c r="B30" s="119">
        <v>2019</v>
      </c>
      <c r="C30" s="120" t="s">
        <v>173</v>
      </c>
      <c r="D30" s="47">
        <v>91942</v>
      </c>
      <c r="E30" s="135">
        <v>4.2739497550297089E-3</v>
      </c>
    </row>
    <row r="31" spans="2:5" ht="15.75" x14ac:dyDescent="0.25">
      <c r="B31" s="119">
        <v>2019</v>
      </c>
      <c r="C31" s="120" t="s">
        <v>173</v>
      </c>
      <c r="D31" s="47">
        <v>91950</v>
      </c>
      <c r="E31" s="135">
        <v>4.2289594377270829E-3</v>
      </c>
    </row>
    <row r="32" spans="2:5" ht="15.75" x14ac:dyDescent="0.25">
      <c r="B32" s="119">
        <v>2019</v>
      </c>
      <c r="C32" s="120" t="s">
        <v>173</v>
      </c>
      <c r="D32" s="47">
        <v>92040</v>
      </c>
      <c r="E32" s="135">
        <v>4.0983606557377051E-3</v>
      </c>
    </row>
    <row r="33" spans="2:5" ht="15.75" x14ac:dyDescent="0.25">
      <c r="B33" s="119">
        <v>2019</v>
      </c>
      <c r="C33" s="120" t="s">
        <v>173</v>
      </c>
      <c r="D33" s="47">
        <v>92139</v>
      </c>
      <c r="E33" s="135">
        <v>3.9119804400977991E-3</v>
      </c>
    </row>
    <row r="34" spans="2:5" ht="15.75" x14ac:dyDescent="0.25">
      <c r="B34" s="119">
        <v>2019</v>
      </c>
      <c r="C34" s="120" t="s">
        <v>173</v>
      </c>
      <c r="D34" s="47">
        <v>91910</v>
      </c>
      <c r="E34" s="135">
        <v>3.8924529661933252E-3</v>
      </c>
    </row>
    <row r="35" spans="2:5" ht="15.75" x14ac:dyDescent="0.25">
      <c r="B35" s="119">
        <v>2019</v>
      </c>
      <c r="C35" s="120" t="s">
        <v>173</v>
      </c>
      <c r="D35" s="47">
        <v>91911</v>
      </c>
      <c r="E35" s="135">
        <v>3.8018433179723503E-3</v>
      </c>
    </row>
    <row r="36" spans="2:5" ht="15.75" x14ac:dyDescent="0.25">
      <c r="B36" s="119">
        <v>2019</v>
      </c>
      <c r="C36" s="120" t="s">
        <v>173</v>
      </c>
      <c r="D36" s="47">
        <v>91935</v>
      </c>
      <c r="E36" s="135">
        <v>3.7429819089207735E-3</v>
      </c>
    </row>
    <row r="37" spans="2:5" ht="15.75" x14ac:dyDescent="0.25">
      <c r="B37" s="119">
        <v>2019</v>
      </c>
      <c r="C37" s="120" t="s">
        <v>173</v>
      </c>
      <c r="D37" s="47">
        <v>91902</v>
      </c>
      <c r="E37" s="135">
        <v>3.7125430920180325E-3</v>
      </c>
    </row>
    <row r="38" spans="2:5" ht="15.75" x14ac:dyDescent="0.25">
      <c r="B38" s="119">
        <v>2019</v>
      </c>
      <c r="C38" s="120" t="s">
        <v>173</v>
      </c>
      <c r="D38" s="47">
        <v>92154</v>
      </c>
      <c r="E38" s="135">
        <v>3.6159441868379633E-3</v>
      </c>
    </row>
    <row r="39" spans="2:5" ht="15.75" x14ac:dyDescent="0.25">
      <c r="B39" s="119">
        <v>2019</v>
      </c>
      <c r="C39" s="120" t="s">
        <v>173</v>
      </c>
      <c r="D39" s="47">
        <v>92058</v>
      </c>
      <c r="E39" s="135">
        <v>3.4843205574912892E-3</v>
      </c>
    </row>
    <row r="40" spans="2:5" ht="15.75" x14ac:dyDescent="0.25">
      <c r="B40" s="119">
        <v>2019</v>
      </c>
      <c r="C40" s="120" t="s">
        <v>173</v>
      </c>
      <c r="D40" s="47">
        <v>92008</v>
      </c>
      <c r="E40" s="135">
        <v>3.4191764877055143E-3</v>
      </c>
    </row>
    <row r="41" spans="2:5" ht="15.75" x14ac:dyDescent="0.25">
      <c r="B41" s="119">
        <v>2019</v>
      </c>
      <c r="C41" s="120" t="s">
        <v>173</v>
      </c>
      <c r="D41" s="47">
        <v>92021</v>
      </c>
      <c r="E41" s="135">
        <v>3.4175515684120592E-3</v>
      </c>
    </row>
    <row r="42" spans="2:5" ht="15.75" x14ac:dyDescent="0.25">
      <c r="B42" s="119">
        <v>2019</v>
      </c>
      <c r="C42" s="120" t="s">
        <v>173</v>
      </c>
      <c r="D42" s="47">
        <v>92084</v>
      </c>
      <c r="E42" s="135">
        <v>3.412152050284346E-3</v>
      </c>
    </row>
    <row r="43" spans="2:5" ht="15.75" x14ac:dyDescent="0.25">
      <c r="B43" s="119">
        <v>2019</v>
      </c>
      <c r="C43" s="120" t="s">
        <v>173</v>
      </c>
      <c r="D43" s="47">
        <v>91932</v>
      </c>
      <c r="E43" s="135">
        <v>3.4066844673602799E-3</v>
      </c>
    </row>
    <row r="44" spans="2:5" ht="15.75" x14ac:dyDescent="0.25">
      <c r="B44" s="119">
        <v>2019</v>
      </c>
      <c r="C44" s="120" t="s">
        <v>173</v>
      </c>
      <c r="D44" s="47">
        <v>92115</v>
      </c>
      <c r="E44" s="135">
        <v>3.3945920636778647E-3</v>
      </c>
    </row>
    <row r="45" spans="2:5" ht="15.75" x14ac:dyDescent="0.25">
      <c r="B45" s="119">
        <v>2019</v>
      </c>
      <c r="C45" s="120" t="s">
        <v>173</v>
      </c>
      <c r="D45" s="47">
        <v>92173</v>
      </c>
      <c r="E45" s="135">
        <v>3.3368926855312335E-3</v>
      </c>
    </row>
    <row r="46" spans="2:5" ht="15.75" x14ac:dyDescent="0.25">
      <c r="B46" s="119">
        <v>2019</v>
      </c>
      <c r="C46" s="120" t="s">
        <v>173</v>
      </c>
      <c r="D46" s="47">
        <v>92020</v>
      </c>
      <c r="E46" s="135">
        <v>3.3001903955997463E-3</v>
      </c>
    </row>
    <row r="47" spans="2:5" ht="15.75" x14ac:dyDescent="0.25">
      <c r="B47" s="119">
        <v>2019</v>
      </c>
      <c r="C47" s="120" t="s">
        <v>173</v>
      </c>
      <c r="D47" s="47">
        <v>92119</v>
      </c>
      <c r="E47" s="135">
        <v>3.2173397680128695E-3</v>
      </c>
    </row>
    <row r="48" spans="2:5" ht="16.5" thickBot="1" x14ac:dyDescent="0.3">
      <c r="B48" s="121">
        <v>2019</v>
      </c>
      <c r="C48" s="122" t="s">
        <v>173</v>
      </c>
      <c r="D48" s="87">
        <v>92027</v>
      </c>
      <c r="E48" s="136">
        <v>3.161932407215426E-3</v>
      </c>
    </row>
    <row r="49" spans="2:5" ht="16.5" thickTop="1" x14ac:dyDescent="0.25">
      <c r="B49" s="119">
        <v>2019</v>
      </c>
      <c r="C49" s="120" t="s">
        <v>173</v>
      </c>
      <c r="D49" s="47">
        <v>92028</v>
      </c>
      <c r="E49" s="135">
        <v>3.1553900268984068E-3</v>
      </c>
    </row>
    <row r="50" spans="2:5" ht="15.75" x14ac:dyDescent="0.25">
      <c r="B50" s="119">
        <v>2019</v>
      </c>
      <c r="C50" s="120" t="s">
        <v>173</v>
      </c>
      <c r="D50" s="47">
        <v>92110</v>
      </c>
      <c r="E50" s="135">
        <v>3.1049173225503645E-3</v>
      </c>
    </row>
    <row r="51" spans="2:5" ht="15.75" x14ac:dyDescent="0.25">
      <c r="B51" s="119">
        <v>2019</v>
      </c>
      <c r="C51" s="120" t="s">
        <v>173</v>
      </c>
      <c r="D51" s="47">
        <v>91915</v>
      </c>
      <c r="E51" s="135">
        <v>3.0438826414137142E-3</v>
      </c>
    </row>
    <row r="52" spans="2:5" ht="15.75" x14ac:dyDescent="0.25">
      <c r="B52" s="119">
        <v>2019</v>
      </c>
      <c r="C52" s="120" t="s">
        <v>173</v>
      </c>
      <c r="D52" s="47">
        <v>92081</v>
      </c>
      <c r="E52" s="135">
        <v>3.0063291139240506E-3</v>
      </c>
    </row>
    <row r="53" spans="2:5" ht="15.75" x14ac:dyDescent="0.25">
      <c r="B53" s="119">
        <v>2019</v>
      </c>
      <c r="C53" s="120" t="s">
        <v>173</v>
      </c>
      <c r="D53" s="47">
        <v>91914</v>
      </c>
      <c r="E53" s="135">
        <v>3.0034539720678781E-3</v>
      </c>
    </row>
    <row r="54" spans="2:5" ht="15.75" x14ac:dyDescent="0.25">
      <c r="B54" s="119">
        <v>2019</v>
      </c>
      <c r="C54" s="120" t="s">
        <v>173</v>
      </c>
      <c r="D54" s="47">
        <v>92026</v>
      </c>
      <c r="E54" s="135">
        <v>3.0032987051351484E-3</v>
      </c>
    </row>
    <row r="55" spans="2:5" ht="15.75" x14ac:dyDescent="0.25">
      <c r="B55" s="119">
        <v>2019</v>
      </c>
      <c r="C55" s="120" t="s">
        <v>173</v>
      </c>
      <c r="D55" s="47">
        <v>92069</v>
      </c>
      <c r="E55" s="135">
        <v>2.9879355056939903E-3</v>
      </c>
    </row>
    <row r="56" spans="2:5" ht="15.75" x14ac:dyDescent="0.25">
      <c r="B56" s="119">
        <v>2019</v>
      </c>
      <c r="C56" s="120" t="s">
        <v>173</v>
      </c>
      <c r="D56" s="47">
        <v>91941</v>
      </c>
      <c r="E56" s="135">
        <v>2.8937045849141536E-3</v>
      </c>
    </row>
    <row r="57" spans="2:5" ht="15.75" x14ac:dyDescent="0.25">
      <c r="B57" s="119">
        <v>2019</v>
      </c>
      <c r="C57" s="120" t="s">
        <v>173</v>
      </c>
      <c r="D57" s="47">
        <v>92056</v>
      </c>
      <c r="E57" s="135">
        <v>2.8906797477224948E-3</v>
      </c>
    </row>
    <row r="58" spans="2:5" ht="15.75" x14ac:dyDescent="0.25">
      <c r="B58" s="119">
        <v>2019</v>
      </c>
      <c r="C58" s="120" t="s">
        <v>173</v>
      </c>
      <c r="D58" s="47">
        <v>92025</v>
      </c>
      <c r="E58" s="135">
        <v>2.8477301915238147E-3</v>
      </c>
    </row>
    <row r="59" spans="2:5" ht="15.75" x14ac:dyDescent="0.25">
      <c r="B59" s="119">
        <v>2019</v>
      </c>
      <c r="C59" s="120" t="s">
        <v>173</v>
      </c>
      <c r="D59" s="47">
        <v>92101</v>
      </c>
      <c r="E59" s="135">
        <v>2.7910836193565419E-3</v>
      </c>
    </row>
    <row r="60" spans="2:5" ht="15.75" x14ac:dyDescent="0.25">
      <c r="B60" s="119">
        <v>2019</v>
      </c>
      <c r="C60" s="120" t="s">
        <v>173</v>
      </c>
      <c r="D60" s="47">
        <v>92107</v>
      </c>
      <c r="E60" s="135">
        <v>2.7640290544449445E-3</v>
      </c>
    </row>
    <row r="61" spans="2:5" ht="15.75" x14ac:dyDescent="0.25">
      <c r="B61" s="119">
        <v>2019</v>
      </c>
      <c r="C61" s="120" t="s">
        <v>173</v>
      </c>
      <c r="D61" s="47">
        <v>92692</v>
      </c>
      <c r="E61" s="135">
        <v>2.7326552299984817E-3</v>
      </c>
    </row>
    <row r="62" spans="2:5" ht="15.75" x14ac:dyDescent="0.25">
      <c r="B62" s="119">
        <v>2019</v>
      </c>
      <c r="C62" s="120" t="s">
        <v>173</v>
      </c>
      <c r="D62" s="47">
        <v>92109</v>
      </c>
      <c r="E62" s="135">
        <v>2.6540420342873539E-3</v>
      </c>
    </row>
    <row r="63" spans="2:5" ht="15.75" x14ac:dyDescent="0.25">
      <c r="B63" s="119">
        <v>2019</v>
      </c>
      <c r="C63" s="120" t="s">
        <v>173</v>
      </c>
      <c r="D63" s="47">
        <v>92126</v>
      </c>
      <c r="E63" s="135">
        <v>2.6234622611408516E-3</v>
      </c>
    </row>
    <row r="64" spans="2:5" ht="15.75" x14ac:dyDescent="0.25">
      <c r="B64" s="119">
        <v>2019</v>
      </c>
      <c r="C64" s="120" t="s">
        <v>173</v>
      </c>
      <c r="D64" s="47">
        <v>91913</v>
      </c>
      <c r="E64" s="135">
        <v>2.611375150154071E-3</v>
      </c>
    </row>
    <row r="65" spans="2:5" ht="15.75" x14ac:dyDescent="0.25">
      <c r="B65" s="119">
        <v>2019</v>
      </c>
      <c r="C65" s="120" t="s">
        <v>173</v>
      </c>
      <c r="D65" s="47">
        <v>92071</v>
      </c>
      <c r="E65" s="135">
        <v>2.5834321531424697E-3</v>
      </c>
    </row>
    <row r="66" spans="2:5" ht="15.75" x14ac:dyDescent="0.25">
      <c r="B66" s="119">
        <v>2019</v>
      </c>
      <c r="C66" s="120" t="s">
        <v>173</v>
      </c>
      <c r="D66" s="47">
        <v>92123</v>
      </c>
      <c r="E66" s="135">
        <v>2.566414649372269E-3</v>
      </c>
    </row>
    <row r="67" spans="2:5" ht="15.75" x14ac:dyDescent="0.25">
      <c r="B67" s="119">
        <v>2019</v>
      </c>
      <c r="C67" s="120" t="s">
        <v>173</v>
      </c>
      <c r="D67" s="47">
        <v>92057</v>
      </c>
      <c r="E67" s="135">
        <v>2.5570858193889909E-3</v>
      </c>
    </row>
    <row r="68" spans="2:5" ht="15.75" x14ac:dyDescent="0.25">
      <c r="B68" s="119">
        <v>2019</v>
      </c>
      <c r="C68" s="120" t="s">
        <v>173</v>
      </c>
      <c r="D68" s="47">
        <v>92092</v>
      </c>
      <c r="E68" s="135">
        <v>2.4813895781637717E-3</v>
      </c>
    </row>
    <row r="69" spans="2:5" ht="15.75" x14ac:dyDescent="0.25">
      <c r="B69" s="119">
        <v>2019</v>
      </c>
      <c r="C69" s="120" t="s">
        <v>173</v>
      </c>
      <c r="D69" s="47">
        <v>92010</v>
      </c>
      <c r="E69" s="135">
        <v>2.4758926244461818E-3</v>
      </c>
    </row>
    <row r="70" spans="2:5" ht="15.75" x14ac:dyDescent="0.25">
      <c r="B70" s="119">
        <v>2019</v>
      </c>
      <c r="C70" s="120" t="s">
        <v>173</v>
      </c>
      <c r="D70" s="47">
        <v>92629</v>
      </c>
      <c r="E70" s="135">
        <v>2.3534603221298817E-3</v>
      </c>
    </row>
    <row r="71" spans="2:5" ht="15.75" x14ac:dyDescent="0.25">
      <c r="B71" s="119">
        <v>2019</v>
      </c>
      <c r="C71" s="120" t="s">
        <v>173</v>
      </c>
      <c r="D71" s="47">
        <v>92019</v>
      </c>
      <c r="E71" s="135">
        <v>2.3123343297050364E-3</v>
      </c>
    </row>
    <row r="72" spans="2:5" ht="15.75" x14ac:dyDescent="0.25">
      <c r="B72" s="119">
        <v>2019</v>
      </c>
      <c r="C72" s="120" t="s">
        <v>173</v>
      </c>
      <c r="D72" s="47">
        <v>92124</v>
      </c>
      <c r="E72" s="135">
        <v>2.307976366322009E-3</v>
      </c>
    </row>
    <row r="73" spans="2:5" ht="15.75" x14ac:dyDescent="0.25">
      <c r="B73" s="119">
        <v>2019</v>
      </c>
      <c r="C73" s="120" t="s">
        <v>173</v>
      </c>
      <c r="D73" s="47">
        <v>92024</v>
      </c>
      <c r="E73" s="135">
        <v>2.299448999956614E-3</v>
      </c>
    </row>
    <row r="74" spans="2:5" ht="15.75" x14ac:dyDescent="0.25">
      <c r="B74" s="119">
        <v>2019</v>
      </c>
      <c r="C74" s="120" t="s">
        <v>173</v>
      </c>
      <c r="D74" s="47">
        <v>92111</v>
      </c>
      <c r="E74" s="135">
        <v>2.2982216142270863E-3</v>
      </c>
    </row>
    <row r="75" spans="2:5" ht="15.75" x14ac:dyDescent="0.25">
      <c r="B75" s="119">
        <v>2019</v>
      </c>
      <c r="C75" s="120" t="s">
        <v>173</v>
      </c>
      <c r="D75" s="47">
        <v>92677</v>
      </c>
      <c r="E75" s="135">
        <v>2.2676707170973813E-3</v>
      </c>
    </row>
    <row r="76" spans="2:5" ht="15.75" x14ac:dyDescent="0.25">
      <c r="B76" s="119">
        <v>2019</v>
      </c>
      <c r="C76" s="120" t="s">
        <v>173</v>
      </c>
      <c r="D76" s="47">
        <v>92054</v>
      </c>
      <c r="E76" s="135">
        <v>2.2555543024698321E-3</v>
      </c>
    </row>
    <row r="77" spans="2:5" ht="15.75" x14ac:dyDescent="0.25">
      <c r="B77" s="119">
        <v>2019</v>
      </c>
      <c r="C77" s="120" t="s">
        <v>173</v>
      </c>
      <c r="D77" s="47">
        <v>92078</v>
      </c>
      <c r="E77" s="135">
        <v>2.2460937499999998E-3</v>
      </c>
    </row>
    <row r="78" spans="2:5" ht="15.75" x14ac:dyDescent="0.25">
      <c r="B78" s="119">
        <v>2019</v>
      </c>
      <c r="C78" s="120" t="s">
        <v>173</v>
      </c>
      <c r="D78" s="47">
        <v>92691</v>
      </c>
      <c r="E78" s="135">
        <v>2.2371364653243847E-3</v>
      </c>
    </row>
    <row r="79" spans="2:5" ht="15.75" x14ac:dyDescent="0.25">
      <c r="B79" s="119">
        <v>2019</v>
      </c>
      <c r="C79" s="120" t="s">
        <v>173</v>
      </c>
      <c r="D79" s="47">
        <v>92120</v>
      </c>
      <c r="E79" s="135">
        <v>2.1774991751897063E-3</v>
      </c>
    </row>
    <row r="80" spans="2:5" ht="15.75" x14ac:dyDescent="0.25">
      <c r="B80" s="119">
        <v>2019</v>
      </c>
      <c r="C80" s="120" t="s">
        <v>173</v>
      </c>
      <c r="D80" s="47">
        <v>92003</v>
      </c>
      <c r="E80" s="135">
        <v>2.0876826722338203E-3</v>
      </c>
    </row>
    <row r="81" spans="2:5" ht="15.75" x14ac:dyDescent="0.25">
      <c r="B81" s="119">
        <v>2019</v>
      </c>
      <c r="C81" s="120" t="s">
        <v>173</v>
      </c>
      <c r="D81" s="47">
        <v>92029</v>
      </c>
      <c r="E81" s="135">
        <v>2.0850225877447007E-3</v>
      </c>
    </row>
    <row r="82" spans="2:5" ht="15.75" x14ac:dyDescent="0.25">
      <c r="B82" s="119">
        <v>2019</v>
      </c>
      <c r="C82" s="120" t="s">
        <v>173</v>
      </c>
      <c r="D82" s="47">
        <v>92122</v>
      </c>
      <c r="E82" s="135">
        <v>2.0842886322897996E-3</v>
      </c>
    </row>
    <row r="83" spans="2:5" ht="15.75" x14ac:dyDescent="0.25">
      <c r="B83" s="119">
        <v>2019</v>
      </c>
      <c r="C83" s="120" t="s">
        <v>173</v>
      </c>
      <c r="D83" s="47">
        <v>92104</v>
      </c>
      <c r="E83" s="135">
        <v>2.056285783404564E-3</v>
      </c>
    </row>
    <row r="84" spans="2:5" ht="15.75" x14ac:dyDescent="0.25">
      <c r="B84" s="119">
        <v>2019</v>
      </c>
      <c r="C84" s="120" t="s">
        <v>173</v>
      </c>
      <c r="D84" s="47">
        <v>92624</v>
      </c>
      <c r="E84" s="135">
        <v>2.0270270270270271E-3</v>
      </c>
    </row>
    <row r="85" spans="2:5" ht="15.75" x14ac:dyDescent="0.25">
      <c r="B85" s="119">
        <v>2019</v>
      </c>
      <c r="C85" s="120" t="s">
        <v>173</v>
      </c>
      <c r="D85" s="47">
        <v>92011</v>
      </c>
      <c r="E85" s="135">
        <v>2.0135456708768075E-3</v>
      </c>
    </row>
    <row r="86" spans="2:5" ht="15.75" x14ac:dyDescent="0.25">
      <c r="B86" s="119">
        <v>2019</v>
      </c>
      <c r="C86" s="120" t="s">
        <v>173</v>
      </c>
      <c r="D86" s="47">
        <v>92009</v>
      </c>
      <c r="E86" s="135">
        <v>2.0015011258443832E-3</v>
      </c>
    </row>
    <row r="87" spans="2:5" ht="15.75" x14ac:dyDescent="0.25">
      <c r="B87" s="119">
        <v>2019</v>
      </c>
      <c r="C87" s="120" t="s">
        <v>173</v>
      </c>
      <c r="D87" s="47">
        <v>92007</v>
      </c>
      <c r="E87" s="135">
        <v>1.9157088122605363E-3</v>
      </c>
    </row>
    <row r="88" spans="2:5" ht="15.75" x14ac:dyDescent="0.25">
      <c r="B88" s="119">
        <v>2019</v>
      </c>
      <c r="C88" s="120" t="s">
        <v>173</v>
      </c>
      <c r="D88" s="47">
        <v>92064</v>
      </c>
      <c r="E88" s="135">
        <v>1.8823995640758905E-3</v>
      </c>
    </row>
    <row r="89" spans="2:5" ht="15.75" x14ac:dyDescent="0.25">
      <c r="B89" s="119">
        <v>2019</v>
      </c>
      <c r="C89" s="120" t="s">
        <v>173</v>
      </c>
      <c r="D89" s="47">
        <v>92675</v>
      </c>
      <c r="E89" s="135">
        <v>1.8780945876728701E-3</v>
      </c>
    </row>
    <row r="90" spans="2:5" ht="15.75" x14ac:dyDescent="0.25">
      <c r="B90" s="119">
        <v>2019</v>
      </c>
      <c r="C90" s="120" t="s">
        <v>173</v>
      </c>
      <c r="D90" s="47">
        <v>92091</v>
      </c>
      <c r="E90" s="135">
        <v>1.8298261665141812E-3</v>
      </c>
    </row>
    <row r="91" spans="2:5" ht="15.75" x14ac:dyDescent="0.25">
      <c r="B91" s="119">
        <v>2019</v>
      </c>
      <c r="C91" s="120" t="s">
        <v>173</v>
      </c>
      <c r="D91" s="47">
        <v>92037</v>
      </c>
      <c r="E91" s="135">
        <v>1.81909136386375E-3</v>
      </c>
    </row>
    <row r="92" spans="2:5" ht="15.75" x14ac:dyDescent="0.25">
      <c r="B92" s="119">
        <v>2019</v>
      </c>
      <c r="C92" s="120" t="s">
        <v>173</v>
      </c>
      <c r="D92" s="47">
        <v>92106</v>
      </c>
      <c r="E92" s="135">
        <v>1.8141073524703874E-3</v>
      </c>
    </row>
    <row r="93" spans="2:5" ht="15.75" x14ac:dyDescent="0.25">
      <c r="B93" s="119">
        <v>2019</v>
      </c>
      <c r="C93" s="120" t="s">
        <v>173</v>
      </c>
      <c r="D93" s="47">
        <v>92117</v>
      </c>
      <c r="E93" s="135">
        <v>1.781094949323608E-3</v>
      </c>
    </row>
    <row r="94" spans="2:5" ht="16.5" thickBot="1" x14ac:dyDescent="0.3">
      <c r="B94" s="121">
        <v>2019</v>
      </c>
      <c r="C94" s="122" t="s">
        <v>173</v>
      </c>
      <c r="D94" s="87">
        <v>92672</v>
      </c>
      <c r="E94" s="136">
        <v>1.7620644574546694E-3</v>
      </c>
    </row>
    <row r="95" spans="2:5" ht="16.5" thickTop="1" x14ac:dyDescent="0.25">
      <c r="B95" s="119">
        <v>2019</v>
      </c>
      <c r="C95" s="120" t="s">
        <v>173</v>
      </c>
      <c r="D95" s="47">
        <v>92014</v>
      </c>
      <c r="E95" s="135">
        <v>1.7416934619506968E-3</v>
      </c>
    </row>
    <row r="96" spans="2:5" ht="15.75" x14ac:dyDescent="0.25">
      <c r="B96" s="119">
        <v>2019</v>
      </c>
      <c r="C96" s="120" t="s">
        <v>173</v>
      </c>
      <c r="D96" s="47">
        <v>92075</v>
      </c>
      <c r="E96" s="135">
        <v>1.7286084701815039E-3</v>
      </c>
    </row>
    <row r="97" spans="2:5" ht="15.75" x14ac:dyDescent="0.25">
      <c r="B97" s="119">
        <v>2019</v>
      </c>
      <c r="C97" s="120" t="s">
        <v>173</v>
      </c>
      <c r="D97" s="47">
        <v>92694</v>
      </c>
      <c r="E97" s="135">
        <v>1.6988916754307904E-3</v>
      </c>
    </row>
    <row r="98" spans="2:5" ht="15.75" x14ac:dyDescent="0.25">
      <c r="B98" s="119">
        <v>2019</v>
      </c>
      <c r="C98" s="120" t="s">
        <v>173</v>
      </c>
      <c r="D98" s="47">
        <v>92656</v>
      </c>
      <c r="E98" s="135">
        <v>1.6863406408094434E-3</v>
      </c>
    </row>
    <row r="99" spans="2:5" ht="15.75" x14ac:dyDescent="0.25">
      <c r="B99" s="119">
        <v>2019</v>
      </c>
      <c r="C99" s="120" t="s">
        <v>173</v>
      </c>
      <c r="D99" s="47">
        <v>92128</v>
      </c>
      <c r="E99" s="135">
        <v>1.6681585157457888E-3</v>
      </c>
    </row>
    <row r="100" spans="2:5" ht="15.75" x14ac:dyDescent="0.25">
      <c r="B100" s="119">
        <v>2019</v>
      </c>
      <c r="C100" s="120" t="s">
        <v>173</v>
      </c>
      <c r="D100" s="47">
        <v>92129</v>
      </c>
      <c r="E100" s="135">
        <v>1.5808806435114149E-3</v>
      </c>
    </row>
    <row r="101" spans="2:5" ht="15.75" x14ac:dyDescent="0.25">
      <c r="B101" s="119">
        <v>2019</v>
      </c>
      <c r="C101" s="120" t="s">
        <v>173</v>
      </c>
      <c r="D101" s="47">
        <v>92103</v>
      </c>
      <c r="E101" s="135">
        <v>1.5473694718977737E-3</v>
      </c>
    </row>
    <row r="102" spans="2:5" ht="15.75" x14ac:dyDescent="0.25">
      <c r="B102" s="119">
        <v>2019</v>
      </c>
      <c r="C102" s="120" t="s">
        <v>173</v>
      </c>
      <c r="D102" s="47">
        <v>92653</v>
      </c>
      <c r="E102" s="135">
        <v>1.5287922541192458E-3</v>
      </c>
    </row>
    <row r="103" spans="2:5" ht="15.75" x14ac:dyDescent="0.25">
      <c r="B103" s="119">
        <v>2019</v>
      </c>
      <c r="C103" s="120" t="s">
        <v>173</v>
      </c>
      <c r="D103" s="47">
        <v>92116</v>
      </c>
      <c r="E103" s="135">
        <v>1.3691416535018431E-3</v>
      </c>
    </row>
    <row r="104" spans="2:5" ht="15.75" x14ac:dyDescent="0.25">
      <c r="B104" s="119">
        <v>2019</v>
      </c>
      <c r="C104" s="120" t="s">
        <v>173</v>
      </c>
      <c r="D104" s="47">
        <v>92130</v>
      </c>
      <c r="E104" s="135">
        <v>1.290175691572117E-3</v>
      </c>
    </row>
    <row r="105" spans="2:5" ht="15.75" x14ac:dyDescent="0.25">
      <c r="B105" s="119">
        <v>2019</v>
      </c>
      <c r="C105" s="120" t="s">
        <v>173</v>
      </c>
      <c r="D105" s="47">
        <v>92131</v>
      </c>
      <c r="E105" s="135">
        <v>1.2637432073802604E-3</v>
      </c>
    </row>
    <row r="106" spans="2:5" ht="15.75" x14ac:dyDescent="0.25">
      <c r="B106" s="119">
        <v>2019</v>
      </c>
      <c r="C106" s="120" t="s">
        <v>173</v>
      </c>
      <c r="D106" s="47">
        <v>92679</v>
      </c>
      <c r="E106" s="135">
        <v>1.2117540139351712E-3</v>
      </c>
    </row>
    <row r="107" spans="2:5" ht="15.75" x14ac:dyDescent="0.25">
      <c r="B107" s="119">
        <v>2019</v>
      </c>
      <c r="C107" s="120" t="s">
        <v>173</v>
      </c>
      <c r="D107" s="47">
        <v>92127</v>
      </c>
      <c r="E107" s="135">
        <v>1.0791029370366895E-3</v>
      </c>
    </row>
    <row r="108" spans="2:5" ht="15.75" x14ac:dyDescent="0.25">
      <c r="B108" s="119">
        <v>2019</v>
      </c>
      <c r="C108" s="120" t="s">
        <v>173</v>
      </c>
      <c r="D108" s="47">
        <v>92118</v>
      </c>
      <c r="E108" s="135">
        <v>1.0188487009679063E-3</v>
      </c>
    </row>
    <row r="109" spans="2:5" ht="15.75" x14ac:dyDescent="0.25">
      <c r="B109" s="119">
        <v>2019</v>
      </c>
      <c r="C109" s="120" t="s">
        <v>173</v>
      </c>
      <c r="D109" s="47">
        <v>92067</v>
      </c>
      <c r="E109" s="135">
        <v>8.7834870443566099E-4</v>
      </c>
    </row>
    <row r="110" spans="2:5" ht="15.75" x14ac:dyDescent="0.25">
      <c r="B110" s="119">
        <v>2019</v>
      </c>
      <c r="C110" s="120" t="s">
        <v>173</v>
      </c>
      <c r="D110" s="47">
        <v>92673</v>
      </c>
      <c r="E110" s="135">
        <v>8.7133313970374669E-4</v>
      </c>
    </row>
    <row r="111" spans="2:5" ht="15.75" x14ac:dyDescent="0.25">
      <c r="B111" s="119">
        <v>2019</v>
      </c>
      <c r="C111" s="120" t="s">
        <v>173</v>
      </c>
      <c r="D111" s="47">
        <v>92651</v>
      </c>
      <c r="E111" s="135">
        <v>5.9136605558840927E-4</v>
      </c>
    </row>
    <row r="112" spans="2:5" ht="15.75" x14ac:dyDescent="0.25">
      <c r="B112" s="119">
        <v>2019</v>
      </c>
      <c r="C112" s="120" t="s">
        <v>173</v>
      </c>
      <c r="D112" s="47">
        <v>92688</v>
      </c>
      <c r="E112" s="135">
        <v>4.965243296921549E-4</v>
      </c>
    </row>
    <row r="113" spans="2:5" ht="16.5" thickBot="1" x14ac:dyDescent="0.3">
      <c r="B113" s="123">
        <v>2019</v>
      </c>
      <c r="C113" s="124" t="s">
        <v>173</v>
      </c>
      <c r="D113" s="101">
        <v>92004</v>
      </c>
      <c r="E113" s="137">
        <v>4.2390843577787198E-4</v>
      </c>
    </row>
  </sheetData>
  <mergeCells count="1">
    <mergeCell ref="B2:E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2" manualBreakCount="2">
    <brk id="48" min="1" max="4" man="1"/>
    <brk id="94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2339-5024-4BC6-A7CB-5116C0C25BFB}">
  <sheetPr codeName="Sheet2"/>
  <dimension ref="B1:AW51"/>
  <sheetViews>
    <sheetView topLeftCell="A10" zoomScaleNormal="100" workbookViewId="0">
      <selection activeCell="M10" sqref="M10"/>
    </sheetView>
  </sheetViews>
  <sheetFormatPr defaultColWidth="8.7109375" defaultRowHeight="15.75" x14ac:dyDescent="0.25"/>
  <cols>
    <col min="1" max="1" width="8.7109375" style="21"/>
    <col min="2" max="7" width="12.5703125" style="21" customWidth="1"/>
    <col min="8" max="8" width="23.42578125" style="36" customWidth="1"/>
    <col min="9" max="9" width="14.85546875" style="82" hidden="1" customWidth="1"/>
    <col min="10" max="10" width="11.7109375" style="82" hidden="1" customWidth="1"/>
    <col min="11" max="11" width="0" style="34" hidden="1" customWidth="1"/>
    <col min="12" max="16384" width="8.7109375" style="21"/>
  </cols>
  <sheetData>
    <row r="1" spans="2:49" x14ac:dyDescent="0.25">
      <c r="I1" s="76" t="s">
        <v>1</v>
      </c>
      <c r="J1" s="76" t="s">
        <v>2</v>
      </c>
    </row>
    <row r="2" spans="2:49" s="20" customFormat="1" ht="16.5" thickBot="1" x14ac:dyDescent="0.3">
      <c r="B2" s="25" t="s">
        <v>31</v>
      </c>
      <c r="C2" s="25"/>
      <c r="D2" s="25"/>
      <c r="E2" s="25"/>
      <c r="F2" s="25"/>
      <c r="G2" s="25"/>
      <c r="H2" s="26"/>
      <c r="I2" s="77"/>
      <c r="J2" s="77"/>
      <c r="K2" s="26"/>
      <c r="L2" s="26"/>
      <c r="M2" s="26"/>
      <c r="N2" s="32"/>
      <c r="O2" s="32"/>
      <c r="P2" s="32"/>
      <c r="Q2" s="32"/>
      <c r="R2" s="32"/>
      <c r="S2" s="32"/>
      <c r="T2" s="32"/>
      <c r="U2" s="32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</row>
    <row r="3" spans="2:49" ht="27.95" customHeight="1" thickBot="1" x14ac:dyDescent="0.3">
      <c r="B3" s="17" t="s">
        <v>3</v>
      </c>
      <c r="C3" s="168" t="s">
        <v>4</v>
      </c>
      <c r="D3" s="168" t="s">
        <v>5</v>
      </c>
      <c r="E3" s="168" t="s">
        <v>6</v>
      </c>
      <c r="F3" s="168" t="s">
        <v>7</v>
      </c>
      <c r="G3" s="168" t="s">
        <v>8</v>
      </c>
      <c r="H3" s="33"/>
      <c r="I3" s="77"/>
      <c r="J3" s="77"/>
    </row>
    <row r="4" spans="2:49" ht="27.95" customHeight="1" thickBot="1" x14ac:dyDescent="0.3">
      <c r="B4" s="6" t="s">
        <v>9</v>
      </c>
      <c r="C4" s="16">
        <v>2263</v>
      </c>
      <c r="D4" s="15">
        <v>2509</v>
      </c>
      <c r="E4" s="15">
        <v>94</v>
      </c>
      <c r="F4" s="16">
        <v>254</v>
      </c>
      <c r="G4" s="15">
        <v>4866</v>
      </c>
      <c r="H4" s="35"/>
      <c r="I4" s="77">
        <v>0</v>
      </c>
      <c r="J4" s="77">
        <v>0</v>
      </c>
    </row>
    <row r="5" spans="2:49" ht="27.95" customHeight="1" thickBot="1" x14ac:dyDescent="0.3">
      <c r="B5" s="6" t="s">
        <v>10</v>
      </c>
      <c r="C5" s="16">
        <v>1847</v>
      </c>
      <c r="D5" s="15">
        <v>2072</v>
      </c>
      <c r="E5" s="15">
        <v>72</v>
      </c>
      <c r="F5" s="16">
        <v>166</v>
      </c>
      <c r="G5" s="15">
        <v>3991</v>
      </c>
      <c r="H5" s="35"/>
      <c r="I5" s="77">
        <v>0</v>
      </c>
      <c r="J5" s="77">
        <v>0</v>
      </c>
    </row>
    <row r="6" spans="2:49" ht="27.95" customHeight="1" thickBot="1" x14ac:dyDescent="0.3">
      <c r="B6" s="6" t="s">
        <v>11</v>
      </c>
      <c r="C6" s="16">
        <v>1845</v>
      </c>
      <c r="D6" s="15">
        <v>1900</v>
      </c>
      <c r="E6" s="15">
        <v>65</v>
      </c>
      <c r="F6" s="16">
        <v>189</v>
      </c>
      <c r="G6" s="15">
        <v>3810</v>
      </c>
      <c r="H6" s="35"/>
      <c r="I6" s="77">
        <v>0</v>
      </c>
      <c r="J6" s="77">
        <v>0</v>
      </c>
    </row>
    <row r="7" spans="2:49" ht="27.95" customHeight="1" thickBot="1" x14ac:dyDescent="0.3">
      <c r="B7" s="6" t="s">
        <v>12</v>
      </c>
      <c r="C7" s="16">
        <v>1991</v>
      </c>
      <c r="D7" s="15">
        <v>1884</v>
      </c>
      <c r="E7" s="15">
        <v>71</v>
      </c>
      <c r="F7" s="16">
        <v>192</v>
      </c>
      <c r="G7" s="15">
        <v>3946</v>
      </c>
      <c r="H7" s="35"/>
      <c r="I7" s="77">
        <v>0</v>
      </c>
      <c r="J7" s="77">
        <v>0</v>
      </c>
    </row>
    <row r="8" spans="2:49" ht="27.95" customHeight="1" thickBot="1" x14ac:dyDescent="0.3">
      <c r="B8" s="6" t="s">
        <v>13</v>
      </c>
      <c r="C8" s="16">
        <v>1574</v>
      </c>
      <c r="D8" s="15">
        <v>1521</v>
      </c>
      <c r="E8" s="15">
        <v>53</v>
      </c>
      <c r="F8" s="16">
        <v>138</v>
      </c>
      <c r="G8" s="15">
        <v>3148</v>
      </c>
      <c r="H8" s="35"/>
      <c r="I8" s="77">
        <v>0</v>
      </c>
      <c r="J8" s="77">
        <v>0</v>
      </c>
    </row>
    <row r="9" spans="2:49" ht="27.95" customHeight="1" thickBot="1" x14ac:dyDescent="0.3">
      <c r="B9" s="6" t="s">
        <v>14</v>
      </c>
      <c r="C9" s="16">
        <v>1541</v>
      </c>
      <c r="D9" s="15">
        <v>1625</v>
      </c>
      <c r="E9" s="15">
        <v>68</v>
      </c>
      <c r="F9" s="16">
        <v>124</v>
      </c>
      <c r="G9" s="15">
        <v>3234</v>
      </c>
      <c r="H9" s="35"/>
      <c r="I9" s="77">
        <v>0</v>
      </c>
      <c r="J9" s="77">
        <v>0</v>
      </c>
    </row>
    <row r="10" spans="2:49" ht="27.95" customHeight="1" thickBot="1" x14ac:dyDescent="0.3">
      <c r="B10" s="6" t="s">
        <v>15</v>
      </c>
      <c r="C10" s="16">
        <v>1686</v>
      </c>
      <c r="D10" s="15">
        <v>1770</v>
      </c>
      <c r="E10" s="15">
        <v>80</v>
      </c>
      <c r="F10" s="16">
        <v>149</v>
      </c>
      <c r="G10" s="15">
        <v>3536</v>
      </c>
      <c r="H10" s="35"/>
      <c r="I10" s="77">
        <f>G10-C10-D10-E10</f>
        <v>0</v>
      </c>
      <c r="J10" s="77">
        <v>0</v>
      </c>
    </row>
    <row r="11" spans="2:49" ht="27.95" customHeight="1" thickBot="1" x14ac:dyDescent="0.3">
      <c r="B11" s="6" t="s">
        <v>16</v>
      </c>
      <c r="C11" s="16">
        <v>1813</v>
      </c>
      <c r="D11" s="15">
        <v>1949</v>
      </c>
      <c r="E11" s="15">
        <v>87</v>
      </c>
      <c r="F11" s="16">
        <v>194</v>
      </c>
      <c r="G11" s="15">
        <v>3849</v>
      </c>
      <c r="H11" s="35"/>
      <c r="I11" s="77">
        <v>0</v>
      </c>
      <c r="J11" s="77">
        <v>0</v>
      </c>
    </row>
    <row r="12" spans="2:49" ht="27.95" customHeight="1" thickBot="1" x14ac:dyDescent="0.3">
      <c r="B12" s="6" t="s">
        <v>17</v>
      </c>
      <c r="C12" s="16">
        <v>1949</v>
      </c>
      <c r="D12" s="15">
        <v>2032</v>
      </c>
      <c r="E12" s="15">
        <v>80</v>
      </c>
      <c r="F12" s="16">
        <v>177</v>
      </c>
      <c r="G12" s="15">
        <v>4061</v>
      </c>
      <c r="H12" s="35"/>
      <c r="I12" s="77">
        <f>G12-C12-D12-E12</f>
        <v>0</v>
      </c>
      <c r="J12" s="77">
        <v>0</v>
      </c>
    </row>
    <row r="13" spans="2:49" ht="27.95" customHeight="1" thickBot="1" x14ac:dyDescent="0.3">
      <c r="B13" s="6" t="s">
        <v>18</v>
      </c>
      <c r="C13" s="16">
        <f>G13-D13-E13</f>
        <v>2449</v>
      </c>
      <c r="D13" s="15">
        <v>2478</v>
      </c>
      <c r="E13" s="15">
        <v>121</v>
      </c>
      <c r="F13" s="16">
        <v>255</v>
      </c>
      <c r="G13" s="15">
        <v>5048</v>
      </c>
      <c r="H13" s="35"/>
      <c r="I13" s="77">
        <f>G13-C13-D13-E13</f>
        <v>0</v>
      </c>
      <c r="J13" s="77">
        <v>0</v>
      </c>
    </row>
    <row r="14" spans="2:49" ht="27.95" customHeight="1" thickBot="1" x14ac:dyDescent="0.3">
      <c r="B14" s="6" t="s">
        <v>19</v>
      </c>
      <c r="C14" s="16">
        <f>G14-D14-E14</f>
        <v>1870</v>
      </c>
      <c r="D14" s="15">
        <v>1900</v>
      </c>
      <c r="E14" s="15">
        <v>99</v>
      </c>
      <c r="F14" s="16">
        <v>189</v>
      </c>
      <c r="G14" s="15">
        <v>3869</v>
      </c>
      <c r="H14" s="35"/>
      <c r="I14" s="77">
        <f>G14-C14-D14-E14</f>
        <v>0</v>
      </c>
      <c r="J14" s="77">
        <v>0</v>
      </c>
    </row>
    <row r="15" spans="2:49" ht="27.95" customHeight="1" thickBot="1" x14ac:dyDescent="0.3">
      <c r="B15" s="6" t="s">
        <v>20</v>
      </c>
      <c r="C15" s="16">
        <f>G15-D15-E15</f>
        <v>1942</v>
      </c>
      <c r="D15" s="15">
        <v>2181</v>
      </c>
      <c r="E15" s="15">
        <v>84</v>
      </c>
      <c r="F15" s="16">
        <v>213</v>
      </c>
      <c r="G15" s="15">
        <v>4207</v>
      </c>
      <c r="H15" s="35"/>
      <c r="I15" s="77"/>
      <c r="J15" s="77"/>
    </row>
    <row r="16" spans="2:49" ht="16.5" thickBot="1" x14ac:dyDescent="0.3">
      <c r="B16" s="8"/>
      <c r="I16" s="77"/>
      <c r="J16" s="77"/>
    </row>
    <row r="17" spans="2:11" ht="27.95" customHeight="1" thickBot="1" x14ac:dyDescent="0.3">
      <c r="B17" s="180" t="s">
        <v>32</v>
      </c>
      <c r="C17" s="181"/>
      <c r="D17" s="181"/>
      <c r="E17" s="181"/>
      <c r="F17" s="181"/>
      <c r="G17" s="182"/>
      <c r="H17" s="37"/>
      <c r="I17" s="77"/>
      <c r="J17" s="77"/>
    </row>
    <row r="18" spans="2:11" ht="27.95" customHeight="1" thickBot="1" x14ac:dyDescent="0.3">
      <c r="B18" s="17" t="s">
        <v>3</v>
      </c>
      <c r="C18" s="168" t="s">
        <v>4</v>
      </c>
      <c r="D18" s="168" t="s">
        <v>5</v>
      </c>
      <c r="E18" s="168" t="s">
        <v>6</v>
      </c>
      <c r="F18" s="168" t="s">
        <v>7</v>
      </c>
      <c r="G18" s="168" t="s">
        <v>8</v>
      </c>
      <c r="H18" s="33"/>
      <c r="I18" s="77"/>
      <c r="J18" s="77"/>
    </row>
    <row r="19" spans="2:11" ht="27.95" customHeight="1" thickBot="1" x14ac:dyDescent="0.3">
      <c r="B19" s="6" t="s">
        <v>9</v>
      </c>
      <c r="C19" s="16">
        <v>120</v>
      </c>
      <c r="D19" s="15">
        <v>144</v>
      </c>
      <c r="E19" s="15">
        <v>3</v>
      </c>
      <c r="F19" s="16">
        <v>41</v>
      </c>
      <c r="G19" s="15">
        <v>267</v>
      </c>
      <c r="H19" s="35"/>
      <c r="I19" s="77">
        <v>0</v>
      </c>
      <c r="J19" s="77">
        <v>0</v>
      </c>
    </row>
    <row r="20" spans="2:11" ht="27.95" customHeight="1" thickBot="1" x14ac:dyDescent="0.3">
      <c r="B20" s="6" t="s">
        <v>10</v>
      </c>
      <c r="C20" s="16">
        <v>148</v>
      </c>
      <c r="D20" s="15">
        <v>186</v>
      </c>
      <c r="E20" s="15">
        <v>6</v>
      </c>
      <c r="F20" s="16">
        <v>71</v>
      </c>
      <c r="G20" s="15">
        <v>340</v>
      </c>
      <c r="H20" s="35"/>
      <c r="I20" s="77">
        <v>0</v>
      </c>
      <c r="J20" s="77">
        <v>0</v>
      </c>
    </row>
    <row r="21" spans="2:11" ht="27.95" customHeight="1" thickBot="1" x14ac:dyDescent="0.3">
      <c r="B21" s="6" t="s">
        <v>11</v>
      </c>
      <c r="C21" s="16">
        <v>154</v>
      </c>
      <c r="D21" s="15">
        <v>139</v>
      </c>
      <c r="E21" s="15">
        <v>3</v>
      </c>
      <c r="F21" s="16">
        <v>62</v>
      </c>
      <c r="G21" s="15">
        <v>296</v>
      </c>
      <c r="H21" s="35"/>
      <c r="I21" s="77">
        <v>0</v>
      </c>
      <c r="J21" s="77">
        <v>0</v>
      </c>
    </row>
    <row r="22" spans="2:11" ht="27.95" customHeight="1" thickBot="1" x14ac:dyDescent="0.3">
      <c r="B22" s="6" t="s">
        <v>12</v>
      </c>
      <c r="C22" s="16">
        <v>148</v>
      </c>
      <c r="D22" s="15">
        <v>151</v>
      </c>
      <c r="E22" s="15">
        <v>2</v>
      </c>
      <c r="F22" s="16">
        <v>61</v>
      </c>
      <c r="G22" s="15">
        <v>301</v>
      </c>
      <c r="H22" s="35"/>
      <c r="I22" s="77">
        <v>0</v>
      </c>
      <c r="J22" s="77">
        <v>0</v>
      </c>
    </row>
    <row r="23" spans="2:11" ht="27.95" customHeight="1" thickBot="1" x14ac:dyDescent="0.3">
      <c r="B23" s="6" t="s">
        <v>13</v>
      </c>
      <c r="C23" s="16">
        <v>100</v>
      </c>
      <c r="D23" s="15">
        <v>109</v>
      </c>
      <c r="E23" s="15">
        <v>2</v>
      </c>
      <c r="F23" s="16">
        <v>50</v>
      </c>
      <c r="G23" s="15">
        <v>211</v>
      </c>
      <c r="H23" s="35"/>
      <c r="I23" s="77">
        <v>0</v>
      </c>
      <c r="J23" s="77">
        <v>0</v>
      </c>
    </row>
    <row r="24" spans="2:11" ht="27.95" customHeight="1" thickBot="1" x14ac:dyDescent="0.3">
      <c r="B24" s="6" t="s">
        <v>14</v>
      </c>
      <c r="C24" s="16">
        <v>82</v>
      </c>
      <c r="D24" s="15">
        <v>110</v>
      </c>
      <c r="E24" s="15">
        <v>1</v>
      </c>
      <c r="F24" s="16">
        <v>47</v>
      </c>
      <c r="G24" s="15">
        <v>193</v>
      </c>
      <c r="H24" s="35"/>
      <c r="I24" s="77">
        <v>0</v>
      </c>
      <c r="J24" s="77">
        <v>0</v>
      </c>
    </row>
    <row r="25" spans="2:11" ht="27.95" customHeight="1" thickBot="1" x14ac:dyDescent="0.3">
      <c r="B25" s="6" t="s">
        <v>15</v>
      </c>
      <c r="C25" s="16">
        <v>79</v>
      </c>
      <c r="D25" s="15">
        <v>94</v>
      </c>
      <c r="E25" s="15">
        <v>1</v>
      </c>
      <c r="F25" s="16">
        <v>34</v>
      </c>
      <c r="G25" s="15">
        <v>174</v>
      </c>
      <c r="H25" s="35"/>
      <c r="I25" s="77">
        <f>G25-C25-D25-E25</f>
        <v>0</v>
      </c>
      <c r="J25" s="77">
        <v>0</v>
      </c>
    </row>
    <row r="26" spans="2:11" ht="27.95" customHeight="1" thickBot="1" x14ac:dyDescent="0.3">
      <c r="B26" s="6" t="s">
        <v>16</v>
      </c>
      <c r="C26" s="16">
        <v>72</v>
      </c>
      <c r="D26" s="15">
        <v>72</v>
      </c>
      <c r="E26" s="15">
        <v>4</v>
      </c>
      <c r="F26" s="16">
        <v>37</v>
      </c>
      <c r="G26" s="15">
        <v>148</v>
      </c>
      <c r="H26" s="35"/>
      <c r="I26" s="77">
        <v>0</v>
      </c>
      <c r="J26" s="77">
        <v>0</v>
      </c>
    </row>
    <row r="27" spans="2:11" ht="27.95" customHeight="1" thickBot="1" x14ac:dyDescent="0.3">
      <c r="B27" s="6" t="s">
        <v>17</v>
      </c>
      <c r="C27" s="16">
        <v>64</v>
      </c>
      <c r="D27" s="15">
        <v>67</v>
      </c>
      <c r="E27" s="15">
        <v>0</v>
      </c>
      <c r="F27" s="16">
        <v>40</v>
      </c>
      <c r="G27" s="15">
        <v>131</v>
      </c>
      <c r="H27" s="35"/>
      <c r="I27" s="77">
        <f>G27-C27-D27-E27</f>
        <v>0</v>
      </c>
      <c r="J27" s="77">
        <v>0</v>
      </c>
    </row>
    <row r="28" spans="2:11" ht="27.95" customHeight="1" thickBot="1" x14ac:dyDescent="0.3">
      <c r="B28" s="6" t="s">
        <v>18</v>
      </c>
      <c r="C28" s="16">
        <f>G28-D28-E28</f>
        <v>65</v>
      </c>
      <c r="D28" s="15">
        <v>78</v>
      </c>
      <c r="E28" s="15">
        <v>2</v>
      </c>
      <c r="F28" s="16">
        <v>34</v>
      </c>
      <c r="G28" s="15">
        <v>145</v>
      </c>
      <c r="H28" s="35"/>
      <c r="I28" s="77">
        <f>G28-C28-D28-E28</f>
        <v>0</v>
      </c>
      <c r="J28" s="77">
        <v>0</v>
      </c>
    </row>
    <row r="29" spans="2:11" ht="27.95" customHeight="1" thickBot="1" x14ac:dyDescent="0.3">
      <c r="B29" s="6" t="s">
        <v>19</v>
      </c>
      <c r="C29" s="16">
        <f>G29-D29-E29</f>
        <v>48</v>
      </c>
      <c r="D29" s="15">
        <v>65</v>
      </c>
      <c r="E29" s="15">
        <v>2</v>
      </c>
      <c r="F29" s="16">
        <v>25</v>
      </c>
      <c r="G29" s="15">
        <v>115</v>
      </c>
      <c r="H29" s="35"/>
      <c r="I29" s="77">
        <f>G29-C29-D29-E29</f>
        <v>0</v>
      </c>
      <c r="J29" s="77">
        <v>0</v>
      </c>
    </row>
    <row r="30" spans="2:11" ht="27.95" customHeight="1" thickBot="1" x14ac:dyDescent="0.3">
      <c r="B30" s="6" t="s">
        <v>20</v>
      </c>
      <c r="C30" s="16">
        <f>G30-D30-E30</f>
        <v>85</v>
      </c>
      <c r="D30" s="15">
        <v>87</v>
      </c>
      <c r="E30" s="15">
        <v>3</v>
      </c>
      <c r="F30" s="16">
        <v>50</v>
      </c>
      <c r="G30" s="15">
        <v>175</v>
      </c>
      <c r="H30" s="35"/>
      <c r="I30" s="77"/>
      <c r="J30" s="77"/>
    </row>
    <row r="31" spans="2:11" s="58" customFormat="1" x14ac:dyDescent="0.25">
      <c r="B31" s="58" t="s">
        <v>29</v>
      </c>
      <c r="H31" s="61"/>
      <c r="I31" s="83"/>
      <c r="J31" s="83"/>
      <c r="K31" s="62"/>
    </row>
    <row r="32" spans="2:11" s="58" customFormat="1" x14ac:dyDescent="0.25">
      <c r="B32" s="58" t="s">
        <v>30</v>
      </c>
      <c r="H32" s="61"/>
      <c r="I32" s="83"/>
      <c r="J32" s="83"/>
      <c r="K32" s="62"/>
    </row>
    <row r="33" spans="9:10" x14ac:dyDescent="0.25">
      <c r="I33" s="83"/>
      <c r="J33" s="83"/>
    </row>
    <row r="34" spans="9:10" x14ac:dyDescent="0.25">
      <c r="I34" s="83"/>
      <c r="J34" s="83"/>
    </row>
    <row r="35" spans="9:10" x14ac:dyDescent="0.25">
      <c r="I35" s="84"/>
      <c r="J35" s="84"/>
    </row>
    <row r="36" spans="9:10" x14ac:dyDescent="0.25">
      <c r="I36" s="84"/>
      <c r="J36" s="84"/>
    </row>
    <row r="37" spans="9:10" x14ac:dyDescent="0.25">
      <c r="I37" s="83"/>
      <c r="J37" s="84"/>
    </row>
    <row r="38" spans="9:10" x14ac:dyDescent="0.25">
      <c r="I38" s="83"/>
      <c r="J38" s="84"/>
    </row>
    <row r="39" spans="9:10" x14ac:dyDescent="0.25">
      <c r="I39" s="84"/>
      <c r="J39" s="84"/>
    </row>
    <row r="40" spans="9:10" x14ac:dyDescent="0.25">
      <c r="I40" s="84"/>
      <c r="J40" s="84"/>
    </row>
    <row r="41" spans="9:10" x14ac:dyDescent="0.25">
      <c r="I41" s="84"/>
      <c r="J41" s="84"/>
    </row>
    <row r="42" spans="9:10" x14ac:dyDescent="0.25">
      <c r="I42" s="83"/>
      <c r="J42" s="84"/>
    </row>
    <row r="43" spans="9:10" x14ac:dyDescent="0.25">
      <c r="I43" s="83"/>
      <c r="J43" s="84"/>
    </row>
    <row r="44" spans="9:10" x14ac:dyDescent="0.25">
      <c r="I44" s="83"/>
      <c r="J44" s="83"/>
    </row>
    <row r="45" spans="9:10" x14ac:dyDescent="0.25">
      <c r="I45" s="85"/>
      <c r="J45" s="85"/>
    </row>
    <row r="46" spans="9:10" x14ac:dyDescent="0.25">
      <c r="I46" s="85"/>
      <c r="J46" s="85"/>
    </row>
    <row r="47" spans="9:10" x14ac:dyDescent="0.25">
      <c r="I47" s="85"/>
      <c r="J47" s="85"/>
    </row>
    <row r="48" spans="9:10" x14ac:dyDescent="0.25">
      <c r="I48" s="80"/>
      <c r="J48" s="80"/>
    </row>
    <row r="49" spans="9:10" x14ac:dyDescent="0.25">
      <c r="I49" s="81"/>
      <c r="J49" s="81"/>
    </row>
    <row r="50" spans="9:10" x14ac:dyDescent="0.25">
      <c r="I50" s="81"/>
      <c r="J50" s="81"/>
    </row>
    <row r="51" spans="9:10" x14ac:dyDescent="0.25">
      <c r="I51" s="81"/>
      <c r="J51" s="81"/>
    </row>
  </sheetData>
  <mergeCells count="1">
    <mergeCell ref="B17:G17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D82A-E1F5-413F-87C8-B79B827AD636}">
  <dimension ref="B1:AJ152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7" width="8.7109375" style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174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7">
        <v>2019</v>
      </c>
      <c r="E4" s="118" t="s">
        <v>173</v>
      </c>
      <c r="F4" s="65">
        <v>92105</v>
      </c>
      <c r="G4" s="129">
        <v>110</v>
      </c>
    </row>
    <row r="5" spans="2:36" ht="15.75" x14ac:dyDescent="0.25">
      <c r="D5" s="119">
        <v>2019</v>
      </c>
      <c r="E5" s="120" t="s">
        <v>173</v>
      </c>
      <c r="F5" s="53">
        <v>91910</v>
      </c>
      <c r="G5" s="130">
        <v>108</v>
      </c>
    </row>
    <row r="6" spans="2:36" ht="15.75" x14ac:dyDescent="0.25">
      <c r="D6" s="119">
        <v>2019</v>
      </c>
      <c r="E6" s="120" t="s">
        <v>173</v>
      </c>
      <c r="F6" s="54">
        <v>92114</v>
      </c>
      <c r="G6" s="130">
        <v>107</v>
      </c>
    </row>
    <row r="7" spans="2:36" ht="15.75" x14ac:dyDescent="0.25">
      <c r="D7" s="119">
        <v>2019</v>
      </c>
      <c r="E7" s="120" t="s">
        <v>173</v>
      </c>
      <c r="F7" s="53">
        <v>91977</v>
      </c>
      <c r="G7" s="130">
        <v>106</v>
      </c>
    </row>
    <row r="8" spans="2:36" ht="15.75" x14ac:dyDescent="0.25">
      <c r="D8" s="119">
        <v>2019</v>
      </c>
      <c r="E8" s="120" t="s">
        <v>173</v>
      </c>
      <c r="F8" s="53">
        <v>91911</v>
      </c>
      <c r="G8" s="130">
        <v>99</v>
      </c>
    </row>
    <row r="9" spans="2:36" ht="15.75" x14ac:dyDescent="0.25">
      <c r="D9" s="119">
        <v>2019</v>
      </c>
      <c r="E9" s="120" t="s">
        <v>173</v>
      </c>
      <c r="F9" s="53">
        <v>92115</v>
      </c>
      <c r="G9" s="130">
        <v>87</v>
      </c>
    </row>
    <row r="10" spans="2:36" ht="15.75" x14ac:dyDescent="0.25">
      <c r="D10" s="119">
        <v>2019</v>
      </c>
      <c r="E10" s="120" t="s">
        <v>173</v>
      </c>
      <c r="F10" s="53">
        <v>92154</v>
      </c>
      <c r="G10" s="130">
        <v>85</v>
      </c>
    </row>
    <row r="11" spans="2:36" ht="15.75" x14ac:dyDescent="0.25">
      <c r="D11" s="119">
        <v>2019</v>
      </c>
      <c r="E11" s="120" t="s">
        <v>173</v>
      </c>
      <c r="F11" s="53">
        <v>92021</v>
      </c>
      <c r="G11" s="130">
        <v>84</v>
      </c>
    </row>
    <row r="12" spans="2:36" ht="15.75" x14ac:dyDescent="0.25">
      <c r="D12" s="119">
        <v>2019</v>
      </c>
      <c r="E12" s="120" t="s">
        <v>173</v>
      </c>
      <c r="F12" s="54">
        <v>91942</v>
      </c>
      <c r="G12" s="130">
        <v>82</v>
      </c>
    </row>
    <row r="13" spans="2:36" ht="15.75" x14ac:dyDescent="0.25">
      <c r="D13" s="119">
        <v>2019</v>
      </c>
      <c r="E13" s="120" t="s">
        <v>173</v>
      </c>
      <c r="F13" s="53">
        <v>92102</v>
      </c>
      <c r="G13" s="130">
        <v>81</v>
      </c>
    </row>
    <row r="14" spans="2:36" ht="15.75" x14ac:dyDescent="0.25">
      <c r="D14" s="119">
        <v>2019</v>
      </c>
      <c r="E14" s="120" t="s">
        <v>173</v>
      </c>
      <c r="F14" s="54">
        <v>92020</v>
      </c>
      <c r="G14" s="130">
        <v>78</v>
      </c>
    </row>
    <row r="15" spans="2:36" ht="15.75" x14ac:dyDescent="0.25">
      <c r="D15" s="119">
        <v>2019</v>
      </c>
      <c r="E15" s="120" t="s">
        <v>173</v>
      </c>
      <c r="F15" s="53">
        <v>92113</v>
      </c>
      <c r="G15" s="130">
        <v>77</v>
      </c>
    </row>
    <row r="16" spans="2:36" ht="15.75" x14ac:dyDescent="0.25">
      <c r="D16" s="119">
        <v>2019</v>
      </c>
      <c r="E16" s="120" t="s">
        <v>173</v>
      </c>
      <c r="F16" s="53">
        <v>92101</v>
      </c>
      <c r="G16" s="130">
        <v>74</v>
      </c>
    </row>
    <row r="17" spans="4:7" ht="15.75" x14ac:dyDescent="0.25">
      <c r="D17" s="119">
        <v>2019</v>
      </c>
      <c r="E17" s="120" t="s">
        <v>173</v>
      </c>
      <c r="F17" s="54">
        <v>92109</v>
      </c>
      <c r="G17" s="130">
        <v>74</v>
      </c>
    </row>
    <row r="18" spans="4:7" ht="15.75" x14ac:dyDescent="0.25">
      <c r="D18" s="119">
        <v>2019</v>
      </c>
      <c r="E18" s="120" t="s">
        <v>173</v>
      </c>
      <c r="F18" s="54">
        <v>92126</v>
      </c>
      <c r="G18" s="130">
        <v>74</v>
      </c>
    </row>
    <row r="19" spans="4:7" ht="15.75" x14ac:dyDescent="0.25">
      <c r="D19" s="119">
        <v>2019</v>
      </c>
      <c r="E19" s="120" t="s">
        <v>173</v>
      </c>
      <c r="F19" s="54">
        <v>91950</v>
      </c>
      <c r="G19" s="130">
        <v>71</v>
      </c>
    </row>
    <row r="20" spans="4:7" ht="15.75" x14ac:dyDescent="0.25">
      <c r="D20" s="119">
        <v>2019</v>
      </c>
      <c r="E20" s="120" t="s">
        <v>173</v>
      </c>
      <c r="F20" s="53">
        <v>92040</v>
      </c>
      <c r="G20" s="130">
        <v>70</v>
      </c>
    </row>
    <row r="21" spans="4:7" ht="16.5" thickBot="1" x14ac:dyDescent="0.3">
      <c r="D21" s="119">
        <v>2019</v>
      </c>
      <c r="E21" s="120" t="s">
        <v>173</v>
      </c>
      <c r="F21" s="53">
        <v>92056</v>
      </c>
      <c r="G21" s="130">
        <v>66</v>
      </c>
    </row>
    <row r="22" spans="4:7" ht="15.75" x14ac:dyDescent="0.25">
      <c r="D22" s="117">
        <v>2019</v>
      </c>
      <c r="E22" s="118" t="s">
        <v>173</v>
      </c>
      <c r="F22" s="74">
        <v>92083</v>
      </c>
      <c r="G22" s="129">
        <v>66</v>
      </c>
    </row>
    <row r="23" spans="4:7" ht="15.75" x14ac:dyDescent="0.25">
      <c r="D23" s="119">
        <v>2019</v>
      </c>
      <c r="E23" s="120" t="s">
        <v>173</v>
      </c>
      <c r="F23" s="54">
        <v>92108</v>
      </c>
      <c r="G23" s="130">
        <v>64</v>
      </c>
    </row>
    <row r="24" spans="4:7" ht="15.75" x14ac:dyDescent="0.25">
      <c r="D24" s="119">
        <v>2019</v>
      </c>
      <c r="E24" s="120" t="s">
        <v>173</v>
      </c>
      <c r="F24" s="53">
        <v>92026</v>
      </c>
      <c r="G24" s="130">
        <v>61</v>
      </c>
    </row>
    <row r="25" spans="4:7" ht="15.75" x14ac:dyDescent="0.25">
      <c r="D25" s="119">
        <v>2019</v>
      </c>
      <c r="E25" s="120" t="s">
        <v>173</v>
      </c>
      <c r="F25" s="53">
        <v>92027</v>
      </c>
      <c r="G25" s="130">
        <v>61</v>
      </c>
    </row>
    <row r="26" spans="4:7" ht="15.75" x14ac:dyDescent="0.25">
      <c r="D26" s="119">
        <v>2019</v>
      </c>
      <c r="E26" s="120" t="s">
        <v>173</v>
      </c>
      <c r="F26" s="54">
        <v>92028</v>
      </c>
      <c r="G26" s="130">
        <v>61</v>
      </c>
    </row>
    <row r="27" spans="4:7" ht="15.75" x14ac:dyDescent="0.25">
      <c r="D27" s="119">
        <v>2019</v>
      </c>
      <c r="E27" s="120" t="s">
        <v>173</v>
      </c>
      <c r="F27" s="53">
        <v>92071</v>
      </c>
      <c r="G27" s="130">
        <v>61</v>
      </c>
    </row>
    <row r="28" spans="4:7" ht="15.75" x14ac:dyDescent="0.25">
      <c r="D28" s="119">
        <v>2019</v>
      </c>
      <c r="E28" s="120" t="s">
        <v>173</v>
      </c>
      <c r="F28" s="54">
        <v>92057</v>
      </c>
      <c r="G28" s="130">
        <v>57</v>
      </c>
    </row>
    <row r="29" spans="4:7" ht="15.75" x14ac:dyDescent="0.25">
      <c r="D29" s="119">
        <v>2019</v>
      </c>
      <c r="E29" s="120" t="s">
        <v>173</v>
      </c>
      <c r="F29" s="53">
        <v>92084</v>
      </c>
      <c r="G29" s="130">
        <v>57</v>
      </c>
    </row>
    <row r="30" spans="4:7" ht="15.75" x14ac:dyDescent="0.25">
      <c r="D30" s="119">
        <v>2019</v>
      </c>
      <c r="E30" s="120" t="s">
        <v>173</v>
      </c>
      <c r="F30" s="53">
        <v>92065</v>
      </c>
      <c r="G30" s="130">
        <v>56</v>
      </c>
    </row>
    <row r="31" spans="4:7" ht="15.75" x14ac:dyDescent="0.25">
      <c r="D31" s="119">
        <v>2019</v>
      </c>
      <c r="E31" s="120" t="s">
        <v>173</v>
      </c>
      <c r="F31" s="53">
        <v>92024</v>
      </c>
      <c r="G31" s="130">
        <v>53</v>
      </c>
    </row>
    <row r="32" spans="4:7" ht="15.75" x14ac:dyDescent="0.25">
      <c r="D32" s="119">
        <v>2019</v>
      </c>
      <c r="E32" s="120" t="s">
        <v>173</v>
      </c>
      <c r="F32" s="53">
        <v>92069</v>
      </c>
      <c r="G32" s="130">
        <v>53</v>
      </c>
    </row>
    <row r="33" spans="2:8" ht="15.75" x14ac:dyDescent="0.25">
      <c r="D33" s="119">
        <v>2019</v>
      </c>
      <c r="E33" s="120" t="s">
        <v>173</v>
      </c>
      <c r="F33" s="54">
        <v>92677</v>
      </c>
      <c r="G33" s="130">
        <v>53</v>
      </c>
    </row>
    <row r="34" spans="2:8" ht="15.75" x14ac:dyDescent="0.25">
      <c r="D34" s="119">
        <v>2019</v>
      </c>
      <c r="E34" s="120" t="s">
        <v>173</v>
      </c>
      <c r="F34" s="54">
        <v>92025</v>
      </c>
      <c r="G34" s="130">
        <v>51</v>
      </c>
    </row>
    <row r="35" spans="2:8" ht="15.75" x14ac:dyDescent="0.25">
      <c r="D35" s="119">
        <v>2019</v>
      </c>
      <c r="E35" s="120" t="s">
        <v>173</v>
      </c>
      <c r="F35" s="53">
        <v>92104</v>
      </c>
      <c r="G35" s="130">
        <v>51</v>
      </c>
    </row>
    <row r="36" spans="2:8" ht="15.75" x14ac:dyDescent="0.25">
      <c r="D36" s="119">
        <v>2019</v>
      </c>
      <c r="E36" s="120" t="s">
        <v>173</v>
      </c>
      <c r="F36" s="54">
        <v>91913</v>
      </c>
      <c r="G36" s="131">
        <v>50</v>
      </c>
    </row>
    <row r="37" spans="2:8" ht="15.75" x14ac:dyDescent="0.25">
      <c r="D37" s="119">
        <v>2019</v>
      </c>
      <c r="E37" s="120" t="s">
        <v>173</v>
      </c>
      <c r="F37" s="54">
        <v>92122</v>
      </c>
      <c r="G37" s="130">
        <v>50</v>
      </c>
    </row>
    <row r="38" spans="2:8" ht="15.75" x14ac:dyDescent="0.25">
      <c r="D38" s="119">
        <v>2019</v>
      </c>
      <c r="E38" s="120" t="s">
        <v>173</v>
      </c>
      <c r="F38" s="53">
        <v>92139</v>
      </c>
      <c r="G38" s="130">
        <v>48</v>
      </c>
    </row>
    <row r="39" spans="2:8" ht="15.75" x14ac:dyDescent="0.25">
      <c r="D39" s="119">
        <v>2019</v>
      </c>
      <c r="E39" s="120" t="s">
        <v>173</v>
      </c>
      <c r="F39" s="53">
        <v>92008</v>
      </c>
      <c r="G39" s="130">
        <v>47</v>
      </c>
    </row>
    <row r="40" spans="2:8" ht="15.75" x14ac:dyDescent="0.25">
      <c r="D40" s="119">
        <v>2019</v>
      </c>
      <c r="E40" s="120" t="s">
        <v>173</v>
      </c>
      <c r="F40" s="54">
        <v>91945</v>
      </c>
      <c r="G40" s="130">
        <v>46</v>
      </c>
    </row>
    <row r="41" spans="2:8" ht="15.75" x14ac:dyDescent="0.25">
      <c r="D41" s="119">
        <v>2019</v>
      </c>
      <c r="E41" s="120" t="s">
        <v>173</v>
      </c>
      <c r="F41" s="54">
        <v>92078</v>
      </c>
      <c r="G41" s="130">
        <v>46</v>
      </c>
    </row>
    <row r="42" spans="2:8" ht="15.75" x14ac:dyDescent="0.25">
      <c r="D42" s="119">
        <v>2019</v>
      </c>
      <c r="E42" s="120" t="s">
        <v>173</v>
      </c>
      <c r="F42" s="53">
        <v>91941</v>
      </c>
      <c r="G42" s="130">
        <v>45</v>
      </c>
    </row>
    <row r="43" spans="2:8" ht="15.75" x14ac:dyDescent="0.25">
      <c r="D43" s="119">
        <v>2019</v>
      </c>
      <c r="E43" s="120" t="s">
        <v>173</v>
      </c>
      <c r="F43" s="53">
        <v>92107</v>
      </c>
      <c r="G43" s="130">
        <v>43</v>
      </c>
    </row>
    <row r="44" spans="2:8" ht="15.75" x14ac:dyDescent="0.25">
      <c r="D44" s="119">
        <v>2019</v>
      </c>
      <c r="E44" s="120" t="s">
        <v>173</v>
      </c>
      <c r="F44" s="53">
        <v>92110</v>
      </c>
      <c r="G44" s="130">
        <v>43</v>
      </c>
    </row>
    <row r="45" spans="2:8" ht="15.75" x14ac:dyDescent="0.25">
      <c r="D45" s="119">
        <v>2019</v>
      </c>
      <c r="E45" s="120" t="s">
        <v>173</v>
      </c>
      <c r="F45" s="53">
        <v>92111</v>
      </c>
      <c r="G45" s="130">
        <v>42</v>
      </c>
    </row>
    <row r="46" spans="2:8" ht="15.75" x14ac:dyDescent="0.25">
      <c r="D46" s="119">
        <v>2019</v>
      </c>
      <c r="E46" s="120" t="s">
        <v>173</v>
      </c>
      <c r="F46" s="53">
        <v>92117</v>
      </c>
      <c r="G46" s="130">
        <v>42</v>
      </c>
    </row>
    <row r="47" spans="2:8" ht="15.75" x14ac:dyDescent="0.25">
      <c r="D47" s="119">
        <v>2019</v>
      </c>
      <c r="E47" s="120" t="s">
        <v>173</v>
      </c>
      <c r="F47" s="53">
        <v>92019</v>
      </c>
      <c r="G47" s="130">
        <v>41</v>
      </c>
    </row>
    <row r="48" spans="2:8" ht="16.5" thickBot="1" x14ac:dyDescent="0.3">
      <c r="B48" s="95"/>
      <c r="C48" s="95"/>
      <c r="D48" s="121">
        <v>2019</v>
      </c>
      <c r="E48" s="122" t="s">
        <v>173</v>
      </c>
      <c r="F48" s="88">
        <v>92128</v>
      </c>
      <c r="G48" s="132">
        <v>41</v>
      </c>
      <c r="H48" s="95"/>
    </row>
    <row r="49" spans="4:7" ht="16.5" thickTop="1" x14ac:dyDescent="0.25">
      <c r="D49" s="119">
        <v>2019</v>
      </c>
      <c r="E49" s="120" t="s">
        <v>173</v>
      </c>
      <c r="F49" s="53">
        <v>92009</v>
      </c>
      <c r="G49" s="130">
        <v>40</v>
      </c>
    </row>
    <row r="50" spans="4:7" ht="15.75" x14ac:dyDescent="0.25">
      <c r="D50" s="119">
        <v>2019</v>
      </c>
      <c r="E50" s="120" t="s">
        <v>173</v>
      </c>
      <c r="F50" s="53">
        <v>92037</v>
      </c>
      <c r="G50" s="130">
        <v>40</v>
      </c>
    </row>
    <row r="51" spans="4:7" ht="15.75" x14ac:dyDescent="0.25">
      <c r="D51" s="119">
        <v>2019</v>
      </c>
      <c r="E51" s="120" t="s">
        <v>173</v>
      </c>
      <c r="F51" s="53">
        <v>92054</v>
      </c>
      <c r="G51" s="130">
        <v>40</v>
      </c>
    </row>
    <row r="52" spans="4:7" ht="15.75" x14ac:dyDescent="0.25">
      <c r="D52" s="119">
        <v>2019</v>
      </c>
      <c r="E52" s="120" t="s">
        <v>173</v>
      </c>
      <c r="F52" s="53">
        <v>92064</v>
      </c>
      <c r="G52" s="130">
        <v>38</v>
      </c>
    </row>
    <row r="53" spans="4:7" ht="15.75" x14ac:dyDescent="0.25">
      <c r="D53" s="119">
        <v>2019</v>
      </c>
      <c r="E53" s="120" t="s">
        <v>173</v>
      </c>
      <c r="F53" s="53">
        <v>92081</v>
      </c>
      <c r="G53" s="130">
        <v>38</v>
      </c>
    </row>
    <row r="54" spans="4:7" ht="15.75" x14ac:dyDescent="0.25">
      <c r="D54" s="119">
        <v>2019</v>
      </c>
      <c r="E54" s="120" t="s">
        <v>173</v>
      </c>
      <c r="F54" s="54">
        <v>92119</v>
      </c>
      <c r="G54" s="130">
        <v>38</v>
      </c>
    </row>
    <row r="55" spans="4:7" ht="15.75" x14ac:dyDescent="0.25">
      <c r="D55" s="119">
        <v>2019</v>
      </c>
      <c r="E55" s="120" t="s">
        <v>173</v>
      </c>
      <c r="F55" s="53">
        <v>91932</v>
      </c>
      <c r="G55" s="130">
        <v>37</v>
      </c>
    </row>
    <row r="56" spans="4:7" ht="15.75" x14ac:dyDescent="0.25">
      <c r="D56" s="119">
        <v>2019</v>
      </c>
      <c r="E56" s="120" t="s">
        <v>173</v>
      </c>
      <c r="F56" s="54">
        <v>92058</v>
      </c>
      <c r="G56" s="131">
        <v>37</v>
      </c>
    </row>
    <row r="57" spans="4:7" ht="15.75" x14ac:dyDescent="0.25">
      <c r="D57" s="119">
        <v>2019</v>
      </c>
      <c r="E57" s="120" t="s">
        <v>173</v>
      </c>
      <c r="F57" s="53">
        <v>92123</v>
      </c>
      <c r="G57" s="130">
        <v>37</v>
      </c>
    </row>
    <row r="58" spans="4:7" ht="15.75" x14ac:dyDescent="0.25">
      <c r="D58" s="119">
        <v>2019</v>
      </c>
      <c r="E58" s="120" t="s">
        <v>173</v>
      </c>
      <c r="F58" s="54">
        <v>91901</v>
      </c>
      <c r="G58" s="130">
        <v>36</v>
      </c>
    </row>
    <row r="59" spans="4:7" ht="15.75" x14ac:dyDescent="0.25">
      <c r="D59" s="119">
        <v>2019</v>
      </c>
      <c r="E59" s="120" t="s">
        <v>173</v>
      </c>
      <c r="F59" s="54">
        <v>91915</v>
      </c>
      <c r="G59" s="130">
        <v>36</v>
      </c>
    </row>
    <row r="60" spans="4:7" ht="15.75" x14ac:dyDescent="0.25">
      <c r="D60" s="119">
        <v>2019</v>
      </c>
      <c r="E60" s="120" t="s">
        <v>173</v>
      </c>
      <c r="F60" s="53">
        <v>92129</v>
      </c>
      <c r="G60" s="130">
        <v>34</v>
      </c>
    </row>
    <row r="61" spans="4:7" ht="15.75" x14ac:dyDescent="0.25">
      <c r="D61" s="119">
        <v>2019</v>
      </c>
      <c r="E61" s="120" t="s">
        <v>173</v>
      </c>
      <c r="F61" s="53">
        <v>92130</v>
      </c>
      <c r="G61" s="130">
        <v>34</v>
      </c>
    </row>
    <row r="62" spans="4:7" ht="15.75" x14ac:dyDescent="0.25">
      <c r="D62" s="119">
        <v>2019</v>
      </c>
      <c r="E62" s="120" t="s">
        <v>173</v>
      </c>
      <c r="F62" s="54">
        <v>92120</v>
      </c>
      <c r="G62" s="130">
        <v>33</v>
      </c>
    </row>
    <row r="63" spans="4:7" ht="15.75" x14ac:dyDescent="0.25">
      <c r="D63" s="119">
        <v>2019</v>
      </c>
      <c r="E63" s="120" t="s">
        <v>173</v>
      </c>
      <c r="F63" s="54">
        <v>92629</v>
      </c>
      <c r="G63" s="130">
        <v>32</v>
      </c>
    </row>
    <row r="64" spans="4:7" ht="15.75" x14ac:dyDescent="0.25">
      <c r="D64" s="119">
        <v>2019</v>
      </c>
      <c r="E64" s="120" t="s">
        <v>173</v>
      </c>
      <c r="F64" s="53">
        <v>92103</v>
      </c>
      <c r="G64" s="130">
        <v>31</v>
      </c>
    </row>
    <row r="65" spans="4:7" ht="15.75" x14ac:dyDescent="0.25">
      <c r="D65" s="119">
        <v>2019</v>
      </c>
      <c r="E65" s="120" t="s">
        <v>173</v>
      </c>
      <c r="F65" s="53">
        <v>92672</v>
      </c>
      <c r="G65" s="130">
        <v>31</v>
      </c>
    </row>
    <row r="66" spans="4:7" ht="15.75" x14ac:dyDescent="0.25">
      <c r="D66" s="119">
        <v>2019</v>
      </c>
      <c r="E66" s="120" t="s">
        <v>173</v>
      </c>
      <c r="F66" s="54">
        <v>92082</v>
      </c>
      <c r="G66" s="130">
        <v>29</v>
      </c>
    </row>
    <row r="67" spans="4:7" ht="15.75" x14ac:dyDescent="0.25">
      <c r="D67" s="119">
        <v>2019</v>
      </c>
      <c r="E67" s="120" t="s">
        <v>173</v>
      </c>
      <c r="F67" s="54">
        <v>91902</v>
      </c>
      <c r="G67" s="130">
        <v>28</v>
      </c>
    </row>
    <row r="68" spans="4:7" ht="15.75" x14ac:dyDescent="0.25">
      <c r="D68" s="119">
        <v>2019</v>
      </c>
      <c r="E68" s="120" t="s">
        <v>173</v>
      </c>
      <c r="F68" s="54">
        <v>92116</v>
      </c>
      <c r="G68" s="130">
        <v>26</v>
      </c>
    </row>
    <row r="69" spans="4:7" ht="15.75" x14ac:dyDescent="0.25">
      <c r="D69" s="119">
        <v>2019</v>
      </c>
      <c r="E69" s="120" t="s">
        <v>173</v>
      </c>
      <c r="F69" s="53">
        <v>92124</v>
      </c>
      <c r="G69" s="130">
        <v>25</v>
      </c>
    </row>
    <row r="70" spans="4:7" ht="15.75" x14ac:dyDescent="0.25">
      <c r="D70" s="119">
        <v>2019</v>
      </c>
      <c r="E70" s="120" t="s">
        <v>173</v>
      </c>
      <c r="F70" s="54">
        <v>92173</v>
      </c>
      <c r="G70" s="130">
        <v>25</v>
      </c>
    </row>
    <row r="71" spans="4:7" ht="15.75" x14ac:dyDescent="0.25">
      <c r="D71" s="119">
        <v>2019</v>
      </c>
      <c r="E71" s="120" t="s">
        <v>173</v>
      </c>
      <c r="F71" s="54">
        <v>92127</v>
      </c>
      <c r="G71" s="130">
        <v>23</v>
      </c>
    </row>
    <row r="72" spans="4:7" ht="15.75" x14ac:dyDescent="0.25">
      <c r="D72" s="119">
        <v>2019</v>
      </c>
      <c r="E72" s="120" t="s">
        <v>173</v>
      </c>
      <c r="F72" s="53">
        <v>92011</v>
      </c>
      <c r="G72" s="130">
        <v>22</v>
      </c>
    </row>
    <row r="73" spans="4:7" ht="15.75" x14ac:dyDescent="0.25">
      <c r="D73" s="119">
        <v>2019</v>
      </c>
      <c r="E73" s="120" t="s">
        <v>173</v>
      </c>
      <c r="F73" s="53">
        <v>92675</v>
      </c>
      <c r="G73" s="130">
        <v>22</v>
      </c>
    </row>
    <row r="74" spans="4:7" ht="15.75" x14ac:dyDescent="0.25">
      <c r="D74" s="119">
        <v>2019</v>
      </c>
      <c r="E74" s="120" t="s">
        <v>173</v>
      </c>
      <c r="F74" s="53">
        <v>92694</v>
      </c>
      <c r="G74" s="130">
        <v>21</v>
      </c>
    </row>
    <row r="75" spans="4:7" ht="15.75" x14ac:dyDescent="0.25">
      <c r="D75" s="119">
        <v>2019</v>
      </c>
      <c r="E75" s="120" t="s">
        <v>173</v>
      </c>
      <c r="F75" s="53">
        <v>91914</v>
      </c>
      <c r="G75" s="130">
        <v>20</v>
      </c>
    </row>
    <row r="76" spans="4:7" ht="15.75" x14ac:dyDescent="0.25">
      <c r="D76" s="119">
        <v>2019</v>
      </c>
      <c r="E76" s="120" t="s">
        <v>173</v>
      </c>
      <c r="F76" s="53">
        <v>92131</v>
      </c>
      <c r="G76" s="130">
        <v>20</v>
      </c>
    </row>
    <row r="77" spans="4:7" ht="15.75" x14ac:dyDescent="0.25">
      <c r="D77" s="119">
        <v>2019</v>
      </c>
      <c r="E77" s="120" t="s">
        <v>173</v>
      </c>
      <c r="F77" s="53">
        <v>92010</v>
      </c>
      <c r="G77" s="130">
        <v>19</v>
      </c>
    </row>
    <row r="78" spans="4:7" ht="15.75" x14ac:dyDescent="0.25">
      <c r="D78" s="119">
        <v>2019</v>
      </c>
      <c r="E78" s="120" t="s">
        <v>173</v>
      </c>
      <c r="F78" s="54">
        <v>92029</v>
      </c>
      <c r="G78" s="130">
        <v>18</v>
      </c>
    </row>
    <row r="79" spans="4:7" ht="15.75" x14ac:dyDescent="0.25">
      <c r="D79" s="119">
        <v>2019</v>
      </c>
      <c r="E79" s="120" t="s">
        <v>173</v>
      </c>
      <c r="F79" s="54">
        <v>92692</v>
      </c>
      <c r="G79" s="130">
        <v>18</v>
      </c>
    </row>
    <row r="80" spans="4:7" ht="15.75" x14ac:dyDescent="0.25">
      <c r="D80" s="119">
        <v>2019</v>
      </c>
      <c r="E80" s="120" t="s">
        <v>173</v>
      </c>
      <c r="F80" s="54">
        <v>92106</v>
      </c>
      <c r="G80" s="130">
        <v>17</v>
      </c>
    </row>
    <row r="81" spans="2:8" ht="15.75" x14ac:dyDescent="0.25">
      <c r="D81" s="119">
        <v>2019</v>
      </c>
      <c r="E81" s="120" t="s">
        <v>173</v>
      </c>
      <c r="F81" s="54">
        <v>91978</v>
      </c>
      <c r="G81" s="130">
        <v>16</v>
      </c>
    </row>
    <row r="82" spans="2:8" ht="15.75" x14ac:dyDescent="0.25">
      <c r="D82" s="119">
        <v>2019</v>
      </c>
      <c r="E82" s="120" t="s">
        <v>173</v>
      </c>
      <c r="F82" s="53">
        <v>92061</v>
      </c>
      <c r="G82" s="130">
        <v>14</v>
      </c>
    </row>
    <row r="83" spans="2:8" ht="15.75" x14ac:dyDescent="0.25">
      <c r="D83" s="119">
        <v>2019</v>
      </c>
      <c r="E83" s="120" t="s">
        <v>173</v>
      </c>
      <c r="F83" s="53">
        <v>91906</v>
      </c>
      <c r="G83" s="130">
        <v>13</v>
      </c>
    </row>
    <row r="84" spans="2:8" ht="15.75" x14ac:dyDescent="0.25">
      <c r="D84" s="119">
        <v>2019</v>
      </c>
      <c r="E84" s="120" t="s">
        <v>173</v>
      </c>
      <c r="F84" s="54">
        <v>92014</v>
      </c>
      <c r="G84" s="130">
        <v>13</v>
      </c>
    </row>
    <row r="85" spans="2:8" ht="15.75" x14ac:dyDescent="0.25">
      <c r="D85" s="119">
        <v>2019</v>
      </c>
      <c r="E85" s="120" t="s">
        <v>173</v>
      </c>
      <c r="F85" s="53">
        <v>91935</v>
      </c>
      <c r="G85" s="130">
        <v>12</v>
      </c>
    </row>
    <row r="86" spans="2:8" ht="15.75" x14ac:dyDescent="0.25">
      <c r="D86" s="119">
        <v>2019</v>
      </c>
      <c r="E86" s="120" t="s">
        <v>173</v>
      </c>
      <c r="F86" s="54">
        <v>92075</v>
      </c>
      <c r="G86" s="130">
        <v>12</v>
      </c>
    </row>
    <row r="87" spans="2:8" ht="15.75" x14ac:dyDescent="0.25">
      <c r="D87" s="119">
        <v>2019</v>
      </c>
      <c r="E87" s="120" t="s">
        <v>173</v>
      </c>
      <c r="F87" s="54">
        <v>92036</v>
      </c>
      <c r="G87" s="130">
        <v>11</v>
      </c>
    </row>
    <row r="88" spans="2:8" ht="15.75" x14ac:dyDescent="0.25">
      <c r="D88" s="119">
        <v>2019</v>
      </c>
      <c r="E88" s="120" t="s">
        <v>173</v>
      </c>
      <c r="F88" s="54">
        <v>92007</v>
      </c>
      <c r="G88" s="130">
        <v>10</v>
      </c>
    </row>
    <row r="89" spans="2:8" ht="15.75" x14ac:dyDescent="0.25">
      <c r="D89" s="119">
        <v>2019</v>
      </c>
      <c r="E89" s="120" t="s">
        <v>173</v>
      </c>
      <c r="F89" s="53">
        <v>92118</v>
      </c>
      <c r="G89" s="130">
        <v>10</v>
      </c>
    </row>
    <row r="90" spans="2:8" ht="15.75" x14ac:dyDescent="0.25">
      <c r="D90" s="119">
        <v>2019</v>
      </c>
      <c r="E90" s="120" t="s">
        <v>173</v>
      </c>
      <c r="F90" s="53">
        <v>92653</v>
      </c>
      <c r="G90" s="130">
        <v>9</v>
      </c>
    </row>
    <row r="91" spans="2:8" ht="15.75" x14ac:dyDescent="0.25">
      <c r="D91" s="119">
        <v>2019</v>
      </c>
      <c r="E91" s="120" t="s">
        <v>173</v>
      </c>
      <c r="F91" s="53">
        <v>92673</v>
      </c>
      <c r="G91" s="130">
        <v>9</v>
      </c>
    </row>
    <row r="92" spans="2:8" ht="15.75" x14ac:dyDescent="0.25">
      <c r="D92" s="119">
        <v>2019</v>
      </c>
      <c r="E92" s="120" t="s">
        <v>173</v>
      </c>
      <c r="F92" s="53">
        <v>92691</v>
      </c>
      <c r="G92" s="130">
        <v>9</v>
      </c>
    </row>
    <row r="93" spans="2:8" ht="16.5" thickBot="1" x14ac:dyDescent="0.3">
      <c r="B93" s="95"/>
      <c r="C93" s="95"/>
      <c r="D93" s="121">
        <v>2019</v>
      </c>
      <c r="E93" s="122" t="s">
        <v>173</v>
      </c>
      <c r="F93" s="88">
        <v>91905</v>
      </c>
      <c r="G93" s="132">
        <v>8</v>
      </c>
      <c r="H93" s="95"/>
    </row>
    <row r="94" spans="2:8" ht="16.5" thickTop="1" x14ac:dyDescent="0.25">
      <c r="D94" s="119">
        <v>2019</v>
      </c>
      <c r="E94" s="120" t="s">
        <v>173</v>
      </c>
      <c r="F94" s="53">
        <v>91916</v>
      </c>
      <c r="G94" s="130">
        <v>8</v>
      </c>
    </row>
    <row r="95" spans="2:8" ht="15.75" x14ac:dyDescent="0.25">
      <c r="D95" s="119">
        <v>2019</v>
      </c>
      <c r="E95" s="120" t="s">
        <v>173</v>
      </c>
      <c r="F95" s="53">
        <v>91962</v>
      </c>
      <c r="G95" s="130">
        <v>7</v>
      </c>
    </row>
    <row r="96" spans="2:8" ht="15.75" x14ac:dyDescent="0.25">
      <c r="D96" s="119">
        <v>2019</v>
      </c>
      <c r="E96" s="120" t="s">
        <v>173</v>
      </c>
      <c r="F96" s="53">
        <v>92059</v>
      </c>
      <c r="G96" s="130">
        <v>6</v>
      </c>
    </row>
    <row r="97" spans="4:7" ht="15.75" x14ac:dyDescent="0.25">
      <c r="D97" s="119">
        <v>2019</v>
      </c>
      <c r="E97" s="120" t="s">
        <v>173</v>
      </c>
      <c r="F97" s="53">
        <v>92624</v>
      </c>
      <c r="G97" s="130">
        <v>6</v>
      </c>
    </row>
    <row r="98" spans="4:7" ht="15.75" x14ac:dyDescent="0.25">
      <c r="D98" s="119">
        <v>2019</v>
      </c>
      <c r="E98" s="120" t="s">
        <v>173</v>
      </c>
      <c r="F98" s="54">
        <v>91917</v>
      </c>
      <c r="G98" s="130">
        <v>4</v>
      </c>
    </row>
    <row r="99" spans="4:7" ht="15.75" x14ac:dyDescent="0.25">
      <c r="D99" s="119">
        <v>2019</v>
      </c>
      <c r="E99" s="120" t="s">
        <v>173</v>
      </c>
      <c r="F99" s="54">
        <v>91934</v>
      </c>
      <c r="G99" s="130">
        <v>4</v>
      </c>
    </row>
    <row r="100" spans="4:7" ht="15.75" x14ac:dyDescent="0.25">
      <c r="D100" s="119">
        <v>2019</v>
      </c>
      <c r="E100" s="120" t="s">
        <v>173</v>
      </c>
      <c r="F100" s="54">
        <v>92003</v>
      </c>
      <c r="G100" s="130">
        <v>4</v>
      </c>
    </row>
    <row r="101" spans="4:7" ht="15.75" x14ac:dyDescent="0.25">
      <c r="D101" s="119">
        <v>2019</v>
      </c>
      <c r="E101" s="120" t="s">
        <v>173</v>
      </c>
      <c r="F101" s="54">
        <v>92067</v>
      </c>
      <c r="G101" s="130">
        <v>4</v>
      </c>
    </row>
    <row r="102" spans="4:7" ht="15.75" x14ac:dyDescent="0.25">
      <c r="D102" s="119">
        <v>2019</v>
      </c>
      <c r="E102" s="120" t="s">
        <v>173</v>
      </c>
      <c r="F102" s="53">
        <v>92656</v>
      </c>
      <c r="G102" s="130">
        <v>4</v>
      </c>
    </row>
    <row r="103" spans="4:7" ht="15.75" x14ac:dyDescent="0.25">
      <c r="D103" s="119">
        <v>2019</v>
      </c>
      <c r="E103" s="120" t="s">
        <v>173</v>
      </c>
      <c r="F103" s="53">
        <v>92679</v>
      </c>
      <c r="G103" s="130">
        <v>4</v>
      </c>
    </row>
    <row r="104" spans="4:7" ht="15.75" x14ac:dyDescent="0.25">
      <c r="D104" s="119">
        <v>2019</v>
      </c>
      <c r="E104" s="120" t="s">
        <v>173</v>
      </c>
      <c r="F104" s="54">
        <v>92066</v>
      </c>
      <c r="G104" s="130">
        <v>3</v>
      </c>
    </row>
    <row r="105" spans="4:7" ht="15.75" x14ac:dyDescent="0.25">
      <c r="D105" s="119">
        <v>2019</v>
      </c>
      <c r="E105" s="120" t="s">
        <v>173</v>
      </c>
      <c r="F105" s="54">
        <v>92086</v>
      </c>
      <c r="G105" s="130">
        <v>3</v>
      </c>
    </row>
    <row r="106" spans="4:7" ht="15.75" x14ac:dyDescent="0.25">
      <c r="D106" s="119">
        <v>2019</v>
      </c>
      <c r="E106" s="120" t="s">
        <v>173</v>
      </c>
      <c r="F106" s="53">
        <v>91931</v>
      </c>
      <c r="G106" s="130">
        <v>2</v>
      </c>
    </row>
    <row r="107" spans="4:7" ht="15.75" x14ac:dyDescent="0.25">
      <c r="D107" s="119">
        <v>2019</v>
      </c>
      <c r="E107" s="120" t="s">
        <v>173</v>
      </c>
      <c r="F107" s="53">
        <v>92070</v>
      </c>
      <c r="G107" s="130">
        <v>2</v>
      </c>
    </row>
    <row r="108" spans="4:7" ht="15.75" x14ac:dyDescent="0.25">
      <c r="D108" s="119">
        <v>2019</v>
      </c>
      <c r="E108" s="120" t="s">
        <v>173</v>
      </c>
      <c r="F108" s="53">
        <v>92091</v>
      </c>
      <c r="G108" s="130">
        <v>2</v>
      </c>
    </row>
    <row r="109" spans="4:7" ht="15.75" x14ac:dyDescent="0.25">
      <c r="D109" s="119">
        <v>2019</v>
      </c>
      <c r="E109" s="120" t="s">
        <v>173</v>
      </c>
      <c r="F109" s="54">
        <v>91948</v>
      </c>
      <c r="G109" s="130">
        <v>1</v>
      </c>
    </row>
    <row r="110" spans="4:7" ht="15.75" x14ac:dyDescent="0.25">
      <c r="D110" s="119">
        <v>2019</v>
      </c>
      <c r="E110" s="120" t="s">
        <v>173</v>
      </c>
      <c r="F110" s="53">
        <v>92004</v>
      </c>
      <c r="G110" s="130">
        <v>1</v>
      </c>
    </row>
    <row r="111" spans="4:7" ht="15.75" x14ac:dyDescent="0.25">
      <c r="D111" s="119">
        <v>2019</v>
      </c>
      <c r="E111" s="120" t="s">
        <v>173</v>
      </c>
      <c r="F111" s="54">
        <v>92092</v>
      </c>
      <c r="G111" s="130">
        <v>1</v>
      </c>
    </row>
    <row r="112" spans="4:7" ht="15.75" x14ac:dyDescent="0.25">
      <c r="D112" s="119">
        <v>2019</v>
      </c>
      <c r="E112" s="120" t="s">
        <v>173</v>
      </c>
      <c r="F112" s="53">
        <v>92651</v>
      </c>
      <c r="G112" s="130">
        <v>1</v>
      </c>
    </row>
    <row r="113" spans="4:15" ht="16.5" thickBot="1" x14ac:dyDescent="0.3">
      <c r="D113" s="123">
        <v>2019</v>
      </c>
      <c r="E113" s="124" t="s">
        <v>173</v>
      </c>
      <c r="F113" s="96">
        <v>92688</v>
      </c>
      <c r="G113" s="114">
        <v>1</v>
      </c>
      <c r="O113" s="1" t="s">
        <v>65</v>
      </c>
    </row>
    <row r="114" spans="4:15" x14ac:dyDescent="0.25">
      <c r="D114" s="95"/>
      <c r="E114" s="95"/>
      <c r="F114" s="95"/>
      <c r="G114" s="95"/>
    </row>
    <row r="115" spans="4:15" x14ac:dyDescent="0.25">
      <c r="D115" s="95"/>
      <c r="E115" s="95"/>
      <c r="F115" s="95"/>
      <c r="G115" s="95"/>
    </row>
    <row r="116" spans="4:15" x14ac:dyDescent="0.25">
      <c r="D116" s="95"/>
      <c r="E116" s="95"/>
      <c r="F116" s="95"/>
      <c r="G116" s="95"/>
    </row>
    <row r="117" spans="4:15" x14ac:dyDescent="0.25">
      <c r="D117" s="95"/>
      <c r="E117" s="95"/>
      <c r="F117" s="95"/>
      <c r="G117" s="95"/>
    </row>
    <row r="118" spans="4:15" x14ac:dyDescent="0.25">
      <c r="D118" s="95"/>
      <c r="E118" s="95"/>
      <c r="F118" s="95"/>
      <c r="G118" s="95"/>
    </row>
    <row r="119" spans="4:15" x14ac:dyDescent="0.25">
      <c r="D119" s="95"/>
      <c r="E119" s="95"/>
      <c r="F119" s="95"/>
      <c r="G119" s="95"/>
    </row>
    <row r="120" spans="4:15" x14ac:dyDescent="0.25">
      <c r="D120" s="95"/>
      <c r="E120" s="95"/>
      <c r="F120" s="95"/>
      <c r="G120" s="95"/>
    </row>
    <row r="121" spans="4:15" x14ac:dyDescent="0.25">
      <c r="D121" s="95"/>
      <c r="E121" s="95"/>
      <c r="F121" s="95"/>
      <c r="G121" s="95"/>
    </row>
    <row r="122" spans="4:15" x14ac:dyDescent="0.25">
      <c r="D122" s="95"/>
      <c r="E122" s="95"/>
      <c r="F122" s="95"/>
      <c r="G122" s="95"/>
    </row>
    <row r="123" spans="4:15" x14ac:dyDescent="0.25">
      <c r="D123" s="95"/>
      <c r="E123" s="95"/>
      <c r="F123" s="95"/>
      <c r="G123" s="95"/>
    </row>
    <row r="124" spans="4:15" x14ac:dyDescent="0.25">
      <c r="D124" s="95"/>
      <c r="E124" s="95"/>
      <c r="F124" s="95"/>
      <c r="G124" s="95"/>
    </row>
    <row r="125" spans="4:15" x14ac:dyDescent="0.25">
      <c r="D125" s="95"/>
      <c r="E125" s="95"/>
      <c r="F125" s="95"/>
      <c r="G125" s="95"/>
    </row>
    <row r="126" spans="4:15" x14ac:dyDescent="0.25">
      <c r="D126" s="95"/>
      <c r="E126" s="95"/>
      <c r="F126" s="95"/>
      <c r="G126" s="95"/>
    </row>
    <row r="127" spans="4:15" x14ac:dyDescent="0.25">
      <c r="D127" s="95"/>
      <c r="E127" s="95"/>
      <c r="F127" s="95"/>
      <c r="G127" s="95"/>
    </row>
    <row r="128" spans="4:15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  <row r="149" spans="4:7" x14ac:dyDescent="0.25">
      <c r="D149" s="95"/>
      <c r="E149" s="95"/>
      <c r="F149" s="95"/>
      <c r="G149" s="95"/>
    </row>
    <row r="150" spans="4:7" x14ac:dyDescent="0.25">
      <c r="D150" s="95"/>
      <c r="E150" s="95"/>
      <c r="F150" s="95"/>
      <c r="G150" s="95"/>
    </row>
    <row r="151" spans="4:7" x14ac:dyDescent="0.25">
      <c r="D151" s="95"/>
      <c r="E151" s="95"/>
      <c r="F151" s="95"/>
      <c r="G151" s="95"/>
    </row>
    <row r="152" spans="4:7" x14ac:dyDescent="0.25">
      <c r="D152" s="95"/>
      <c r="E152" s="95"/>
      <c r="F152" s="95"/>
      <c r="G152" s="95"/>
    </row>
  </sheetData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930FD-96B0-4C45-8190-11781A5C4CA0}">
  <dimension ref="B1:H109"/>
  <sheetViews>
    <sheetView topLeftCell="A76"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4" width="8.7109375" style="95"/>
    <col min="5" max="5" width="8.7109375" style="139"/>
    <col min="6" max="7" width="8.7109375" style="1"/>
    <col min="8" max="8" width="17.140625" style="1" bestFit="1" customWidth="1"/>
    <col min="9" max="16384" width="8.7109375" style="1"/>
  </cols>
  <sheetData>
    <row r="1" spans="2:8" ht="16.5" thickBot="1" x14ac:dyDescent="0.3">
      <c r="B1" s="26" t="s">
        <v>146</v>
      </c>
      <c r="C1" s="26"/>
      <c r="D1" s="26"/>
      <c r="E1" s="26"/>
    </row>
    <row r="2" spans="2:8" ht="15.95" customHeight="1" thickBot="1" x14ac:dyDescent="0.3">
      <c r="B2" s="198" t="s">
        <v>175</v>
      </c>
      <c r="C2" s="199"/>
      <c r="D2" s="199"/>
      <c r="E2" s="200"/>
    </row>
    <row r="3" spans="2:8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  <c r="H3" s="140" t="s">
        <v>176</v>
      </c>
    </row>
    <row r="4" spans="2:8" ht="15.75" x14ac:dyDescent="0.25">
      <c r="B4" s="117">
        <v>2019</v>
      </c>
      <c r="C4" s="118" t="s">
        <v>177</v>
      </c>
      <c r="D4" s="64">
        <v>92059</v>
      </c>
      <c r="E4" s="134">
        <v>1.3559322033898305E-2</v>
      </c>
      <c r="H4" s="56" t="s">
        <v>178</v>
      </c>
    </row>
    <row r="5" spans="2:8" ht="15.75" x14ac:dyDescent="0.25">
      <c r="B5" s="119">
        <v>2019</v>
      </c>
      <c r="C5" s="120" t="s">
        <v>177</v>
      </c>
      <c r="D5" s="47">
        <v>92061</v>
      </c>
      <c r="E5" s="135">
        <v>1.1162790697674419E-2</v>
      </c>
    </row>
    <row r="6" spans="2:8" ht="15.75" x14ac:dyDescent="0.25">
      <c r="B6" s="119">
        <v>2019</v>
      </c>
      <c r="C6" s="120" t="s">
        <v>177</v>
      </c>
      <c r="D6" s="47">
        <v>91931</v>
      </c>
      <c r="E6" s="135">
        <v>1.0309278350515464E-2</v>
      </c>
    </row>
    <row r="7" spans="2:8" ht="15.75" x14ac:dyDescent="0.25">
      <c r="B7" s="119">
        <v>2019</v>
      </c>
      <c r="C7" s="120" t="s">
        <v>177</v>
      </c>
      <c r="D7" s="47">
        <v>91906</v>
      </c>
      <c r="E7" s="135">
        <v>8.8495575221238937E-3</v>
      </c>
    </row>
    <row r="8" spans="2:8" ht="15.75" x14ac:dyDescent="0.25">
      <c r="B8" s="119">
        <v>2019</v>
      </c>
      <c r="C8" s="120" t="s">
        <v>177</v>
      </c>
      <c r="D8" s="47">
        <v>91963</v>
      </c>
      <c r="E8" s="135">
        <v>7.6628352490421452E-3</v>
      </c>
    </row>
    <row r="9" spans="2:8" ht="15.75" x14ac:dyDescent="0.25">
      <c r="B9" s="119">
        <v>2019</v>
      </c>
      <c r="C9" s="120" t="s">
        <v>177</v>
      </c>
      <c r="D9" s="47">
        <v>91962</v>
      </c>
      <c r="E9" s="135">
        <v>7.6530612244897957E-3</v>
      </c>
    </row>
    <row r="10" spans="2:8" ht="15.75" x14ac:dyDescent="0.25">
      <c r="B10" s="119">
        <v>2019</v>
      </c>
      <c r="C10" s="120" t="s">
        <v>177</v>
      </c>
      <c r="D10" s="47">
        <v>92065</v>
      </c>
      <c r="E10" s="135">
        <v>5.6677576434900614E-3</v>
      </c>
    </row>
    <row r="11" spans="2:8" ht="15.75" x14ac:dyDescent="0.25">
      <c r="B11" s="119">
        <v>2019</v>
      </c>
      <c r="C11" s="120" t="s">
        <v>177</v>
      </c>
      <c r="D11" s="47">
        <v>91916</v>
      </c>
      <c r="E11" s="135">
        <v>5.5401662049861496E-3</v>
      </c>
    </row>
    <row r="12" spans="2:8" ht="15.75" x14ac:dyDescent="0.25">
      <c r="B12" s="119">
        <v>2019</v>
      </c>
      <c r="C12" s="120" t="s">
        <v>177</v>
      </c>
      <c r="D12" s="47">
        <v>91905</v>
      </c>
      <c r="E12" s="135">
        <v>5.1813471502590676E-3</v>
      </c>
    </row>
    <row r="13" spans="2:8" ht="15.75" x14ac:dyDescent="0.25">
      <c r="B13" s="119">
        <v>2019</v>
      </c>
      <c r="C13" s="120" t="s">
        <v>177</v>
      </c>
      <c r="D13" s="47">
        <v>92083</v>
      </c>
      <c r="E13" s="135">
        <v>5.1065187903933619E-3</v>
      </c>
    </row>
    <row r="14" spans="2:8" ht="15.75" x14ac:dyDescent="0.25">
      <c r="B14" s="119">
        <v>2019</v>
      </c>
      <c r="C14" s="120" t="s">
        <v>177</v>
      </c>
      <c r="D14" s="47">
        <v>91914</v>
      </c>
      <c r="E14" s="135">
        <v>4.9482681061628429E-3</v>
      </c>
    </row>
    <row r="15" spans="2:8" ht="15.75" x14ac:dyDescent="0.25">
      <c r="B15" s="119">
        <v>2019</v>
      </c>
      <c r="C15" s="120" t="s">
        <v>177</v>
      </c>
      <c r="D15" s="47">
        <v>91945</v>
      </c>
      <c r="E15" s="135">
        <v>4.9466537342386036E-3</v>
      </c>
    </row>
    <row r="16" spans="2:8" ht="15.75" x14ac:dyDescent="0.25">
      <c r="B16" s="119">
        <v>2019</v>
      </c>
      <c r="C16" s="120" t="s">
        <v>177</v>
      </c>
      <c r="D16" s="47">
        <v>91932</v>
      </c>
      <c r="E16" s="135">
        <v>4.7833685953454141E-3</v>
      </c>
    </row>
    <row r="17" spans="2:5" ht="15.75" x14ac:dyDescent="0.25">
      <c r="B17" s="119">
        <v>2019</v>
      </c>
      <c r="C17" s="120" t="s">
        <v>177</v>
      </c>
      <c r="D17" s="47">
        <v>92084</v>
      </c>
      <c r="E17" s="135">
        <v>4.6642348860850323E-3</v>
      </c>
    </row>
    <row r="18" spans="2:5" ht="15.75" x14ac:dyDescent="0.25">
      <c r="B18" s="119">
        <v>2019</v>
      </c>
      <c r="C18" s="120" t="s">
        <v>177</v>
      </c>
      <c r="D18" s="47">
        <v>92114</v>
      </c>
      <c r="E18" s="135">
        <v>4.663363450888954E-3</v>
      </c>
    </row>
    <row r="19" spans="2:5" ht="15.75" x14ac:dyDescent="0.25">
      <c r="B19" s="119">
        <v>2019</v>
      </c>
      <c r="C19" s="120" t="s">
        <v>177</v>
      </c>
      <c r="D19" s="47">
        <v>92082</v>
      </c>
      <c r="E19" s="135">
        <v>4.5977011494252873E-3</v>
      </c>
    </row>
    <row r="20" spans="2:5" ht="15.75" x14ac:dyDescent="0.25">
      <c r="B20" s="119">
        <v>2019</v>
      </c>
      <c r="C20" s="120" t="s">
        <v>177</v>
      </c>
      <c r="D20" s="47">
        <v>92108</v>
      </c>
      <c r="E20" s="135">
        <v>4.5310998215021278E-3</v>
      </c>
    </row>
    <row r="21" spans="2:5" ht="15.75" x14ac:dyDescent="0.25">
      <c r="B21" s="119">
        <v>2019</v>
      </c>
      <c r="C21" s="120" t="s">
        <v>177</v>
      </c>
      <c r="D21" s="47">
        <v>91977</v>
      </c>
      <c r="E21" s="135">
        <v>4.3613993205398952E-3</v>
      </c>
    </row>
    <row r="22" spans="2:5" ht="15.75" x14ac:dyDescent="0.25">
      <c r="B22" s="119">
        <v>2019</v>
      </c>
      <c r="C22" s="120" t="s">
        <v>177</v>
      </c>
      <c r="D22" s="47">
        <v>92113</v>
      </c>
      <c r="E22" s="135">
        <v>4.2790832608064983E-3</v>
      </c>
    </row>
    <row r="23" spans="2:5" ht="15.75" x14ac:dyDescent="0.25">
      <c r="B23" s="119">
        <v>2019</v>
      </c>
      <c r="C23" s="120" t="s">
        <v>177</v>
      </c>
      <c r="D23" s="47">
        <v>92154</v>
      </c>
      <c r="E23" s="135">
        <v>4.2468254979402898E-3</v>
      </c>
    </row>
    <row r="24" spans="2:5" ht="15.75" x14ac:dyDescent="0.25">
      <c r="B24" s="119">
        <v>2019</v>
      </c>
      <c r="C24" s="120" t="s">
        <v>177</v>
      </c>
      <c r="D24" s="47">
        <v>92139</v>
      </c>
      <c r="E24" s="135">
        <v>4.1480276535176899E-3</v>
      </c>
    </row>
    <row r="25" spans="2:5" ht="15.75" x14ac:dyDescent="0.25">
      <c r="B25" s="119">
        <v>2019</v>
      </c>
      <c r="C25" s="120" t="s">
        <v>177</v>
      </c>
      <c r="D25" s="47">
        <v>91902</v>
      </c>
      <c r="E25" s="135">
        <v>4.1043294055342246E-3</v>
      </c>
    </row>
    <row r="26" spans="2:5" ht="15.75" x14ac:dyDescent="0.25">
      <c r="B26" s="119">
        <v>2019</v>
      </c>
      <c r="C26" s="120" t="s">
        <v>177</v>
      </c>
      <c r="D26" s="47">
        <v>91911</v>
      </c>
      <c r="E26" s="135">
        <v>4.0651965484180246E-3</v>
      </c>
    </row>
    <row r="27" spans="2:5" ht="15.75" x14ac:dyDescent="0.25">
      <c r="B27" s="119">
        <v>2019</v>
      </c>
      <c r="C27" s="120" t="s">
        <v>177</v>
      </c>
      <c r="D27" s="47">
        <v>91935</v>
      </c>
      <c r="E27" s="135">
        <v>4.0536326785157468E-3</v>
      </c>
    </row>
    <row r="28" spans="2:5" ht="15.75" x14ac:dyDescent="0.25">
      <c r="B28" s="119">
        <v>2019</v>
      </c>
      <c r="C28" s="120" t="s">
        <v>177</v>
      </c>
      <c r="D28" s="47">
        <v>92040</v>
      </c>
      <c r="E28" s="135">
        <v>3.9712667172808504E-3</v>
      </c>
    </row>
    <row r="29" spans="2:5" ht="15.75" x14ac:dyDescent="0.25">
      <c r="B29" s="119">
        <v>2019</v>
      </c>
      <c r="C29" s="120" t="s">
        <v>177</v>
      </c>
      <c r="D29" s="47">
        <v>92020</v>
      </c>
      <c r="E29" s="135">
        <v>3.9662447257383963E-3</v>
      </c>
    </row>
    <row r="30" spans="2:5" ht="15.75" x14ac:dyDescent="0.25">
      <c r="B30" s="119">
        <v>2019</v>
      </c>
      <c r="C30" s="120" t="s">
        <v>177</v>
      </c>
      <c r="D30" s="47">
        <v>92021</v>
      </c>
      <c r="E30" s="135">
        <v>3.9322198800064859E-3</v>
      </c>
    </row>
    <row r="31" spans="2:5" ht="15.75" x14ac:dyDescent="0.25">
      <c r="B31" s="119">
        <v>2019</v>
      </c>
      <c r="C31" s="120" t="s">
        <v>177</v>
      </c>
      <c r="D31" s="47">
        <v>91917</v>
      </c>
      <c r="E31" s="135">
        <v>3.90625E-3</v>
      </c>
    </row>
    <row r="32" spans="2:5" ht="15.75" x14ac:dyDescent="0.25">
      <c r="B32" s="119">
        <v>2019</v>
      </c>
      <c r="C32" s="120" t="s">
        <v>177</v>
      </c>
      <c r="D32" s="47">
        <v>91913</v>
      </c>
      <c r="E32" s="135">
        <v>3.8985341511591641E-3</v>
      </c>
    </row>
    <row r="33" spans="2:5" ht="15.75" x14ac:dyDescent="0.25">
      <c r="B33" s="119">
        <v>2019</v>
      </c>
      <c r="C33" s="120" t="s">
        <v>177</v>
      </c>
      <c r="D33" s="47">
        <v>91915</v>
      </c>
      <c r="E33" s="135">
        <v>3.872379829952016E-3</v>
      </c>
    </row>
    <row r="34" spans="2:5" ht="15.75" x14ac:dyDescent="0.25">
      <c r="B34" s="119">
        <v>2019</v>
      </c>
      <c r="C34" s="120" t="s">
        <v>177</v>
      </c>
      <c r="D34" s="47">
        <v>92007</v>
      </c>
      <c r="E34" s="135">
        <v>3.8197097020626434E-3</v>
      </c>
    </row>
    <row r="35" spans="2:5" ht="15.75" x14ac:dyDescent="0.25">
      <c r="B35" s="119">
        <v>2019</v>
      </c>
      <c r="C35" s="120" t="s">
        <v>177</v>
      </c>
      <c r="D35" s="47">
        <v>92058</v>
      </c>
      <c r="E35" s="135">
        <v>3.7639973652018443E-3</v>
      </c>
    </row>
    <row r="36" spans="2:5" ht="15.75" x14ac:dyDescent="0.25">
      <c r="B36" s="119">
        <v>2019</v>
      </c>
      <c r="C36" s="120" t="s">
        <v>177</v>
      </c>
      <c r="D36" s="47">
        <v>92057</v>
      </c>
      <c r="E36" s="135">
        <v>3.7141450754016197E-3</v>
      </c>
    </row>
    <row r="37" spans="2:5" ht="15.75" x14ac:dyDescent="0.25">
      <c r="B37" s="119">
        <v>2019</v>
      </c>
      <c r="C37" s="120" t="s">
        <v>177</v>
      </c>
      <c r="D37" s="47">
        <v>92054</v>
      </c>
      <c r="E37" s="135">
        <v>3.6562042974462817E-3</v>
      </c>
    </row>
    <row r="38" spans="2:5" ht="15.75" x14ac:dyDescent="0.25">
      <c r="B38" s="119">
        <v>2019</v>
      </c>
      <c r="C38" s="120" t="s">
        <v>177</v>
      </c>
      <c r="D38" s="47">
        <v>91978</v>
      </c>
      <c r="E38" s="135">
        <v>3.5067212156633548E-3</v>
      </c>
    </row>
    <row r="39" spans="2:5" ht="15.75" x14ac:dyDescent="0.25">
      <c r="B39" s="119">
        <v>2019</v>
      </c>
      <c r="C39" s="120" t="s">
        <v>177</v>
      </c>
      <c r="D39" s="47">
        <v>92101</v>
      </c>
      <c r="E39" s="135">
        <v>3.490859952704478E-3</v>
      </c>
    </row>
    <row r="40" spans="2:5" ht="15.75" x14ac:dyDescent="0.25">
      <c r="B40" s="119">
        <v>2019</v>
      </c>
      <c r="C40" s="120" t="s">
        <v>177</v>
      </c>
      <c r="D40" s="47">
        <v>92110</v>
      </c>
      <c r="E40" s="135">
        <v>3.4664548277605258E-3</v>
      </c>
    </row>
    <row r="41" spans="2:5" ht="15.75" x14ac:dyDescent="0.25">
      <c r="B41" s="119">
        <v>2019</v>
      </c>
      <c r="C41" s="120" t="s">
        <v>177</v>
      </c>
      <c r="D41" s="47">
        <v>92026</v>
      </c>
      <c r="E41" s="135">
        <v>3.4399724802201583E-3</v>
      </c>
    </row>
    <row r="42" spans="2:5" ht="15.75" x14ac:dyDescent="0.25">
      <c r="B42" s="119">
        <v>2019</v>
      </c>
      <c r="C42" s="120" t="s">
        <v>177</v>
      </c>
      <c r="D42" s="47">
        <v>92115</v>
      </c>
      <c r="E42" s="135">
        <v>3.4289276807980048E-3</v>
      </c>
    </row>
    <row r="43" spans="2:5" ht="15.75" x14ac:dyDescent="0.25">
      <c r="B43" s="119">
        <v>2019</v>
      </c>
      <c r="C43" s="120" t="s">
        <v>177</v>
      </c>
      <c r="D43" s="47">
        <v>92019</v>
      </c>
      <c r="E43" s="135">
        <v>3.3802816901408453E-3</v>
      </c>
    </row>
    <row r="44" spans="2:5" ht="15.75" x14ac:dyDescent="0.25">
      <c r="B44" s="119">
        <v>2019</v>
      </c>
      <c r="C44" s="120" t="s">
        <v>177</v>
      </c>
      <c r="D44" s="47">
        <v>92656</v>
      </c>
      <c r="E44" s="135">
        <v>3.3698399326032012E-3</v>
      </c>
    </row>
    <row r="45" spans="2:5" ht="15.75" x14ac:dyDescent="0.25">
      <c r="B45" s="119">
        <v>2019</v>
      </c>
      <c r="C45" s="120" t="s">
        <v>177</v>
      </c>
      <c r="D45" s="47">
        <v>92116</v>
      </c>
      <c r="E45" s="135">
        <v>3.3178849799873605E-3</v>
      </c>
    </row>
    <row r="46" spans="2:5" ht="15.75" x14ac:dyDescent="0.25">
      <c r="B46" s="119">
        <v>2019</v>
      </c>
      <c r="C46" s="120" t="s">
        <v>177</v>
      </c>
      <c r="D46" s="47">
        <v>92069</v>
      </c>
      <c r="E46" s="135">
        <v>3.2125345206560334E-3</v>
      </c>
    </row>
    <row r="47" spans="2:5" ht="15.75" x14ac:dyDescent="0.25">
      <c r="B47" s="119">
        <v>2019</v>
      </c>
      <c r="C47" s="120" t="s">
        <v>177</v>
      </c>
      <c r="D47" s="47">
        <v>91950</v>
      </c>
      <c r="E47" s="135">
        <v>3.0954223465682481E-3</v>
      </c>
    </row>
    <row r="48" spans="2:5" ht="16.5" thickBot="1" x14ac:dyDescent="0.3">
      <c r="B48" s="121">
        <v>2019</v>
      </c>
      <c r="C48" s="122" t="s">
        <v>177</v>
      </c>
      <c r="D48" s="87">
        <v>92126</v>
      </c>
      <c r="E48" s="136">
        <v>3.0807365439093483E-3</v>
      </c>
    </row>
    <row r="49" spans="2:5" ht="16.5" thickTop="1" x14ac:dyDescent="0.25">
      <c r="B49" s="119">
        <v>2019</v>
      </c>
      <c r="C49" s="120" t="s">
        <v>177</v>
      </c>
      <c r="D49" s="47">
        <v>91910</v>
      </c>
      <c r="E49" s="135">
        <v>3.0609672656559473E-3</v>
      </c>
    </row>
    <row r="50" spans="2:5" ht="15.75" x14ac:dyDescent="0.25">
      <c r="B50" s="119">
        <v>2019</v>
      </c>
      <c r="C50" s="120" t="s">
        <v>177</v>
      </c>
      <c r="D50" s="47">
        <v>92688</v>
      </c>
      <c r="E50" s="135">
        <v>2.9791459781529296E-3</v>
      </c>
    </row>
    <row r="51" spans="2:5" ht="15.75" x14ac:dyDescent="0.25">
      <c r="B51" s="119">
        <v>2019</v>
      </c>
      <c r="C51" s="120" t="s">
        <v>177</v>
      </c>
      <c r="D51" s="47">
        <v>91941</v>
      </c>
      <c r="E51" s="135">
        <v>2.9534510433386839E-3</v>
      </c>
    </row>
    <row r="52" spans="2:5" ht="15.75" x14ac:dyDescent="0.25">
      <c r="B52" s="119">
        <v>2019</v>
      </c>
      <c r="C52" s="120" t="s">
        <v>177</v>
      </c>
      <c r="D52" s="47">
        <v>92107</v>
      </c>
      <c r="E52" s="135">
        <v>2.9528822698677622E-3</v>
      </c>
    </row>
    <row r="53" spans="2:5" ht="15.75" x14ac:dyDescent="0.25">
      <c r="B53" s="119">
        <v>2019</v>
      </c>
      <c r="C53" s="120" t="s">
        <v>177</v>
      </c>
      <c r="D53" s="47">
        <v>92173</v>
      </c>
      <c r="E53" s="135">
        <v>2.9345071361878083E-3</v>
      </c>
    </row>
    <row r="54" spans="2:5" ht="15.75" x14ac:dyDescent="0.25">
      <c r="B54" s="119">
        <v>2019</v>
      </c>
      <c r="C54" s="120" t="s">
        <v>177</v>
      </c>
      <c r="D54" s="47">
        <v>92102</v>
      </c>
      <c r="E54" s="135">
        <v>2.9338605778429748E-3</v>
      </c>
    </row>
    <row r="55" spans="2:5" ht="15.75" x14ac:dyDescent="0.25">
      <c r="B55" s="119">
        <v>2019</v>
      </c>
      <c r="C55" s="120" t="s">
        <v>177</v>
      </c>
      <c r="D55" s="47">
        <v>92027</v>
      </c>
      <c r="E55" s="135">
        <v>2.8967515001034555E-3</v>
      </c>
    </row>
    <row r="56" spans="2:5" ht="15.75" x14ac:dyDescent="0.25">
      <c r="B56" s="119">
        <v>2019</v>
      </c>
      <c r="C56" s="120" t="s">
        <v>177</v>
      </c>
      <c r="D56" s="47">
        <v>92120</v>
      </c>
      <c r="E56" s="135">
        <v>2.8865708849963919E-3</v>
      </c>
    </row>
    <row r="57" spans="2:5" ht="15.75" x14ac:dyDescent="0.25">
      <c r="B57" s="119">
        <v>2019</v>
      </c>
      <c r="C57" s="120" t="s">
        <v>177</v>
      </c>
      <c r="D57" s="47">
        <v>92692</v>
      </c>
      <c r="E57" s="135">
        <v>2.8844694094428418E-3</v>
      </c>
    </row>
    <row r="58" spans="2:5" ht="15.75" x14ac:dyDescent="0.25">
      <c r="B58" s="119">
        <v>2019</v>
      </c>
      <c r="C58" s="120" t="s">
        <v>177</v>
      </c>
      <c r="D58" s="47">
        <v>92124</v>
      </c>
      <c r="E58" s="135">
        <v>2.8587237181851716E-3</v>
      </c>
    </row>
    <row r="59" spans="2:5" ht="15.75" x14ac:dyDescent="0.25">
      <c r="B59" s="119">
        <v>2019</v>
      </c>
      <c r="C59" s="120" t="s">
        <v>177</v>
      </c>
      <c r="D59" s="47">
        <v>92105</v>
      </c>
      <c r="E59" s="135">
        <v>2.8118609406952966E-3</v>
      </c>
    </row>
    <row r="60" spans="2:5" ht="15.75" x14ac:dyDescent="0.25">
      <c r="B60" s="119">
        <v>2019</v>
      </c>
      <c r="C60" s="120" t="s">
        <v>177</v>
      </c>
      <c r="D60" s="47">
        <v>92672</v>
      </c>
      <c r="E60" s="135">
        <v>2.7859904480327497E-3</v>
      </c>
    </row>
    <row r="61" spans="2:5" ht="15.75" x14ac:dyDescent="0.25">
      <c r="B61" s="119">
        <v>2019</v>
      </c>
      <c r="C61" s="120" t="s">
        <v>177</v>
      </c>
      <c r="D61" s="47">
        <v>92091</v>
      </c>
      <c r="E61" s="135">
        <v>2.7272727272727275E-3</v>
      </c>
    </row>
    <row r="62" spans="2:5" ht="15.75" x14ac:dyDescent="0.25">
      <c r="B62" s="119">
        <v>2019</v>
      </c>
      <c r="C62" s="120" t="s">
        <v>177</v>
      </c>
      <c r="D62" s="47">
        <v>92123</v>
      </c>
      <c r="E62" s="135">
        <v>2.6458710486004736E-3</v>
      </c>
    </row>
    <row r="63" spans="2:5" ht="15.75" x14ac:dyDescent="0.25">
      <c r="B63" s="119">
        <v>2019</v>
      </c>
      <c r="C63" s="120" t="s">
        <v>177</v>
      </c>
      <c r="D63" s="47">
        <v>91942</v>
      </c>
      <c r="E63" s="135">
        <v>2.6043023074118444E-3</v>
      </c>
    </row>
    <row r="64" spans="2:5" ht="15.75" x14ac:dyDescent="0.25">
      <c r="B64" s="119">
        <v>2019</v>
      </c>
      <c r="C64" s="120" t="s">
        <v>177</v>
      </c>
      <c r="D64" s="47">
        <v>92003</v>
      </c>
      <c r="E64" s="135">
        <v>2.6028110359187923E-3</v>
      </c>
    </row>
    <row r="65" spans="2:5" ht="15.75" x14ac:dyDescent="0.25">
      <c r="B65" s="119">
        <v>2019</v>
      </c>
      <c r="C65" s="120" t="s">
        <v>177</v>
      </c>
      <c r="D65" s="47">
        <v>92028</v>
      </c>
      <c r="E65" s="135">
        <v>2.5750630890456817E-3</v>
      </c>
    </row>
    <row r="66" spans="2:5" ht="15.75" x14ac:dyDescent="0.25">
      <c r="B66" s="119">
        <v>2019</v>
      </c>
      <c r="C66" s="120" t="s">
        <v>177</v>
      </c>
      <c r="D66" s="47">
        <v>92025</v>
      </c>
      <c r="E66" s="135">
        <v>2.5579714174498139E-3</v>
      </c>
    </row>
    <row r="67" spans="2:5" ht="15.75" x14ac:dyDescent="0.25">
      <c r="B67" s="119">
        <v>2019</v>
      </c>
      <c r="C67" s="120" t="s">
        <v>177</v>
      </c>
      <c r="D67" s="47">
        <v>92103</v>
      </c>
      <c r="E67" s="135">
        <v>2.5389555433862699E-3</v>
      </c>
    </row>
    <row r="68" spans="2:5" ht="15.75" x14ac:dyDescent="0.25">
      <c r="B68" s="119">
        <v>2019</v>
      </c>
      <c r="C68" s="120" t="s">
        <v>177</v>
      </c>
      <c r="D68" s="47">
        <v>92092</v>
      </c>
      <c r="E68" s="135">
        <v>2.4813895781637717E-3</v>
      </c>
    </row>
    <row r="69" spans="2:5" ht="15.75" x14ac:dyDescent="0.25">
      <c r="B69" s="119">
        <v>2019</v>
      </c>
      <c r="C69" s="120" t="s">
        <v>177</v>
      </c>
      <c r="D69" s="47">
        <v>92010</v>
      </c>
      <c r="E69" s="135">
        <v>2.4713839750260145E-3</v>
      </c>
    </row>
    <row r="70" spans="2:5" ht="15.75" x14ac:dyDescent="0.25">
      <c r="B70" s="119">
        <v>2019</v>
      </c>
      <c r="C70" s="120" t="s">
        <v>177</v>
      </c>
      <c r="D70" s="47">
        <v>92104</v>
      </c>
      <c r="E70" s="135">
        <v>2.46037187915944E-3</v>
      </c>
    </row>
    <row r="71" spans="2:5" ht="15.75" x14ac:dyDescent="0.25">
      <c r="B71" s="119">
        <v>2019</v>
      </c>
      <c r="C71" s="120" t="s">
        <v>177</v>
      </c>
      <c r="D71" s="47">
        <v>92629</v>
      </c>
      <c r="E71" s="135">
        <v>2.4284347634115828E-3</v>
      </c>
    </row>
    <row r="72" spans="2:5" ht="15.75" x14ac:dyDescent="0.25">
      <c r="B72" s="119">
        <v>2019</v>
      </c>
      <c r="C72" s="120" t="s">
        <v>177</v>
      </c>
      <c r="D72" s="47">
        <v>92679</v>
      </c>
      <c r="E72" s="135">
        <v>2.4227740763173833E-3</v>
      </c>
    </row>
    <row r="73" spans="2:5" ht="15.75" x14ac:dyDescent="0.25">
      <c r="B73" s="119">
        <v>2019</v>
      </c>
      <c r="C73" s="120" t="s">
        <v>177</v>
      </c>
      <c r="D73" s="47">
        <v>92056</v>
      </c>
      <c r="E73" s="135">
        <v>2.4052127520006999E-3</v>
      </c>
    </row>
    <row r="74" spans="2:5" ht="15.75" x14ac:dyDescent="0.25">
      <c r="B74" s="119">
        <v>2019</v>
      </c>
      <c r="C74" s="120" t="s">
        <v>177</v>
      </c>
      <c r="D74" s="47">
        <v>92675</v>
      </c>
      <c r="E74" s="135">
        <v>2.3905062750789719E-3</v>
      </c>
    </row>
    <row r="75" spans="2:5" ht="15.75" x14ac:dyDescent="0.25">
      <c r="B75" s="119">
        <v>2019</v>
      </c>
      <c r="C75" s="120" t="s">
        <v>177</v>
      </c>
      <c r="D75" s="47">
        <v>91901</v>
      </c>
      <c r="E75" s="135">
        <v>2.3876404494382023E-3</v>
      </c>
    </row>
    <row r="76" spans="2:5" ht="15.75" x14ac:dyDescent="0.25">
      <c r="B76" s="119">
        <v>2019</v>
      </c>
      <c r="C76" s="120" t="s">
        <v>177</v>
      </c>
      <c r="D76" s="47">
        <v>92651</v>
      </c>
      <c r="E76" s="135">
        <v>2.3626698168930892E-3</v>
      </c>
    </row>
    <row r="77" spans="2:5" ht="15.75" x14ac:dyDescent="0.25">
      <c r="B77" s="119">
        <v>2019</v>
      </c>
      <c r="C77" s="120" t="s">
        <v>177</v>
      </c>
      <c r="D77" s="47">
        <v>92081</v>
      </c>
      <c r="E77" s="135">
        <v>2.3620187386819936E-3</v>
      </c>
    </row>
    <row r="78" spans="2:5" ht="15.75" x14ac:dyDescent="0.25">
      <c r="B78" s="119">
        <v>2019</v>
      </c>
      <c r="C78" s="120" t="s">
        <v>177</v>
      </c>
      <c r="D78" s="47">
        <v>92111</v>
      </c>
      <c r="E78" s="135">
        <v>2.3499836047655483E-3</v>
      </c>
    </row>
    <row r="79" spans="2:5" ht="15.75" x14ac:dyDescent="0.25">
      <c r="B79" s="119">
        <v>2019</v>
      </c>
      <c r="C79" s="120" t="s">
        <v>177</v>
      </c>
      <c r="D79" s="47">
        <v>92071</v>
      </c>
      <c r="E79" s="135">
        <v>2.325876432528439E-3</v>
      </c>
    </row>
    <row r="80" spans="2:5" ht="15.75" x14ac:dyDescent="0.25">
      <c r="B80" s="119">
        <v>2019</v>
      </c>
      <c r="C80" s="120" t="s">
        <v>177</v>
      </c>
      <c r="D80" s="47">
        <v>92677</v>
      </c>
      <c r="E80" s="135">
        <v>2.2252653200958575E-3</v>
      </c>
    </row>
    <row r="81" spans="2:5" ht="15.75" x14ac:dyDescent="0.25">
      <c r="B81" s="119">
        <v>2019</v>
      </c>
      <c r="C81" s="120" t="s">
        <v>177</v>
      </c>
      <c r="D81" s="47">
        <v>92086</v>
      </c>
      <c r="E81" s="135">
        <v>2.2026431718061676E-3</v>
      </c>
    </row>
    <row r="82" spans="2:5" ht="15.75" x14ac:dyDescent="0.25">
      <c r="B82" s="119">
        <v>2019</v>
      </c>
      <c r="C82" s="120" t="s">
        <v>177</v>
      </c>
      <c r="D82" s="47">
        <v>92037</v>
      </c>
      <c r="E82" s="135">
        <v>2.1802325581395349E-3</v>
      </c>
    </row>
    <row r="83" spans="2:5" ht="15.75" x14ac:dyDescent="0.25">
      <c r="B83" s="119">
        <v>2019</v>
      </c>
      <c r="C83" s="120" t="s">
        <v>177</v>
      </c>
      <c r="D83" s="47">
        <v>92119</v>
      </c>
      <c r="E83" s="135">
        <v>2.1129141311697092E-3</v>
      </c>
    </row>
    <row r="84" spans="2:5" ht="15.75" x14ac:dyDescent="0.25">
      <c r="B84" s="119">
        <v>2019</v>
      </c>
      <c r="C84" s="120" t="s">
        <v>177</v>
      </c>
      <c r="D84" s="47">
        <v>92011</v>
      </c>
      <c r="E84" s="135">
        <v>2.100073046018992E-3</v>
      </c>
    </row>
    <row r="85" spans="2:5" ht="15.75" x14ac:dyDescent="0.25">
      <c r="B85" s="119">
        <v>2019</v>
      </c>
      <c r="C85" s="120" t="s">
        <v>177</v>
      </c>
      <c r="D85" s="47">
        <v>92029</v>
      </c>
      <c r="E85" s="135">
        <v>2.0754064337599448E-3</v>
      </c>
    </row>
    <row r="86" spans="2:5" ht="15.75" x14ac:dyDescent="0.25">
      <c r="B86" s="119">
        <v>2019</v>
      </c>
      <c r="C86" s="120" t="s">
        <v>177</v>
      </c>
      <c r="D86" s="47">
        <v>92078</v>
      </c>
      <c r="E86" s="135">
        <v>2.0453881367488067E-3</v>
      </c>
    </row>
    <row r="87" spans="2:5" ht="15.75" x14ac:dyDescent="0.25">
      <c r="B87" s="119">
        <v>2019</v>
      </c>
      <c r="C87" s="120" t="s">
        <v>177</v>
      </c>
      <c r="D87" s="47">
        <v>92624</v>
      </c>
      <c r="E87" s="135">
        <v>2.0242914979757085E-3</v>
      </c>
    </row>
    <row r="88" spans="2:5" ht="15.75" x14ac:dyDescent="0.25">
      <c r="B88" s="119">
        <v>2019</v>
      </c>
      <c r="C88" s="120" t="s">
        <v>177</v>
      </c>
      <c r="D88" s="47">
        <v>92106</v>
      </c>
      <c r="E88" s="135">
        <v>1.9175455417066154E-3</v>
      </c>
    </row>
    <row r="89" spans="2:5" ht="15.75" x14ac:dyDescent="0.25">
      <c r="B89" s="119">
        <v>2019</v>
      </c>
      <c r="C89" s="120" t="s">
        <v>177</v>
      </c>
      <c r="D89" s="47">
        <v>92121</v>
      </c>
      <c r="E89" s="135">
        <v>1.834862385321101E-3</v>
      </c>
    </row>
    <row r="90" spans="2:5" ht="15.75" x14ac:dyDescent="0.25">
      <c r="B90" s="119">
        <v>2019</v>
      </c>
      <c r="C90" s="120" t="s">
        <v>177</v>
      </c>
      <c r="D90" s="47">
        <v>92117</v>
      </c>
      <c r="E90" s="135">
        <v>1.8208765615075164E-3</v>
      </c>
    </row>
    <row r="91" spans="2:5" ht="15.75" x14ac:dyDescent="0.25">
      <c r="B91" s="119">
        <v>2019</v>
      </c>
      <c r="C91" s="120" t="s">
        <v>177</v>
      </c>
      <c r="D91" s="47">
        <v>92008</v>
      </c>
      <c r="E91" s="135">
        <v>1.7398869073510222E-3</v>
      </c>
    </row>
    <row r="92" spans="2:5" ht="15.75" x14ac:dyDescent="0.25">
      <c r="B92" s="119">
        <v>2019</v>
      </c>
      <c r="C92" s="120" t="s">
        <v>177</v>
      </c>
      <c r="D92" s="47">
        <v>92691</v>
      </c>
      <c r="E92" s="135">
        <v>1.7395626242544733E-3</v>
      </c>
    </row>
    <row r="93" spans="2:5" ht="15.75" x14ac:dyDescent="0.25">
      <c r="B93" s="119">
        <v>2019</v>
      </c>
      <c r="C93" s="120" t="s">
        <v>177</v>
      </c>
      <c r="D93" s="47">
        <v>92109</v>
      </c>
      <c r="E93" s="135">
        <v>1.720491773898706E-3</v>
      </c>
    </row>
    <row r="94" spans="2:5" ht="16.5" thickBot="1" x14ac:dyDescent="0.3">
      <c r="B94" s="121">
        <v>2019</v>
      </c>
      <c r="C94" s="122" t="s">
        <v>177</v>
      </c>
      <c r="D94" s="87">
        <v>92122</v>
      </c>
      <c r="E94" s="136">
        <v>1.7095442605178667E-3</v>
      </c>
    </row>
    <row r="95" spans="2:5" ht="16.5" thickTop="1" x14ac:dyDescent="0.25">
      <c r="B95" s="119">
        <v>2019</v>
      </c>
      <c r="C95" s="120" t="s">
        <v>177</v>
      </c>
      <c r="D95" s="47">
        <v>92024</v>
      </c>
      <c r="E95" s="135">
        <v>1.6035364479500738E-3</v>
      </c>
    </row>
    <row r="96" spans="2:5" ht="15.75" x14ac:dyDescent="0.25">
      <c r="B96" s="119">
        <v>2019</v>
      </c>
      <c r="C96" s="120" t="s">
        <v>177</v>
      </c>
      <c r="D96" s="47">
        <v>92673</v>
      </c>
      <c r="E96" s="135">
        <v>1.5487368115380893E-3</v>
      </c>
    </row>
    <row r="97" spans="2:5" ht="15.75" x14ac:dyDescent="0.25">
      <c r="B97" s="119">
        <v>2019</v>
      </c>
      <c r="C97" s="120" t="s">
        <v>177</v>
      </c>
      <c r="D97" s="47">
        <v>92694</v>
      </c>
      <c r="E97" s="135">
        <v>1.5323816436809421E-3</v>
      </c>
    </row>
    <row r="98" spans="2:5" ht="15.75" x14ac:dyDescent="0.25">
      <c r="B98" s="119">
        <v>2019</v>
      </c>
      <c r="C98" s="120" t="s">
        <v>177</v>
      </c>
      <c r="D98" s="47">
        <v>92653</v>
      </c>
      <c r="E98" s="135">
        <v>1.5298317185109638E-3</v>
      </c>
    </row>
    <row r="99" spans="2:5" ht="15.75" x14ac:dyDescent="0.25">
      <c r="B99" s="119">
        <v>2019</v>
      </c>
      <c r="C99" s="120" t="s">
        <v>177</v>
      </c>
      <c r="D99" s="47">
        <v>92131</v>
      </c>
      <c r="E99" s="135">
        <v>1.4498234997478569E-3</v>
      </c>
    </row>
    <row r="100" spans="2:5" ht="15.75" x14ac:dyDescent="0.25">
      <c r="B100" s="119">
        <v>2019</v>
      </c>
      <c r="C100" s="120" t="s">
        <v>177</v>
      </c>
      <c r="D100" s="47">
        <v>92127</v>
      </c>
      <c r="E100" s="135">
        <v>1.4498176035918063E-3</v>
      </c>
    </row>
    <row r="101" spans="2:5" ht="15.75" x14ac:dyDescent="0.25">
      <c r="B101" s="119">
        <v>2019</v>
      </c>
      <c r="C101" s="120" t="s">
        <v>177</v>
      </c>
      <c r="D101" s="47">
        <v>92064</v>
      </c>
      <c r="E101" s="135">
        <v>1.383946223803875E-3</v>
      </c>
    </row>
    <row r="102" spans="2:5" ht="15.75" x14ac:dyDescent="0.25">
      <c r="B102" s="119">
        <v>2019</v>
      </c>
      <c r="C102" s="120" t="s">
        <v>177</v>
      </c>
      <c r="D102" s="47">
        <v>92009</v>
      </c>
      <c r="E102" s="135">
        <v>1.3477761693206211E-3</v>
      </c>
    </row>
    <row r="103" spans="2:5" ht="15.75" x14ac:dyDescent="0.25">
      <c r="B103" s="119">
        <v>2019</v>
      </c>
      <c r="C103" s="120" t="s">
        <v>177</v>
      </c>
      <c r="D103" s="47">
        <v>92014</v>
      </c>
      <c r="E103" s="135">
        <v>1.3392259274139548E-3</v>
      </c>
    </row>
    <row r="104" spans="2:5" ht="15.75" x14ac:dyDescent="0.25">
      <c r="B104" s="119">
        <v>2019</v>
      </c>
      <c r="C104" s="120" t="s">
        <v>177</v>
      </c>
      <c r="D104" s="47">
        <v>92129</v>
      </c>
      <c r="E104" s="135">
        <v>1.2062726176115801E-3</v>
      </c>
    </row>
    <row r="105" spans="2:5" ht="15.75" x14ac:dyDescent="0.25">
      <c r="B105" s="119">
        <v>2019</v>
      </c>
      <c r="C105" s="120" t="s">
        <v>177</v>
      </c>
      <c r="D105" s="47">
        <v>92075</v>
      </c>
      <c r="E105" s="135">
        <v>1.1515762199510581E-3</v>
      </c>
    </row>
    <row r="106" spans="2:5" ht="15.75" x14ac:dyDescent="0.25">
      <c r="B106" s="119">
        <v>2019</v>
      </c>
      <c r="C106" s="120" t="s">
        <v>177</v>
      </c>
      <c r="D106" s="47">
        <v>92128</v>
      </c>
      <c r="E106" s="135">
        <v>9.3423778382550058E-4</v>
      </c>
    </row>
    <row r="107" spans="2:5" ht="15.75" x14ac:dyDescent="0.25">
      <c r="B107" s="119">
        <v>2019</v>
      </c>
      <c r="C107" s="120" t="s">
        <v>177</v>
      </c>
      <c r="D107" s="47">
        <v>92130</v>
      </c>
      <c r="E107" s="135">
        <v>8.7045377133557883E-4</v>
      </c>
    </row>
    <row r="108" spans="2:5" ht="15.75" x14ac:dyDescent="0.25">
      <c r="B108" s="119">
        <v>2019</v>
      </c>
      <c r="C108" s="120" t="s">
        <v>177</v>
      </c>
      <c r="D108" s="47">
        <v>92118</v>
      </c>
      <c r="E108" s="135">
        <v>7.1232319120789658E-4</v>
      </c>
    </row>
    <row r="109" spans="2:5" ht="16.5" thickBot="1" x14ac:dyDescent="0.3">
      <c r="B109" s="123">
        <v>2019</v>
      </c>
      <c r="C109" s="124" t="s">
        <v>177</v>
      </c>
      <c r="D109" s="101">
        <v>92067</v>
      </c>
      <c r="E109" s="137">
        <v>4.3754101947057538E-4</v>
      </c>
    </row>
  </sheetData>
  <sortState xmlns:xlrd2="http://schemas.microsoft.com/office/spreadsheetml/2017/richdata2" ref="B4:E109">
    <sortCondition descending="1" ref="E4:E109"/>
  </sortState>
  <mergeCells count="1">
    <mergeCell ref="B2:E2"/>
  </mergeCells>
  <hyperlinks>
    <hyperlink ref="H4" r:id="rId1" xr:uid="{0AA11C7D-FD38-4B33-81F8-FEC8FD73B4AE}"/>
  </hyperlinks>
  <printOptions horizontalCentered="1"/>
  <pageMargins left="0.7" right="0.7" top="0.75" bottom="0.75" header="0.3" footer="0.3"/>
  <pageSetup scale="43" pageOrder="overThenDown" orientation="portrait" r:id="rId2"/>
  <headerFooter alignWithMargins="0">
    <oddHeader>&amp;CSan Diego Gas &amp; Electric
OIR Report December 2019</oddHeader>
    <oddFooter>&amp;RPage &amp;P of  &amp;N</oddFooter>
  </headerFooter>
  <rowBreaks count="2" manualBreakCount="2">
    <brk id="48" min="1" max="4" man="1"/>
    <brk id="94" min="1" max="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70087-FC55-446A-8176-6C5BEA2BFFB7}">
  <dimension ref="B1:AJ148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7" width="8.7109375" style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179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7">
        <v>2019</v>
      </c>
      <c r="E4" s="118" t="s">
        <v>177</v>
      </c>
      <c r="F4" s="65">
        <v>91911</v>
      </c>
      <c r="G4" s="129">
        <v>106</v>
      </c>
    </row>
    <row r="5" spans="2:36" ht="15.75" x14ac:dyDescent="0.25">
      <c r="D5" s="119">
        <v>2019</v>
      </c>
      <c r="E5" s="120" t="s">
        <v>177</v>
      </c>
      <c r="F5" s="53">
        <v>92154</v>
      </c>
      <c r="G5" s="130">
        <v>100</v>
      </c>
    </row>
    <row r="6" spans="2:36" ht="15.75" x14ac:dyDescent="0.25">
      <c r="D6" s="119">
        <v>2019</v>
      </c>
      <c r="E6" s="120" t="s">
        <v>177</v>
      </c>
      <c r="F6" s="53">
        <v>92021</v>
      </c>
      <c r="G6" s="130">
        <v>97</v>
      </c>
    </row>
    <row r="7" spans="2:36" ht="15.75" x14ac:dyDescent="0.25">
      <c r="D7" s="119">
        <v>2019</v>
      </c>
      <c r="E7" s="120" t="s">
        <v>177</v>
      </c>
      <c r="F7" s="53">
        <v>92114</v>
      </c>
      <c r="G7" s="130">
        <v>96</v>
      </c>
    </row>
    <row r="8" spans="2:36" ht="15.75" x14ac:dyDescent="0.25">
      <c r="D8" s="119">
        <v>2019</v>
      </c>
      <c r="E8" s="120" t="s">
        <v>177</v>
      </c>
      <c r="F8" s="53">
        <v>91977</v>
      </c>
      <c r="G8" s="130">
        <v>95</v>
      </c>
    </row>
    <row r="9" spans="2:36" ht="15.75" x14ac:dyDescent="0.25">
      <c r="D9" s="119">
        <v>2019</v>
      </c>
      <c r="E9" s="120" t="s">
        <v>177</v>
      </c>
      <c r="F9" s="54">
        <v>92020</v>
      </c>
      <c r="G9" s="130">
        <v>94</v>
      </c>
    </row>
    <row r="10" spans="2:36" ht="15.75" x14ac:dyDescent="0.25">
      <c r="D10" s="119">
        <v>2019</v>
      </c>
      <c r="E10" s="120" t="s">
        <v>177</v>
      </c>
      <c r="F10" s="53">
        <v>92101</v>
      </c>
      <c r="G10" s="130">
        <v>93</v>
      </c>
    </row>
    <row r="11" spans="2:36" ht="15.75" x14ac:dyDescent="0.25">
      <c r="D11" s="119">
        <v>2019</v>
      </c>
      <c r="E11" s="120" t="s">
        <v>177</v>
      </c>
      <c r="F11" s="53">
        <v>92115</v>
      </c>
      <c r="G11" s="130">
        <v>88</v>
      </c>
    </row>
    <row r="12" spans="2:36" ht="15.75" x14ac:dyDescent="0.25">
      <c r="D12" s="119">
        <v>2019</v>
      </c>
      <c r="E12" s="120" t="s">
        <v>177</v>
      </c>
      <c r="F12" s="54">
        <v>92126</v>
      </c>
      <c r="G12" s="130">
        <v>87</v>
      </c>
    </row>
    <row r="13" spans="2:36" ht="15.75" x14ac:dyDescent="0.25">
      <c r="D13" s="119">
        <v>2019</v>
      </c>
      <c r="E13" s="120" t="s">
        <v>177</v>
      </c>
      <c r="F13" s="53">
        <v>91910</v>
      </c>
      <c r="G13" s="130">
        <v>85</v>
      </c>
    </row>
    <row r="14" spans="2:36" ht="15.75" x14ac:dyDescent="0.25">
      <c r="D14" s="119">
        <v>2019</v>
      </c>
      <c r="E14" s="120" t="s">
        <v>177</v>
      </c>
      <c r="F14" s="53">
        <v>92057</v>
      </c>
      <c r="G14" s="130">
        <v>83</v>
      </c>
    </row>
    <row r="15" spans="2:36" ht="15.75" x14ac:dyDescent="0.25">
      <c r="D15" s="119">
        <v>2019</v>
      </c>
      <c r="E15" s="120" t="s">
        <v>177</v>
      </c>
      <c r="F15" s="53">
        <v>92084</v>
      </c>
      <c r="G15" s="130">
        <v>78</v>
      </c>
    </row>
    <row r="16" spans="2:36" ht="15.75" x14ac:dyDescent="0.25">
      <c r="D16" s="119">
        <v>2019</v>
      </c>
      <c r="E16" s="120" t="s">
        <v>177</v>
      </c>
      <c r="F16" s="53">
        <v>91913</v>
      </c>
      <c r="G16" s="130">
        <v>75</v>
      </c>
    </row>
    <row r="17" spans="4:7" ht="15.75" x14ac:dyDescent="0.25">
      <c r="D17" s="119">
        <v>2019</v>
      </c>
      <c r="E17" s="120" t="s">
        <v>177</v>
      </c>
      <c r="F17" s="53">
        <v>92065</v>
      </c>
      <c r="G17" s="130">
        <v>71</v>
      </c>
    </row>
    <row r="18" spans="4:7" ht="15.75" x14ac:dyDescent="0.25">
      <c r="D18" s="119">
        <v>2019</v>
      </c>
      <c r="E18" s="120" t="s">
        <v>177</v>
      </c>
      <c r="F18" s="53">
        <v>92026</v>
      </c>
      <c r="G18" s="130">
        <v>70</v>
      </c>
    </row>
    <row r="19" spans="4:7" ht="15.75" x14ac:dyDescent="0.25">
      <c r="D19" s="119">
        <v>2019</v>
      </c>
      <c r="E19" s="120" t="s">
        <v>177</v>
      </c>
      <c r="F19" s="53">
        <v>92040</v>
      </c>
      <c r="G19" s="130">
        <v>68</v>
      </c>
    </row>
    <row r="20" spans="4:7" ht="15.75" x14ac:dyDescent="0.25">
      <c r="D20" s="119">
        <v>2019</v>
      </c>
      <c r="E20" s="120" t="s">
        <v>177</v>
      </c>
      <c r="F20" s="54">
        <v>92105</v>
      </c>
      <c r="G20" s="130">
        <v>66</v>
      </c>
    </row>
    <row r="21" spans="4:7" ht="16.5" thickBot="1" x14ac:dyDescent="0.3">
      <c r="D21" s="119">
        <v>2019</v>
      </c>
      <c r="E21" s="120" t="s">
        <v>177</v>
      </c>
      <c r="F21" s="54">
        <v>92108</v>
      </c>
      <c r="G21" s="130">
        <v>66</v>
      </c>
    </row>
    <row r="22" spans="4:7" ht="15.75" x14ac:dyDescent="0.25">
      <c r="D22" s="117">
        <v>2019</v>
      </c>
      <c r="E22" s="118" t="s">
        <v>177</v>
      </c>
      <c r="F22" s="65">
        <v>92054</v>
      </c>
      <c r="G22" s="129">
        <v>65</v>
      </c>
    </row>
    <row r="23" spans="4:7" ht="15.75" x14ac:dyDescent="0.25">
      <c r="D23" s="119">
        <v>2019</v>
      </c>
      <c r="E23" s="120" t="s">
        <v>177</v>
      </c>
      <c r="F23" s="54">
        <v>92083</v>
      </c>
      <c r="G23" s="130">
        <v>64</v>
      </c>
    </row>
    <row r="24" spans="4:7" ht="15.75" x14ac:dyDescent="0.25">
      <c r="D24" s="119">
        <v>2019</v>
      </c>
      <c r="E24" s="120" t="s">
        <v>177</v>
      </c>
      <c r="F24" s="54">
        <v>92116</v>
      </c>
      <c r="G24" s="130">
        <v>63</v>
      </c>
    </row>
    <row r="25" spans="4:7" ht="15.75" x14ac:dyDescent="0.25">
      <c r="D25" s="119">
        <v>2019</v>
      </c>
      <c r="E25" s="120" t="s">
        <v>177</v>
      </c>
      <c r="F25" s="54">
        <v>92104</v>
      </c>
      <c r="G25" s="130">
        <v>61</v>
      </c>
    </row>
    <row r="26" spans="4:7" ht="15.75" x14ac:dyDescent="0.25">
      <c r="D26" s="119">
        <v>2019</v>
      </c>
      <c r="E26" s="120" t="s">
        <v>177</v>
      </c>
      <c r="F26" s="54">
        <v>92019</v>
      </c>
      <c r="G26" s="130">
        <v>60</v>
      </c>
    </row>
    <row r="27" spans="4:7" ht="15.75" x14ac:dyDescent="0.25">
      <c r="D27" s="119">
        <v>2019</v>
      </c>
      <c r="E27" s="120" t="s">
        <v>177</v>
      </c>
      <c r="F27" s="53">
        <v>92113</v>
      </c>
      <c r="G27" s="130">
        <v>59</v>
      </c>
    </row>
    <row r="28" spans="4:7" ht="15.75" x14ac:dyDescent="0.25">
      <c r="D28" s="119">
        <v>2019</v>
      </c>
      <c r="E28" s="120" t="s">
        <v>177</v>
      </c>
      <c r="F28" s="53">
        <v>92069</v>
      </c>
      <c r="G28" s="130">
        <v>57</v>
      </c>
    </row>
    <row r="29" spans="4:7" ht="15.75" x14ac:dyDescent="0.25">
      <c r="D29" s="119">
        <v>2019</v>
      </c>
      <c r="E29" s="120" t="s">
        <v>177</v>
      </c>
      <c r="F29" s="53">
        <v>92027</v>
      </c>
      <c r="G29" s="130">
        <v>56</v>
      </c>
    </row>
    <row r="30" spans="4:7" ht="15.75" x14ac:dyDescent="0.25">
      <c r="D30" s="119">
        <v>2019</v>
      </c>
      <c r="E30" s="120" t="s">
        <v>177</v>
      </c>
      <c r="F30" s="53">
        <v>92056</v>
      </c>
      <c r="G30" s="130">
        <v>55</v>
      </c>
    </row>
    <row r="31" spans="4:7" ht="15.75" x14ac:dyDescent="0.25">
      <c r="D31" s="119">
        <v>2019</v>
      </c>
      <c r="E31" s="120" t="s">
        <v>177</v>
      </c>
      <c r="F31" s="54">
        <v>92071</v>
      </c>
      <c r="G31" s="130">
        <v>55</v>
      </c>
    </row>
    <row r="32" spans="4:7" ht="15.75" x14ac:dyDescent="0.25">
      <c r="D32" s="119">
        <v>2019</v>
      </c>
      <c r="E32" s="120" t="s">
        <v>177</v>
      </c>
      <c r="F32" s="53">
        <v>91932</v>
      </c>
      <c r="G32" s="130">
        <v>52</v>
      </c>
    </row>
    <row r="33" spans="2:8" ht="15.75" x14ac:dyDescent="0.25">
      <c r="D33" s="119">
        <v>2019</v>
      </c>
      <c r="E33" s="120" t="s">
        <v>177</v>
      </c>
      <c r="F33" s="53">
        <v>91950</v>
      </c>
      <c r="G33" s="130">
        <v>52</v>
      </c>
    </row>
    <row r="34" spans="2:8" ht="15.75" x14ac:dyDescent="0.25">
      <c r="D34" s="119">
        <v>2019</v>
      </c>
      <c r="E34" s="120" t="s">
        <v>177</v>
      </c>
      <c r="F34" s="54">
        <v>92677</v>
      </c>
      <c r="G34" s="130">
        <v>52</v>
      </c>
    </row>
    <row r="35" spans="2:8" ht="15.75" x14ac:dyDescent="0.25">
      <c r="D35" s="119">
        <v>2019</v>
      </c>
      <c r="E35" s="120" t="s">
        <v>177</v>
      </c>
      <c r="F35" s="53">
        <v>91945</v>
      </c>
      <c r="G35" s="130">
        <v>51</v>
      </c>
    </row>
    <row r="36" spans="2:8" ht="15.75" x14ac:dyDescent="0.25">
      <c r="D36" s="119">
        <v>2019</v>
      </c>
      <c r="E36" s="120" t="s">
        <v>177</v>
      </c>
      <c r="F36" s="54">
        <v>92103</v>
      </c>
      <c r="G36" s="130">
        <v>51</v>
      </c>
    </row>
    <row r="37" spans="2:8" ht="15.75" x14ac:dyDescent="0.25">
      <c r="D37" s="119">
        <v>2019</v>
      </c>
      <c r="E37" s="120" t="s">
        <v>177</v>
      </c>
      <c r="F37" s="53">
        <v>92139</v>
      </c>
      <c r="G37" s="130">
        <v>51</v>
      </c>
    </row>
    <row r="38" spans="2:8" ht="15.75" x14ac:dyDescent="0.25">
      <c r="D38" s="119">
        <v>2019</v>
      </c>
      <c r="E38" s="120" t="s">
        <v>177</v>
      </c>
      <c r="F38" s="54">
        <v>91942</v>
      </c>
      <c r="G38" s="130">
        <v>50</v>
      </c>
    </row>
    <row r="39" spans="2:8" ht="15.75" x14ac:dyDescent="0.25">
      <c r="D39" s="119">
        <v>2019</v>
      </c>
      <c r="E39" s="120" t="s">
        <v>177</v>
      </c>
      <c r="F39" s="54">
        <v>92028</v>
      </c>
      <c r="G39" s="130">
        <v>50</v>
      </c>
    </row>
    <row r="40" spans="2:8" ht="15.75" x14ac:dyDescent="0.25">
      <c r="D40" s="119">
        <v>2019</v>
      </c>
      <c r="E40" s="120" t="s">
        <v>177</v>
      </c>
      <c r="F40" s="54">
        <v>92672</v>
      </c>
      <c r="G40" s="130">
        <v>49</v>
      </c>
    </row>
    <row r="41" spans="2:8" ht="15.75" x14ac:dyDescent="0.25">
      <c r="D41" s="119">
        <v>2019</v>
      </c>
      <c r="E41" s="120" t="s">
        <v>177</v>
      </c>
      <c r="F41" s="53">
        <v>92037</v>
      </c>
      <c r="G41" s="130">
        <v>48</v>
      </c>
    </row>
    <row r="42" spans="2:8" ht="15.75" x14ac:dyDescent="0.25">
      <c r="D42" s="119">
        <v>2019</v>
      </c>
      <c r="E42" s="120" t="s">
        <v>177</v>
      </c>
      <c r="F42" s="53">
        <v>92109</v>
      </c>
      <c r="G42" s="130">
        <v>48</v>
      </c>
    </row>
    <row r="43" spans="2:8" ht="15.75" x14ac:dyDescent="0.25">
      <c r="D43" s="119">
        <v>2019</v>
      </c>
      <c r="E43" s="120" t="s">
        <v>177</v>
      </c>
      <c r="F43" s="53">
        <v>92110</v>
      </c>
      <c r="G43" s="130">
        <v>48</v>
      </c>
    </row>
    <row r="44" spans="2:8" ht="15.75" x14ac:dyDescent="0.25">
      <c r="D44" s="119">
        <v>2019</v>
      </c>
      <c r="E44" s="120" t="s">
        <v>177</v>
      </c>
      <c r="F44" s="54">
        <v>91915</v>
      </c>
      <c r="G44" s="130">
        <v>46</v>
      </c>
    </row>
    <row r="45" spans="2:8" ht="15.75" x14ac:dyDescent="0.25">
      <c r="D45" s="119">
        <v>2019</v>
      </c>
      <c r="E45" s="120" t="s">
        <v>177</v>
      </c>
      <c r="F45" s="54">
        <v>91941</v>
      </c>
      <c r="G45" s="130">
        <v>46</v>
      </c>
    </row>
    <row r="46" spans="2:8" ht="15.75" x14ac:dyDescent="0.25">
      <c r="D46" s="119">
        <v>2019</v>
      </c>
      <c r="E46" s="120" t="s">
        <v>177</v>
      </c>
      <c r="F46" s="54">
        <v>92025</v>
      </c>
      <c r="G46" s="130">
        <v>46</v>
      </c>
    </row>
    <row r="47" spans="2:8" ht="15.75" x14ac:dyDescent="0.25">
      <c r="D47" s="119">
        <v>2019</v>
      </c>
      <c r="E47" s="120" t="s">
        <v>177</v>
      </c>
      <c r="F47" s="53">
        <v>92102</v>
      </c>
      <c r="G47" s="130">
        <v>46</v>
      </c>
    </row>
    <row r="48" spans="2:8" ht="16.5" thickBot="1" x14ac:dyDescent="0.3">
      <c r="B48" s="95"/>
      <c r="C48" s="95"/>
      <c r="D48" s="121">
        <v>2019</v>
      </c>
      <c r="E48" s="122" t="s">
        <v>177</v>
      </c>
      <c r="F48" s="90">
        <v>92107</v>
      </c>
      <c r="G48" s="132">
        <v>46</v>
      </c>
      <c r="H48" s="95"/>
    </row>
    <row r="49" spans="4:7" ht="16.5" thickTop="1" x14ac:dyDescent="0.25">
      <c r="D49" s="119">
        <v>2019</v>
      </c>
      <c r="E49" s="120" t="s">
        <v>177</v>
      </c>
      <c r="F49" s="53">
        <v>92120</v>
      </c>
      <c r="G49" s="130">
        <v>44</v>
      </c>
    </row>
    <row r="50" spans="4:7" ht="15.75" x14ac:dyDescent="0.25">
      <c r="D50" s="119">
        <v>2019</v>
      </c>
      <c r="E50" s="120" t="s">
        <v>177</v>
      </c>
      <c r="F50" s="53">
        <v>92111</v>
      </c>
      <c r="G50" s="130">
        <v>43</v>
      </c>
    </row>
    <row r="51" spans="4:7" ht="15.75" x14ac:dyDescent="0.25">
      <c r="D51" s="119">
        <v>2019</v>
      </c>
      <c r="E51" s="120" t="s">
        <v>177</v>
      </c>
      <c r="F51" s="54">
        <v>92117</v>
      </c>
      <c r="G51" s="130">
        <v>43</v>
      </c>
    </row>
    <row r="52" spans="4:7" ht="15.75" x14ac:dyDescent="0.25">
      <c r="D52" s="119">
        <v>2019</v>
      </c>
      <c r="E52" s="120" t="s">
        <v>177</v>
      </c>
      <c r="F52" s="54">
        <v>92078</v>
      </c>
      <c r="G52" s="131">
        <v>42</v>
      </c>
    </row>
    <row r="53" spans="4:7" ht="15.75" x14ac:dyDescent="0.25">
      <c r="D53" s="119">
        <v>2019</v>
      </c>
      <c r="E53" s="120" t="s">
        <v>177</v>
      </c>
      <c r="F53" s="54">
        <v>92122</v>
      </c>
      <c r="G53" s="130">
        <v>41</v>
      </c>
    </row>
    <row r="54" spans="4:7" ht="15.75" x14ac:dyDescent="0.25">
      <c r="D54" s="119">
        <v>2019</v>
      </c>
      <c r="E54" s="120" t="s">
        <v>177</v>
      </c>
      <c r="F54" s="53">
        <v>92058</v>
      </c>
      <c r="G54" s="130">
        <v>40</v>
      </c>
    </row>
    <row r="55" spans="4:7" ht="15.75" x14ac:dyDescent="0.25">
      <c r="D55" s="119">
        <v>2019</v>
      </c>
      <c r="E55" s="120" t="s">
        <v>177</v>
      </c>
      <c r="F55" s="53">
        <v>92123</v>
      </c>
      <c r="G55" s="130">
        <v>38</v>
      </c>
    </row>
    <row r="56" spans="4:7" ht="15.75" x14ac:dyDescent="0.25">
      <c r="D56" s="119">
        <v>2019</v>
      </c>
      <c r="E56" s="120" t="s">
        <v>177</v>
      </c>
      <c r="F56" s="54">
        <v>92024</v>
      </c>
      <c r="G56" s="131">
        <v>37</v>
      </c>
    </row>
    <row r="57" spans="4:7" ht="15.75" x14ac:dyDescent="0.25">
      <c r="D57" s="119">
        <v>2019</v>
      </c>
      <c r="E57" s="120" t="s">
        <v>177</v>
      </c>
      <c r="F57" s="53">
        <v>91914</v>
      </c>
      <c r="G57" s="130">
        <v>33</v>
      </c>
    </row>
    <row r="58" spans="4:7" ht="15.75" x14ac:dyDescent="0.25">
      <c r="D58" s="119">
        <v>2019</v>
      </c>
      <c r="E58" s="120" t="s">
        <v>177</v>
      </c>
      <c r="F58" s="53">
        <v>92629</v>
      </c>
      <c r="G58" s="130">
        <v>33</v>
      </c>
    </row>
    <row r="59" spans="4:7" ht="15.75" x14ac:dyDescent="0.25">
      <c r="D59" s="119">
        <v>2019</v>
      </c>
      <c r="E59" s="120" t="s">
        <v>177</v>
      </c>
      <c r="F59" s="53">
        <v>91902</v>
      </c>
      <c r="G59" s="130">
        <v>31</v>
      </c>
    </row>
    <row r="60" spans="4:7" ht="15.75" x14ac:dyDescent="0.25">
      <c r="D60" s="119">
        <v>2019</v>
      </c>
      <c r="E60" s="120" t="s">
        <v>177</v>
      </c>
      <c r="F60" s="54">
        <v>92124</v>
      </c>
      <c r="G60" s="130">
        <v>31</v>
      </c>
    </row>
    <row r="61" spans="4:7" ht="15.75" x14ac:dyDescent="0.25">
      <c r="D61" s="119">
        <v>2019</v>
      </c>
      <c r="E61" s="120" t="s">
        <v>177</v>
      </c>
      <c r="F61" s="54">
        <v>92127</v>
      </c>
      <c r="G61" s="130">
        <v>31</v>
      </c>
    </row>
    <row r="62" spans="4:7" ht="15.75" x14ac:dyDescent="0.25">
      <c r="D62" s="119">
        <v>2019</v>
      </c>
      <c r="E62" s="120" t="s">
        <v>177</v>
      </c>
      <c r="F62" s="53">
        <v>92081</v>
      </c>
      <c r="G62" s="130">
        <v>30</v>
      </c>
    </row>
    <row r="63" spans="4:7" ht="15.75" x14ac:dyDescent="0.25">
      <c r="D63" s="119">
        <v>2019</v>
      </c>
      <c r="E63" s="120" t="s">
        <v>177</v>
      </c>
      <c r="F63" s="54">
        <v>92082</v>
      </c>
      <c r="G63" s="130">
        <v>30</v>
      </c>
    </row>
    <row r="64" spans="4:7" ht="15.75" x14ac:dyDescent="0.25">
      <c r="D64" s="119">
        <v>2019</v>
      </c>
      <c r="E64" s="120" t="s">
        <v>177</v>
      </c>
      <c r="F64" s="53">
        <v>92064</v>
      </c>
      <c r="G64" s="130">
        <v>28</v>
      </c>
    </row>
    <row r="65" spans="4:7" ht="15.75" x14ac:dyDescent="0.25">
      <c r="D65" s="119">
        <v>2019</v>
      </c>
      <c r="E65" s="120" t="s">
        <v>177</v>
      </c>
      <c r="F65" s="53">
        <v>92675</v>
      </c>
      <c r="G65" s="130">
        <v>28</v>
      </c>
    </row>
    <row r="66" spans="4:7" ht="15.75" x14ac:dyDescent="0.25">
      <c r="D66" s="119">
        <v>2019</v>
      </c>
      <c r="E66" s="120" t="s">
        <v>177</v>
      </c>
      <c r="F66" s="53">
        <v>92009</v>
      </c>
      <c r="G66" s="130">
        <v>27</v>
      </c>
    </row>
    <row r="67" spans="4:7" ht="15.75" x14ac:dyDescent="0.25">
      <c r="D67" s="119">
        <v>2019</v>
      </c>
      <c r="E67" s="120" t="s">
        <v>177</v>
      </c>
      <c r="F67" s="53">
        <v>92129</v>
      </c>
      <c r="G67" s="130">
        <v>26</v>
      </c>
    </row>
    <row r="68" spans="4:7" ht="15.75" x14ac:dyDescent="0.25">
      <c r="D68" s="119">
        <v>2019</v>
      </c>
      <c r="E68" s="120" t="s">
        <v>177</v>
      </c>
      <c r="F68" s="54">
        <v>92119</v>
      </c>
      <c r="G68" s="130">
        <v>25</v>
      </c>
    </row>
    <row r="69" spans="4:7" ht="15.75" x14ac:dyDescent="0.25">
      <c r="D69" s="119">
        <v>2019</v>
      </c>
      <c r="E69" s="120" t="s">
        <v>177</v>
      </c>
      <c r="F69" s="54">
        <v>92008</v>
      </c>
      <c r="G69" s="130">
        <v>24</v>
      </c>
    </row>
    <row r="70" spans="4:7" ht="15.75" x14ac:dyDescent="0.25">
      <c r="D70" s="119">
        <v>2019</v>
      </c>
      <c r="E70" s="120" t="s">
        <v>177</v>
      </c>
      <c r="F70" s="53">
        <v>92011</v>
      </c>
      <c r="G70" s="130">
        <v>23</v>
      </c>
    </row>
    <row r="71" spans="4:7" ht="15.75" x14ac:dyDescent="0.25">
      <c r="D71" s="119">
        <v>2019</v>
      </c>
      <c r="E71" s="120" t="s">
        <v>177</v>
      </c>
      <c r="F71" s="53">
        <v>92128</v>
      </c>
      <c r="G71" s="130">
        <v>23</v>
      </c>
    </row>
    <row r="72" spans="4:7" ht="15.75" x14ac:dyDescent="0.25">
      <c r="D72" s="119">
        <v>2019</v>
      </c>
      <c r="E72" s="120" t="s">
        <v>177</v>
      </c>
      <c r="F72" s="53">
        <v>92130</v>
      </c>
      <c r="G72" s="130">
        <v>23</v>
      </c>
    </row>
    <row r="73" spans="4:7" ht="15.75" x14ac:dyDescent="0.25">
      <c r="D73" s="119">
        <v>2019</v>
      </c>
      <c r="E73" s="120" t="s">
        <v>177</v>
      </c>
      <c r="F73" s="53">
        <v>92131</v>
      </c>
      <c r="G73" s="130">
        <v>23</v>
      </c>
    </row>
    <row r="74" spans="4:7" ht="15.75" x14ac:dyDescent="0.25">
      <c r="D74" s="119">
        <v>2019</v>
      </c>
      <c r="E74" s="120" t="s">
        <v>177</v>
      </c>
      <c r="F74" s="53">
        <v>92173</v>
      </c>
      <c r="G74" s="130">
        <v>22</v>
      </c>
    </row>
    <row r="75" spans="4:7" ht="15.75" x14ac:dyDescent="0.25">
      <c r="D75" s="119">
        <v>2019</v>
      </c>
      <c r="E75" s="120" t="s">
        <v>177</v>
      </c>
      <c r="F75" s="53">
        <v>92007</v>
      </c>
      <c r="G75" s="130">
        <v>20</v>
      </c>
    </row>
    <row r="76" spans="4:7" ht="15.75" x14ac:dyDescent="0.25">
      <c r="D76" s="119">
        <v>2019</v>
      </c>
      <c r="E76" s="120" t="s">
        <v>177</v>
      </c>
      <c r="F76" s="53">
        <v>92010</v>
      </c>
      <c r="G76" s="130">
        <v>19</v>
      </c>
    </row>
    <row r="77" spans="4:7" ht="15.75" x14ac:dyDescent="0.25">
      <c r="D77" s="119">
        <v>2019</v>
      </c>
      <c r="E77" s="120" t="s">
        <v>177</v>
      </c>
      <c r="F77" s="53">
        <v>92692</v>
      </c>
      <c r="G77" s="130">
        <v>19</v>
      </c>
    </row>
    <row r="78" spans="4:7" ht="15.75" x14ac:dyDescent="0.25">
      <c r="D78" s="119">
        <v>2019</v>
      </c>
      <c r="E78" s="120" t="s">
        <v>177</v>
      </c>
      <c r="F78" s="54">
        <v>92694</v>
      </c>
      <c r="G78" s="130">
        <v>19</v>
      </c>
    </row>
    <row r="79" spans="4:7" ht="15.75" x14ac:dyDescent="0.25">
      <c r="D79" s="119">
        <v>2019</v>
      </c>
      <c r="E79" s="120" t="s">
        <v>177</v>
      </c>
      <c r="F79" s="54">
        <v>92029</v>
      </c>
      <c r="G79" s="130">
        <v>18</v>
      </c>
    </row>
    <row r="80" spans="4:7" ht="15.75" x14ac:dyDescent="0.25">
      <c r="D80" s="119">
        <v>2019</v>
      </c>
      <c r="E80" s="120" t="s">
        <v>177</v>
      </c>
      <c r="F80" s="53">
        <v>92106</v>
      </c>
      <c r="G80" s="130">
        <v>18</v>
      </c>
    </row>
    <row r="81" spans="2:8" ht="15.75" x14ac:dyDescent="0.25">
      <c r="D81" s="119">
        <v>2019</v>
      </c>
      <c r="E81" s="120" t="s">
        <v>177</v>
      </c>
      <c r="F81" s="53">
        <v>91901</v>
      </c>
      <c r="G81" s="130">
        <v>17</v>
      </c>
    </row>
    <row r="82" spans="2:8" ht="15.75" x14ac:dyDescent="0.25">
      <c r="D82" s="119">
        <v>2019</v>
      </c>
      <c r="E82" s="120" t="s">
        <v>177</v>
      </c>
      <c r="F82" s="53">
        <v>92673</v>
      </c>
      <c r="G82" s="130">
        <v>16</v>
      </c>
    </row>
    <row r="83" spans="2:8" ht="15.75" x14ac:dyDescent="0.25">
      <c r="D83" s="119">
        <v>2019</v>
      </c>
      <c r="E83" s="120" t="s">
        <v>177</v>
      </c>
      <c r="F83" s="54">
        <v>91935</v>
      </c>
      <c r="G83" s="130">
        <v>13</v>
      </c>
    </row>
    <row r="84" spans="2:8" ht="15.75" x14ac:dyDescent="0.25">
      <c r="D84" s="119">
        <v>2019</v>
      </c>
      <c r="E84" s="120" t="s">
        <v>177</v>
      </c>
      <c r="F84" s="53">
        <v>91906</v>
      </c>
      <c r="G84" s="130">
        <v>12</v>
      </c>
    </row>
    <row r="85" spans="2:8" ht="15.75" x14ac:dyDescent="0.25">
      <c r="D85" s="119">
        <v>2019</v>
      </c>
      <c r="E85" s="120" t="s">
        <v>177</v>
      </c>
      <c r="F85" s="53">
        <v>91978</v>
      </c>
      <c r="G85" s="130">
        <v>12</v>
      </c>
    </row>
    <row r="86" spans="2:8" ht="15.75" x14ac:dyDescent="0.25">
      <c r="D86" s="119">
        <v>2019</v>
      </c>
      <c r="E86" s="120" t="s">
        <v>177</v>
      </c>
      <c r="F86" s="53">
        <v>92061</v>
      </c>
      <c r="G86" s="130">
        <v>12</v>
      </c>
    </row>
    <row r="87" spans="2:8" ht="15.75" x14ac:dyDescent="0.25">
      <c r="D87" s="119">
        <v>2019</v>
      </c>
      <c r="E87" s="120" t="s">
        <v>177</v>
      </c>
      <c r="F87" s="53">
        <v>92014</v>
      </c>
      <c r="G87" s="130">
        <v>10</v>
      </c>
    </row>
    <row r="88" spans="2:8" ht="15.75" x14ac:dyDescent="0.25">
      <c r="D88" s="119">
        <v>2019</v>
      </c>
      <c r="E88" s="120" t="s">
        <v>177</v>
      </c>
      <c r="F88" s="54">
        <v>92653</v>
      </c>
      <c r="G88" s="130">
        <v>9</v>
      </c>
    </row>
    <row r="89" spans="2:8" ht="15.75" x14ac:dyDescent="0.25">
      <c r="D89" s="119">
        <v>2019</v>
      </c>
      <c r="E89" s="120" t="s">
        <v>177</v>
      </c>
      <c r="F89" s="53">
        <v>92059</v>
      </c>
      <c r="G89" s="130">
        <v>8</v>
      </c>
    </row>
    <row r="90" spans="2:8" ht="15.75" x14ac:dyDescent="0.25">
      <c r="D90" s="119">
        <v>2019</v>
      </c>
      <c r="E90" s="120" t="s">
        <v>177</v>
      </c>
      <c r="F90" s="53">
        <v>92075</v>
      </c>
      <c r="G90" s="130">
        <v>8</v>
      </c>
    </row>
    <row r="91" spans="2:8" ht="15.75" x14ac:dyDescent="0.25">
      <c r="D91" s="119">
        <v>2019</v>
      </c>
      <c r="E91" s="120" t="s">
        <v>177</v>
      </c>
      <c r="F91" s="54">
        <v>92656</v>
      </c>
      <c r="G91" s="130">
        <v>8</v>
      </c>
    </row>
    <row r="92" spans="2:8" ht="15.75" x14ac:dyDescent="0.25">
      <c r="D92" s="119">
        <v>2019</v>
      </c>
      <c r="E92" s="120" t="s">
        <v>177</v>
      </c>
      <c r="F92" s="54">
        <v>92679</v>
      </c>
      <c r="G92" s="130">
        <v>8</v>
      </c>
    </row>
    <row r="93" spans="2:8" ht="16.5" thickBot="1" x14ac:dyDescent="0.3">
      <c r="B93" s="95"/>
      <c r="C93" s="95"/>
      <c r="D93" s="121">
        <v>2019</v>
      </c>
      <c r="E93" s="122" t="s">
        <v>177</v>
      </c>
      <c r="F93" s="90">
        <v>92118</v>
      </c>
      <c r="G93" s="132">
        <v>7</v>
      </c>
      <c r="H93" s="95"/>
    </row>
    <row r="94" spans="2:8" ht="16.5" thickTop="1" x14ac:dyDescent="0.25">
      <c r="D94" s="119">
        <v>2019</v>
      </c>
      <c r="E94" s="120" t="s">
        <v>177</v>
      </c>
      <c r="F94" s="53">
        <v>92691</v>
      </c>
      <c r="G94" s="130">
        <v>7</v>
      </c>
    </row>
    <row r="95" spans="2:8" ht="15.75" x14ac:dyDescent="0.25">
      <c r="D95" s="119">
        <v>2019</v>
      </c>
      <c r="E95" s="120" t="s">
        <v>177</v>
      </c>
      <c r="F95" s="54">
        <v>91962</v>
      </c>
      <c r="G95" s="130">
        <v>6</v>
      </c>
    </row>
    <row r="96" spans="2:8" ht="15.75" x14ac:dyDescent="0.25">
      <c r="D96" s="119">
        <v>2019</v>
      </c>
      <c r="E96" s="120" t="s">
        <v>177</v>
      </c>
      <c r="F96" s="53">
        <v>92624</v>
      </c>
      <c r="G96" s="130">
        <v>6</v>
      </c>
    </row>
    <row r="97" spans="4:7" ht="15.75" x14ac:dyDescent="0.25">
      <c r="D97" s="119">
        <v>2019</v>
      </c>
      <c r="E97" s="120" t="s">
        <v>177</v>
      </c>
      <c r="F97" s="53">
        <v>92688</v>
      </c>
      <c r="G97" s="130">
        <v>6</v>
      </c>
    </row>
    <row r="98" spans="4:7" ht="15.75" x14ac:dyDescent="0.25">
      <c r="D98" s="119">
        <v>2019</v>
      </c>
      <c r="E98" s="120" t="s">
        <v>177</v>
      </c>
      <c r="F98" s="54">
        <v>92003</v>
      </c>
      <c r="G98" s="130">
        <v>5</v>
      </c>
    </row>
    <row r="99" spans="4:7" ht="15.75" x14ac:dyDescent="0.25">
      <c r="D99" s="119">
        <v>2019</v>
      </c>
      <c r="E99" s="120" t="s">
        <v>177</v>
      </c>
      <c r="F99" s="54">
        <v>91905</v>
      </c>
      <c r="G99" s="130">
        <v>4</v>
      </c>
    </row>
    <row r="100" spans="4:7" ht="15.75" x14ac:dyDescent="0.25">
      <c r="D100" s="119">
        <v>2019</v>
      </c>
      <c r="E100" s="120" t="s">
        <v>177</v>
      </c>
      <c r="F100" s="53">
        <v>91916</v>
      </c>
      <c r="G100" s="130">
        <v>4</v>
      </c>
    </row>
    <row r="101" spans="4:7" ht="15.75" x14ac:dyDescent="0.25">
      <c r="D101" s="119">
        <v>2019</v>
      </c>
      <c r="E101" s="120" t="s">
        <v>177</v>
      </c>
      <c r="F101" s="53">
        <v>92121</v>
      </c>
      <c r="G101" s="130">
        <v>4</v>
      </c>
    </row>
    <row r="102" spans="4:7" ht="15.75" x14ac:dyDescent="0.25">
      <c r="D102" s="119">
        <v>2019</v>
      </c>
      <c r="E102" s="120" t="s">
        <v>177</v>
      </c>
      <c r="F102" s="54">
        <v>92651</v>
      </c>
      <c r="G102" s="130">
        <v>4</v>
      </c>
    </row>
    <row r="103" spans="4:7" ht="15.75" x14ac:dyDescent="0.25">
      <c r="D103" s="119">
        <v>2019</v>
      </c>
      <c r="E103" s="120" t="s">
        <v>177</v>
      </c>
      <c r="F103" s="54">
        <v>92091</v>
      </c>
      <c r="G103" s="130">
        <v>3</v>
      </c>
    </row>
    <row r="104" spans="4:7" ht="15.75" x14ac:dyDescent="0.25">
      <c r="D104" s="119">
        <v>2019</v>
      </c>
      <c r="E104" s="120" t="s">
        <v>177</v>
      </c>
      <c r="F104" s="54">
        <v>91963</v>
      </c>
      <c r="G104" s="130">
        <v>2</v>
      </c>
    </row>
    <row r="105" spans="4:7" ht="15.75" x14ac:dyDescent="0.25">
      <c r="D105" s="119">
        <v>2019</v>
      </c>
      <c r="E105" s="120" t="s">
        <v>177</v>
      </c>
      <c r="F105" s="53">
        <v>92067</v>
      </c>
      <c r="G105" s="130">
        <v>2</v>
      </c>
    </row>
    <row r="106" spans="4:7" ht="15.75" x14ac:dyDescent="0.25">
      <c r="D106" s="119">
        <v>2019</v>
      </c>
      <c r="E106" s="120" t="s">
        <v>177</v>
      </c>
      <c r="F106" s="54">
        <v>91917</v>
      </c>
      <c r="G106" s="130">
        <v>1</v>
      </c>
    </row>
    <row r="107" spans="4:7" ht="15.75" x14ac:dyDescent="0.25">
      <c r="D107" s="119">
        <v>2019</v>
      </c>
      <c r="E107" s="120" t="s">
        <v>177</v>
      </c>
      <c r="F107" s="53">
        <v>91931</v>
      </c>
      <c r="G107" s="130">
        <v>1</v>
      </c>
    </row>
    <row r="108" spans="4:7" ht="15.75" x14ac:dyDescent="0.25">
      <c r="D108" s="119">
        <v>2019</v>
      </c>
      <c r="E108" s="120" t="s">
        <v>177</v>
      </c>
      <c r="F108" s="53">
        <v>92086</v>
      </c>
      <c r="G108" s="130">
        <v>1</v>
      </c>
    </row>
    <row r="109" spans="4:7" ht="16.5" thickBot="1" x14ac:dyDescent="0.3">
      <c r="D109" s="123">
        <v>2019</v>
      </c>
      <c r="E109" s="124" t="s">
        <v>177</v>
      </c>
      <c r="F109" s="96">
        <v>92092</v>
      </c>
      <c r="G109" s="142">
        <v>1</v>
      </c>
    </row>
    <row r="110" spans="4:7" x14ac:dyDescent="0.25">
      <c r="D110" s="95"/>
      <c r="E110" s="95"/>
      <c r="F110" s="95"/>
      <c r="G110" s="95"/>
    </row>
    <row r="111" spans="4:7" x14ac:dyDescent="0.25">
      <c r="D111" s="95"/>
      <c r="E111" s="95"/>
      <c r="F111" s="95"/>
      <c r="G111" s="95"/>
    </row>
    <row r="112" spans="4:7" x14ac:dyDescent="0.25">
      <c r="D112" s="95"/>
      <c r="E112" s="95"/>
      <c r="F112" s="95"/>
      <c r="G112" s="95"/>
    </row>
    <row r="113" spans="4:7" x14ac:dyDescent="0.25">
      <c r="D113" s="95"/>
      <c r="E113" s="95"/>
      <c r="F113" s="95"/>
      <c r="G113" s="95"/>
    </row>
    <row r="114" spans="4:7" x14ac:dyDescent="0.25">
      <c r="D114" s="95"/>
      <c r="E114" s="95"/>
      <c r="F114" s="95"/>
      <c r="G114" s="95"/>
    </row>
    <row r="115" spans="4:7" x14ac:dyDescent="0.25">
      <c r="D115" s="95"/>
      <c r="E115" s="95"/>
      <c r="F115" s="95"/>
      <c r="G115" s="95"/>
    </row>
    <row r="116" spans="4:7" x14ac:dyDescent="0.25">
      <c r="D116" s="95"/>
      <c r="E116" s="95"/>
      <c r="F116" s="95"/>
      <c r="G116" s="95"/>
    </row>
    <row r="117" spans="4:7" x14ac:dyDescent="0.25">
      <c r="D117" s="95"/>
      <c r="E117" s="95"/>
      <c r="F117" s="95"/>
      <c r="G117" s="95"/>
    </row>
    <row r="118" spans="4:7" x14ac:dyDescent="0.25">
      <c r="D118" s="95"/>
      <c r="E118" s="95"/>
      <c r="F118" s="95"/>
      <c r="G118" s="95"/>
    </row>
    <row r="119" spans="4:7" x14ac:dyDescent="0.25">
      <c r="D119" s="95"/>
      <c r="E119" s="95"/>
      <c r="F119" s="95"/>
      <c r="G119" s="95"/>
    </row>
    <row r="120" spans="4:7" x14ac:dyDescent="0.25">
      <c r="D120" s="95"/>
      <c r="E120" s="95"/>
      <c r="F120" s="95"/>
      <c r="G120" s="95"/>
    </row>
    <row r="121" spans="4:7" x14ac:dyDescent="0.25">
      <c r="D121" s="95"/>
      <c r="E121" s="95"/>
      <c r="F121" s="95"/>
      <c r="G121" s="95"/>
    </row>
    <row r="122" spans="4:7" x14ac:dyDescent="0.25">
      <c r="D122" s="95"/>
      <c r="E122" s="95"/>
      <c r="F122" s="95"/>
      <c r="G122" s="95"/>
    </row>
    <row r="123" spans="4:7" x14ac:dyDescent="0.25">
      <c r="D123" s="95"/>
      <c r="E123" s="95"/>
      <c r="F123" s="95"/>
      <c r="G123" s="95"/>
    </row>
    <row r="124" spans="4:7" x14ac:dyDescent="0.25">
      <c r="D124" s="95"/>
      <c r="E124" s="95"/>
      <c r="F124" s="95"/>
      <c r="G124" s="95"/>
    </row>
    <row r="125" spans="4:7" x14ac:dyDescent="0.25">
      <c r="D125" s="95"/>
      <c r="E125" s="95"/>
      <c r="F125" s="95"/>
      <c r="G125" s="95"/>
    </row>
    <row r="126" spans="4:7" x14ac:dyDescent="0.25">
      <c r="D126" s="95"/>
      <c r="E126" s="95"/>
      <c r="F126" s="95"/>
      <c r="G126" s="95"/>
    </row>
    <row r="127" spans="4:7" x14ac:dyDescent="0.25">
      <c r="D127" s="95"/>
      <c r="E127" s="95"/>
      <c r="F127" s="95"/>
      <c r="G127" s="95"/>
    </row>
    <row r="128" spans="4:7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</sheetData>
  <sortState xmlns:xlrd2="http://schemas.microsoft.com/office/spreadsheetml/2017/richdata2" ref="D4:G109">
    <sortCondition descending="1" ref="G4:G109"/>
  </sortState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BC06-F59C-4E52-B940-D034B6A68843}">
  <dimension ref="B1:H109"/>
  <sheetViews>
    <sheetView topLeftCell="A76"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4" width="8.7109375" style="95"/>
    <col min="5" max="5" width="8.7109375" style="139"/>
    <col min="6" max="7" width="8.7109375" style="1"/>
    <col min="8" max="8" width="17.140625" style="1" bestFit="1" customWidth="1"/>
    <col min="9" max="16384" width="8.7109375" style="1"/>
  </cols>
  <sheetData>
    <row r="1" spans="2:8" ht="16.5" thickBot="1" x14ac:dyDescent="0.3">
      <c r="B1" s="26" t="s">
        <v>146</v>
      </c>
      <c r="C1" s="26"/>
      <c r="D1" s="26"/>
      <c r="E1" s="26"/>
    </row>
    <row r="2" spans="2:8" ht="15.95" customHeight="1" thickBot="1" x14ac:dyDescent="0.3">
      <c r="B2" s="198" t="s">
        <v>180</v>
      </c>
      <c r="C2" s="199"/>
      <c r="D2" s="199"/>
      <c r="E2" s="200"/>
    </row>
    <row r="3" spans="2:8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  <c r="H3" s="140" t="s">
        <v>176</v>
      </c>
    </row>
    <row r="4" spans="2:8" ht="15.75" x14ac:dyDescent="0.25">
      <c r="B4" s="117">
        <v>2019</v>
      </c>
      <c r="C4" s="118" t="s">
        <v>181</v>
      </c>
      <c r="D4" s="64">
        <v>91980</v>
      </c>
      <c r="E4" s="134">
        <v>2.1739130434782608E-2</v>
      </c>
      <c r="H4" s="56" t="s">
        <v>178</v>
      </c>
    </row>
    <row r="5" spans="2:8" ht="15.75" x14ac:dyDescent="0.25">
      <c r="B5" s="119">
        <v>2019</v>
      </c>
      <c r="C5" s="120" t="s">
        <v>181</v>
      </c>
      <c r="D5" s="47">
        <v>91931</v>
      </c>
      <c r="E5" s="135">
        <v>1.0309278350515464E-2</v>
      </c>
    </row>
    <row r="6" spans="2:8" ht="15.75" x14ac:dyDescent="0.25">
      <c r="B6" s="119">
        <v>2019</v>
      </c>
      <c r="C6" s="120" t="s">
        <v>181</v>
      </c>
      <c r="D6" s="47">
        <v>91934</v>
      </c>
      <c r="E6" s="135">
        <v>9.9009900990099011E-3</v>
      </c>
    </row>
    <row r="7" spans="2:8" ht="15.75" x14ac:dyDescent="0.25">
      <c r="B7" s="119">
        <v>2019</v>
      </c>
      <c r="C7" s="120" t="s">
        <v>181</v>
      </c>
      <c r="D7" s="47">
        <v>92059</v>
      </c>
      <c r="E7" s="135">
        <v>8.4459459459459464E-3</v>
      </c>
    </row>
    <row r="8" spans="2:8" ht="15.75" x14ac:dyDescent="0.25">
      <c r="B8" s="119">
        <v>2019</v>
      </c>
      <c r="C8" s="120" t="s">
        <v>181</v>
      </c>
      <c r="D8" s="47">
        <v>92061</v>
      </c>
      <c r="E8" s="135">
        <v>6.4874884151992582E-3</v>
      </c>
    </row>
    <row r="9" spans="2:8" ht="15.75" x14ac:dyDescent="0.25">
      <c r="B9" s="119">
        <v>2019</v>
      </c>
      <c r="C9" s="120" t="s">
        <v>181</v>
      </c>
      <c r="D9" s="47">
        <v>92113</v>
      </c>
      <c r="E9" s="135">
        <v>5.3708811148207285E-3</v>
      </c>
    </row>
    <row r="10" spans="2:8" ht="15.75" x14ac:dyDescent="0.25">
      <c r="B10" s="119">
        <v>2019</v>
      </c>
      <c r="C10" s="120" t="s">
        <v>181</v>
      </c>
      <c r="D10" s="47">
        <v>92105</v>
      </c>
      <c r="E10" s="135">
        <v>5.0681431005110732E-3</v>
      </c>
    </row>
    <row r="11" spans="2:8" ht="15.75" x14ac:dyDescent="0.25">
      <c r="B11" s="119">
        <v>2019</v>
      </c>
      <c r="C11" s="120" t="s">
        <v>181</v>
      </c>
      <c r="D11" s="47">
        <v>91948</v>
      </c>
      <c r="E11" s="135">
        <v>4.9751243781094526E-3</v>
      </c>
    </row>
    <row r="12" spans="2:8" ht="15.75" x14ac:dyDescent="0.25">
      <c r="B12" s="119">
        <v>2019</v>
      </c>
      <c r="C12" s="120" t="s">
        <v>181</v>
      </c>
      <c r="D12" s="47">
        <v>91901</v>
      </c>
      <c r="E12" s="135">
        <v>4.9157303370786515E-3</v>
      </c>
    </row>
    <row r="13" spans="2:8" ht="15.75" x14ac:dyDescent="0.25">
      <c r="B13" s="119">
        <v>2019</v>
      </c>
      <c r="C13" s="120" t="s">
        <v>181</v>
      </c>
      <c r="D13" s="47">
        <v>91977</v>
      </c>
      <c r="E13" s="135">
        <v>4.7675804529201428E-3</v>
      </c>
    </row>
    <row r="14" spans="2:8" ht="15.75" x14ac:dyDescent="0.25">
      <c r="B14" s="119">
        <v>2019</v>
      </c>
      <c r="C14" s="120" t="s">
        <v>181</v>
      </c>
      <c r="D14" s="47">
        <v>92102</v>
      </c>
      <c r="E14" s="135">
        <v>4.6535347740167014E-3</v>
      </c>
    </row>
    <row r="15" spans="2:8" ht="15.75" x14ac:dyDescent="0.25">
      <c r="B15" s="119">
        <v>2019</v>
      </c>
      <c r="C15" s="120" t="s">
        <v>181</v>
      </c>
      <c r="D15" s="47">
        <v>91950</v>
      </c>
      <c r="E15" s="135">
        <v>4.5732612698224148E-3</v>
      </c>
    </row>
    <row r="16" spans="2:8" ht="15.75" x14ac:dyDescent="0.25">
      <c r="B16" s="119">
        <v>2019</v>
      </c>
      <c r="C16" s="120" t="s">
        <v>181</v>
      </c>
      <c r="D16" s="47">
        <v>92107</v>
      </c>
      <c r="E16" s="135">
        <v>4.492651306077915E-3</v>
      </c>
    </row>
    <row r="17" spans="2:5" ht="15.75" x14ac:dyDescent="0.25">
      <c r="B17" s="119">
        <v>2019</v>
      </c>
      <c r="C17" s="120" t="s">
        <v>181</v>
      </c>
      <c r="D17" s="47">
        <v>91910</v>
      </c>
      <c r="E17" s="135">
        <v>4.2133314127264215E-3</v>
      </c>
    </row>
    <row r="18" spans="2:5" ht="15.75" x14ac:dyDescent="0.25">
      <c r="B18" s="119">
        <v>2019</v>
      </c>
      <c r="C18" s="120" t="s">
        <v>181</v>
      </c>
      <c r="D18" s="47">
        <v>92003</v>
      </c>
      <c r="E18" s="135">
        <v>4.1601664066562667E-3</v>
      </c>
    </row>
    <row r="19" spans="2:5" ht="15.75" x14ac:dyDescent="0.25">
      <c r="B19" s="119">
        <v>2019</v>
      </c>
      <c r="C19" s="120" t="s">
        <v>181</v>
      </c>
      <c r="D19" s="47">
        <v>92083</v>
      </c>
      <c r="E19" s="135">
        <v>4.1391387407466373E-3</v>
      </c>
    </row>
    <row r="20" spans="2:5" ht="15.75" x14ac:dyDescent="0.25">
      <c r="B20" s="119">
        <v>2019</v>
      </c>
      <c r="C20" s="120" t="s">
        <v>181</v>
      </c>
      <c r="D20" s="47">
        <v>91978</v>
      </c>
      <c r="E20" s="135">
        <v>4.0852057192880074E-3</v>
      </c>
    </row>
    <row r="21" spans="2:5" ht="15.75" x14ac:dyDescent="0.25">
      <c r="B21" s="119">
        <v>2019</v>
      </c>
      <c r="C21" s="120" t="s">
        <v>181</v>
      </c>
      <c r="D21" s="47">
        <v>91911</v>
      </c>
      <c r="E21" s="135">
        <v>3.8734419942473633E-3</v>
      </c>
    </row>
    <row r="22" spans="2:5" ht="15.75" x14ac:dyDescent="0.25">
      <c r="B22" s="119">
        <v>2019</v>
      </c>
      <c r="C22" s="120" t="s">
        <v>181</v>
      </c>
      <c r="D22" s="47">
        <v>92691</v>
      </c>
      <c r="E22" s="135">
        <v>3.7267080745341614E-3</v>
      </c>
    </row>
    <row r="23" spans="2:5" ht="15.75" x14ac:dyDescent="0.25">
      <c r="B23" s="119">
        <v>2019</v>
      </c>
      <c r="C23" s="120" t="s">
        <v>181</v>
      </c>
      <c r="D23" s="47">
        <v>91906</v>
      </c>
      <c r="E23" s="135">
        <v>3.687315634218289E-3</v>
      </c>
    </row>
    <row r="24" spans="2:5" ht="15.75" x14ac:dyDescent="0.25">
      <c r="B24" s="119">
        <v>2019</v>
      </c>
      <c r="C24" s="120" t="s">
        <v>181</v>
      </c>
      <c r="D24" s="47">
        <v>91945</v>
      </c>
      <c r="E24" s="135">
        <v>3.683598293912369E-3</v>
      </c>
    </row>
    <row r="25" spans="2:5" ht="15.75" x14ac:dyDescent="0.25">
      <c r="B25" s="119">
        <v>2019</v>
      </c>
      <c r="C25" s="120" t="s">
        <v>181</v>
      </c>
      <c r="D25" s="47">
        <v>92154</v>
      </c>
      <c r="E25" s="135">
        <v>3.6834751682967102E-3</v>
      </c>
    </row>
    <row r="26" spans="2:5" ht="15.75" x14ac:dyDescent="0.25">
      <c r="B26" s="119">
        <v>2019</v>
      </c>
      <c r="C26" s="120" t="s">
        <v>181</v>
      </c>
      <c r="D26" s="47">
        <v>91932</v>
      </c>
      <c r="E26" s="135">
        <v>3.6795143041118573E-3</v>
      </c>
    </row>
    <row r="27" spans="2:5" ht="15.75" x14ac:dyDescent="0.25">
      <c r="B27" s="119">
        <v>2019</v>
      </c>
      <c r="C27" s="120" t="s">
        <v>181</v>
      </c>
      <c r="D27" s="47">
        <v>92110</v>
      </c>
      <c r="E27" s="135">
        <v>3.6780614452617912E-3</v>
      </c>
    </row>
    <row r="28" spans="2:5" ht="15.75" x14ac:dyDescent="0.25">
      <c r="B28" s="119">
        <v>2019</v>
      </c>
      <c r="C28" s="120" t="s">
        <v>181</v>
      </c>
      <c r="D28" s="47">
        <v>92115</v>
      </c>
      <c r="E28" s="135">
        <v>3.5789309888741927E-3</v>
      </c>
    </row>
    <row r="29" spans="2:5" ht="15.75" x14ac:dyDescent="0.25">
      <c r="B29" s="119">
        <v>2019</v>
      </c>
      <c r="C29" s="120" t="s">
        <v>181</v>
      </c>
      <c r="D29" s="47">
        <v>92108</v>
      </c>
      <c r="E29" s="135">
        <v>3.5684875102937139E-3</v>
      </c>
    </row>
    <row r="30" spans="2:5" ht="15.75" x14ac:dyDescent="0.25">
      <c r="B30" s="119">
        <v>2019</v>
      </c>
      <c r="C30" s="120" t="s">
        <v>181</v>
      </c>
      <c r="D30" s="47">
        <v>92021</v>
      </c>
      <c r="E30" s="135">
        <v>3.5224098141625167E-3</v>
      </c>
    </row>
    <row r="31" spans="2:5" ht="15.75" x14ac:dyDescent="0.25">
      <c r="B31" s="119">
        <v>2019</v>
      </c>
      <c r="C31" s="120" t="s">
        <v>181</v>
      </c>
      <c r="D31" s="47">
        <v>92065</v>
      </c>
      <c r="E31" s="135">
        <v>3.5110118097669966E-3</v>
      </c>
    </row>
    <row r="32" spans="2:5" ht="15.75" x14ac:dyDescent="0.25">
      <c r="B32" s="119">
        <v>2019</v>
      </c>
      <c r="C32" s="120" t="s">
        <v>181</v>
      </c>
      <c r="D32" s="47">
        <v>92040</v>
      </c>
      <c r="E32" s="135">
        <v>3.4981343283582091E-3</v>
      </c>
    </row>
    <row r="33" spans="2:5" ht="15.75" x14ac:dyDescent="0.25">
      <c r="B33" s="119">
        <v>2019</v>
      </c>
      <c r="C33" s="120" t="s">
        <v>181</v>
      </c>
      <c r="D33" s="47">
        <v>92101</v>
      </c>
      <c r="E33" s="135">
        <v>3.4432426363262096E-3</v>
      </c>
    </row>
    <row r="34" spans="2:5" ht="15.75" x14ac:dyDescent="0.25">
      <c r="B34" s="119">
        <v>2019</v>
      </c>
      <c r="C34" s="120" t="s">
        <v>181</v>
      </c>
      <c r="D34" s="47">
        <v>92054</v>
      </c>
      <c r="E34" s="135">
        <v>3.3647375504710633E-3</v>
      </c>
    </row>
    <row r="35" spans="2:5" ht="15.75" x14ac:dyDescent="0.25">
      <c r="B35" s="119">
        <v>2019</v>
      </c>
      <c r="C35" s="120" t="s">
        <v>181</v>
      </c>
      <c r="D35" s="47">
        <v>92104</v>
      </c>
      <c r="E35" s="135">
        <v>3.1856123230775434E-3</v>
      </c>
    </row>
    <row r="36" spans="2:5" ht="15.75" x14ac:dyDescent="0.25">
      <c r="B36" s="119">
        <v>2019</v>
      </c>
      <c r="C36" s="120" t="s">
        <v>181</v>
      </c>
      <c r="D36" s="47">
        <v>91942</v>
      </c>
      <c r="E36" s="135">
        <v>3.1737773152965662E-3</v>
      </c>
    </row>
    <row r="37" spans="2:5" ht="15.75" x14ac:dyDescent="0.25">
      <c r="B37" s="119">
        <v>2019</v>
      </c>
      <c r="C37" s="120" t="s">
        <v>181</v>
      </c>
      <c r="D37" s="47">
        <v>92114</v>
      </c>
      <c r="E37" s="135">
        <v>3.1521264730129481E-3</v>
      </c>
    </row>
    <row r="38" spans="2:5" ht="15.75" x14ac:dyDescent="0.25">
      <c r="B38" s="119">
        <v>2019</v>
      </c>
      <c r="C38" s="120" t="s">
        <v>181</v>
      </c>
      <c r="D38" s="47">
        <v>92025</v>
      </c>
      <c r="E38" s="135">
        <v>3.1086932385922059E-3</v>
      </c>
    </row>
    <row r="39" spans="2:5" ht="15.75" x14ac:dyDescent="0.25">
      <c r="B39" s="119">
        <v>2019</v>
      </c>
      <c r="C39" s="120" t="s">
        <v>181</v>
      </c>
      <c r="D39" s="47">
        <v>92139</v>
      </c>
      <c r="E39" s="135">
        <v>3.0876736816445923E-3</v>
      </c>
    </row>
    <row r="40" spans="2:5" ht="15.75" x14ac:dyDescent="0.25">
      <c r="B40" s="119">
        <v>2019</v>
      </c>
      <c r="C40" s="120" t="s">
        <v>181</v>
      </c>
      <c r="D40" s="47">
        <v>92020</v>
      </c>
      <c r="E40" s="135">
        <v>3.0743314381975152E-3</v>
      </c>
    </row>
    <row r="41" spans="2:5" ht="15.75" x14ac:dyDescent="0.25">
      <c r="B41" s="119">
        <v>2019</v>
      </c>
      <c r="C41" s="120" t="s">
        <v>181</v>
      </c>
      <c r="D41" s="47">
        <v>91913</v>
      </c>
      <c r="E41" s="135">
        <v>2.9628859548809648E-3</v>
      </c>
    </row>
    <row r="42" spans="2:5" ht="15.75" x14ac:dyDescent="0.25">
      <c r="B42" s="119">
        <v>2019</v>
      </c>
      <c r="C42" s="120" t="s">
        <v>181</v>
      </c>
      <c r="D42" s="47">
        <v>91915</v>
      </c>
      <c r="E42" s="135">
        <v>2.9463759575721863E-3</v>
      </c>
    </row>
    <row r="43" spans="2:5" ht="15.75" x14ac:dyDescent="0.25">
      <c r="B43" s="119">
        <v>2019</v>
      </c>
      <c r="C43" s="120" t="s">
        <v>181</v>
      </c>
      <c r="D43" s="47">
        <v>91902</v>
      </c>
      <c r="E43" s="135">
        <v>2.9127499007017077E-3</v>
      </c>
    </row>
    <row r="44" spans="2:5" ht="15.75" x14ac:dyDescent="0.25">
      <c r="B44" s="119">
        <v>2019</v>
      </c>
      <c r="C44" s="120" t="s">
        <v>181</v>
      </c>
      <c r="D44" s="47">
        <v>92057</v>
      </c>
      <c r="E44" s="135">
        <v>2.9006202864920345E-3</v>
      </c>
    </row>
    <row r="45" spans="2:5" ht="15.75" x14ac:dyDescent="0.25">
      <c r="B45" s="119">
        <v>2019</v>
      </c>
      <c r="C45" s="120" t="s">
        <v>181</v>
      </c>
      <c r="D45" s="47">
        <v>92084</v>
      </c>
      <c r="E45" s="135">
        <v>2.8663561447509851E-3</v>
      </c>
    </row>
    <row r="46" spans="2:5" ht="15.75" x14ac:dyDescent="0.25">
      <c r="B46" s="119">
        <v>2019</v>
      </c>
      <c r="C46" s="120" t="s">
        <v>181</v>
      </c>
      <c r="D46" s="47">
        <v>92069</v>
      </c>
      <c r="E46" s="135">
        <v>2.7591643673630273E-3</v>
      </c>
    </row>
    <row r="47" spans="2:5" ht="15.75" x14ac:dyDescent="0.25">
      <c r="B47" s="119">
        <v>2019</v>
      </c>
      <c r="C47" s="120" t="s">
        <v>181</v>
      </c>
      <c r="D47" s="47">
        <v>92071</v>
      </c>
      <c r="E47" s="135">
        <v>2.7278831626657714E-3</v>
      </c>
    </row>
    <row r="48" spans="2:5" ht="16.5" thickBot="1" x14ac:dyDescent="0.3">
      <c r="B48" s="121">
        <v>2019</v>
      </c>
      <c r="C48" s="122" t="s">
        <v>181</v>
      </c>
      <c r="D48" s="87">
        <v>92019</v>
      </c>
      <c r="E48" s="136">
        <v>2.6987518272798832E-3</v>
      </c>
    </row>
    <row r="49" spans="2:5" ht="16.5" thickTop="1" x14ac:dyDescent="0.25">
      <c r="B49" s="119">
        <v>2019</v>
      </c>
      <c r="C49" s="120" t="s">
        <v>181</v>
      </c>
      <c r="D49" s="47">
        <v>92027</v>
      </c>
      <c r="E49" s="135">
        <v>2.6844251716483403E-3</v>
      </c>
    </row>
    <row r="50" spans="2:5" ht="15.75" x14ac:dyDescent="0.25">
      <c r="B50" s="119">
        <v>2019</v>
      </c>
      <c r="C50" s="120" t="s">
        <v>181</v>
      </c>
      <c r="D50" s="47">
        <v>92694</v>
      </c>
      <c r="E50" s="135">
        <v>2.6578608247422681E-3</v>
      </c>
    </row>
    <row r="51" spans="2:5" ht="15.75" x14ac:dyDescent="0.25">
      <c r="B51" s="119">
        <v>2019</v>
      </c>
      <c r="C51" s="120" t="s">
        <v>181</v>
      </c>
      <c r="D51" s="47">
        <v>91905</v>
      </c>
      <c r="E51" s="135">
        <v>2.5906735751295338E-3</v>
      </c>
    </row>
    <row r="52" spans="2:5" ht="15.75" x14ac:dyDescent="0.25">
      <c r="B52" s="119">
        <v>2019</v>
      </c>
      <c r="C52" s="120" t="s">
        <v>181</v>
      </c>
      <c r="D52" s="47">
        <v>92123</v>
      </c>
      <c r="E52" s="135">
        <v>2.5796555811197098E-3</v>
      </c>
    </row>
    <row r="53" spans="2:5" ht="15.75" x14ac:dyDescent="0.25">
      <c r="B53" s="119">
        <v>2019</v>
      </c>
      <c r="C53" s="120" t="s">
        <v>181</v>
      </c>
      <c r="D53" s="47">
        <v>92173</v>
      </c>
      <c r="E53" s="135">
        <v>2.5343470721621983E-3</v>
      </c>
    </row>
    <row r="54" spans="2:5" ht="15.75" x14ac:dyDescent="0.25">
      <c r="B54" s="119">
        <v>2019</v>
      </c>
      <c r="C54" s="120" t="s">
        <v>181</v>
      </c>
      <c r="D54" s="47">
        <v>92656</v>
      </c>
      <c r="E54" s="135">
        <v>2.5241901556583928E-3</v>
      </c>
    </row>
    <row r="55" spans="2:5" ht="15.75" x14ac:dyDescent="0.25">
      <c r="B55" s="119">
        <v>2019</v>
      </c>
      <c r="C55" s="120" t="s">
        <v>181</v>
      </c>
      <c r="D55" s="47">
        <v>92058</v>
      </c>
      <c r="E55" s="135">
        <v>2.5148194718879109E-3</v>
      </c>
    </row>
    <row r="56" spans="2:5" ht="15.75" x14ac:dyDescent="0.25">
      <c r="B56" s="119">
        <v>2019</v>
      </c>
      <c r="C56" s="120" t="s">
        <v>181</v>
      </c>
      <c r="D56" s="47">
        <v>92028</v>
      </c>
      <c r="E56" s="135">
        <v>2.5119187983800688E-3</v>
      </c>
    </row>
    <row r="57" spans="2:5" ht="15.75" x14ac:dyDescent="0.25">
      <c r="B57" s="119">
        <v>2019</v>
      </c>
      <c r="C57" s="120" t="s">
        <v>181</v>
      </c>
      <c r="D57" s="47">
        <v>91935</v>
      </c>
      <c r="E57" s="135">
        <v>2.494543186778921E-3</v>
      </c>
    </row>
    <row r="58" spans="2:5" ht="15.75" x14ac:dyDescent="0.25">
      <c r="B58" s="119">
        <v>2019</v>
      </c>
      <c r="C58" s="120" t="s">
        <v>181</v>
      </c>
      <c r="D58" s="47">
        <v>92082</v>
      </c>
      <c r="E58" s="135">
        <v>2.4506049931076732E-3</v>
      </c>
    </row>
    <row r="59" spans="2:5" ht="15.75" x14ac:dyDescent="0.25">
      <c r="B59" s="119">
        <v>2019</v>
      </c>
      <c r="C59" s="120" t="s">
        <v>181</v>
      </c>
      <c r="D59" s="47">
        <v>91941</v>
      </c>
      <c r="E59" s="135">
        <v>2.375601926163724E-3</v>
      </c>
    </row>
    <row r="60" spans="2:5" ht="15.75" x14ac:dyDescent="0.25">
      <c r="B60" s="119">
        <v>2019</v>
      </c>
      <c r="C60" s="120" t="s">
        <v>181</v>
      </c>
      <c r="D60" s="47">
        <v>92119</v>
      </c>
      <c r="E60" s="135">
        <v>2.3616734143049934E-3</v>
      </c>
    </row>
    <row r="61" spans="2:5" ht="15.75" x14ac:dyDescent="0.25">
      <c r="B61" s="119">
        <v>2019</v>
      </c>
      <c r="C61" s="120" t="s">
        <v>181</v>
      </c>
      <c r="D61" s="47">
        <v>92629</v>
      </c>
      <c r="E61" s="135">
        <v>2.3531141995734983E-3</v>
      </c>
    </row>
    <row r="62" spans="2:5" ht="15.75" x14ac:dyDescent="0.25">
      <c r="B62" s="119">
        <v>2019</v>
      </c>
      <c r="C62" s="120" t="s">
        <v>181</v>
      </c>
      <c r="D62" s="47">
        <v>92672</v>
      </c>
      <c r="E62" s="135">
        <v>2.3302074452969594E-3</v>
      </c>
    </row>
    <row r="63" spans="2:5" ht="15.75" x14ac:dyDescent="0.25">
      <c r="B63" s="119">
        <v>2019</v>
      </c>
      <c r="C63" s="120" t="s">
        <v>181</v>
      </c>
      <c r="D63" s="47">
        <v>92026</v>
      </c>
      <c r="E63" s="135">
        <v>2.3052776142829115E-3</v>
      </c>
    </row>
    <row r="64" spans="2:5" ht="15.75" x14ac:dyDescent="0.25">
      <c r="B64" s="119">
        <v>2019</v>
      </c>
      <c r="C64" s="120" t="s">
        <v>181</v>
      </c>
      <c r="D64" s="47">
        <v>92056</v>
      </c>
      <c r="E64" s="135">
        <v>2.226588081204977E-3</v>
      </c>
    </row>
    <row r="65" spans="2:5" ht="15.75" x14ac:dyDescent="0.25">
      <c r="B65" s="119">
        <v>2019</v>
      </c>
      <c r="C65" s="120" t="s">
        <v>181</v>
      </c>
      <c r="D65" s="47">
        <v>92117</v>
      </c>
      <c r="E65" s="135">
        <v>2.1569954322449669E-3</v>
      </c>
    </row>
    <row r="66" spans="2:5" ht="15.75" x14ac:dyDescent="0.25">
      <c r="B66" s="119">
        <v>2019</v>
      </c>
      <c r="C66" s="120" t="s">
        <v>181</v>
      </c>
      <c r="D66" s="47">
        <v>92103</v>
      </c>
      <c r="E66" s="135">
        <v>2.1390906377474878E-3</v>
      </c>
    </row>
    <row r="67" spans="2:5" ht="15.75" x14ac:dyDescent="0.25">
      <c r="B67" s="119">
        <v>2019</v>
      </c>
      <c r="C67" s="120" t="s">
        <v>181</v>
      </c>
      <c r="D67" s="47">
        <v>92111</v>
      </c>
      <c r="E67" s="135">
        <v>2.1297509829619923E-3</v>
      </c>
    </row>
    <row r="68" spans="2:5" ht="15.75" x14ac:dyDescent="0.25">
      <c r="B68" s="119">
        <v>2019</v>
      </c>
      <c r="C68" s="120" t="s">
        <v>181</v>
      </c>
      <c r="D68" s="47">
        <v>92673</v>
      </c>
      <c r="E68" s="135">
        <v>2.1293070073557878E-3</v>
      </c>
    </row>
    <row r="69" spans="2:5" ht="15.75" x14ac:dyDescent="0.25">
      <c r="B69" s="119">
        <v>2019</v>
      </c>
      <c r="C69" s="120" t="s">
        <v>181</v>
      </c>
      <c r="D69" s="47">
        <v>91914</v>
      </c>
      <c r="E69" s="135">
        <v>2.0992652571599942E-3</v>
      </c>
    </row>
    <row r="70" spans="2:5" ht="15.75" x14ac:dyDescent="0.25">
      <c r="B70" s="119">
        <v>2019</v>
      </c>
      <c r="C70" s="120" t="s">
        <v>181</v>
      </c>
      <c r="D70" s="47">
        <v>92677</v>
      </c>
      <c r="E70" s="135">
        <v>2.0968846285518658E-3</v>
      </c>
    </row>
    <row r="71" spans="2:5" ht="15.75" x14ac:dyDescent="0.25">
      <c r="B71" s="119">
        <v>2019</v>
      </c>
      <c r="C71" s="120" t="s">
        <v>181</v>
      </c>
      <c r="D71" s="47">
        <v>92109</v>
      </c>
      <c r="E71" s="135">
        <v>2.0772894953619138E-3</v>
      </c>
    </row>
    <row r="72" spans="2:5" ht="15.75" x14ac:dyDescent="0.25">
      <c r="B72" s="119">
        <v>2019</v>
      </c>
      <c r="C72" s="120" t="s">
        <v>181</v>
      </c>
      <c r="D72" s="47">
        <v>92653</v>
      </c>
      <c r="E72" s="135">
        <v>1.869158878504673E-3</v>
      </c>
    </row>
    <row r="73" spans="2:5" ht="15.75" x14ac:dyDescent="0.25">
      <c r="B73" s="119">
        <v>2019</v>
      </c>
      <c r="C73" s="120" t="s">
        <v>181</v>
      </c>
      <c r="D73" s="47">
        <v>92078</v>
      </c>
      <c r="E73" s="135">
        <v>1.8430497623435833E-3</v>
      </c>
    </row>
    <row r="74" spans="2:5" ht="15.75" x14ac:dyDescent="0.25">
      <c r="B74" s="119">
        <v>2019</v>
      </c>
      <c r="C74" s="120" t="s">
        <v>181</v>
      </c>
      <c r="D74" s="47">
        <v>92010</v>
      </c>
      <c r="E74" s="135">
        <v>1.8090192531334797E-3</v>
      </c>
    </row>
    <row r="75" spans="2:5" ht="15.75" x14ac:dyDescent="0.25">
      <c r="B75" s="119">
        <v>2019</v>
      </c>
      <c r="C75" s="120" t="s">
        <v>181</v>
      </c>
      <c r="D75" s="47">
        <v>92116</v>
      </c>
      <c r="E75" s="135">
        <v>1.7927761666227261E-3</v>
      </c>
    </row>
    <row r="76" spans="2:5" ht="15.75" x14ac:dyDescent="0.25">
      <c r="B76" s="119">
        <v>2019</v>
      </c>
      <c r="C76" s="120" t="s">
        <v>181</v>
      </c>
      <c r="D76" s="47">
        <v>92008</v>
      </c>
      <c r="E76" s="135">
        <v>1.7348561515107706E-3</v>
      </c>
    </row>
    <row r="77" spans="2:5" ht="15.75" x14ac:dyDescent="0.25">
      <c r="B77" s="119">
        <v>2019</v>
      </c>
      <c r="C77" s="120" t="s">
        <v>181</v>
      </c>
      <c r="D77" s="47">
        <v>92126</v>
      </c>
      <c r="E77" s="135">
        <v>1.7341449603624009E-3</v>
      </c>
    </row>
    <row r="78" spans="2:5" ht="15.75" x14ac:dyDescent="0.25">
      <c r="B78" s="119">
        <v>2019</v>
      </c>
      <c r="C78" s="120" t="s">
        <v>181</v>
      </c>
      <c r="D78" s="47">
        <v>92011</v>
      </c>
      <c r="E78" s="135">
        <v>1.733734829820239E-3</v>
      </c>
    </row>
    <row r="79" spans="2:5" ht="15.75" x14ac:dyDescent="0.25">
      <c r="B79" s="119">
        <v>2019</v>
      </c>
      <c r="C79" s="120" t="s">
        <v>181</v>
      </c>
      <c r="D79" s="47">
        <v>92081</v>
      </c>
      <c r="E79" s="135">
        <v>1.7287443030017287E-3</v>
      </c>
    </row>
    <row r="80" spans="2:5" ht="15.75" x14ac:dyDescent="0.25">
      <c r="B80" s="119">
        <v>2019</v>
      </c>
      <c r="C80" s="120" t="s">
        <v>181</v>
      </c>
      <c r="D80" s="47">
        <v>92106</v>
      </c>
      <c r="E80" s="135">
        <v>1.7008610609120867E-3</v>
      </c>
    </row>
    <row r="81" spans="2:5" ht="15.75" x14ac:dyDescent="0.25">
      <c r="B81" s="119">
        <v>2019</v>
      </c>
      <c r="C81" s="120" t="s">
        <v>181</v>
      </c>
      <c r="D81" s="47">
        <v>92037</v>
      </c>
      <c r="E81" s="135">
        <v>1.6787658802177858E-3</v>
      </c>
    </row>
    <row r="82" spans="2:5" ht="15.75" x14ac:dyDescent="0.25">
      <c r="B82" s="119">
        <v>2019</v>
      </c>
      <c r="C82" s="120" t="s">
        <v>181</v>
      </c>
      <c r="D82" s="47">
        <v>92120</v>
      </c>
      <c r="E82" s="135">
        <v>1.6204303863106041E-3</v>
      </c>
    </row>
    <row r="83" spans="2:5" ht="15.75" x14ac:dyDescent="0.25">
      <c r="B83" s="119">
        <v>2019</v>
      </c>
      <c r="C83" s="120" t="s">
        <v>181</v>
      </c>
      <c r="D83" s="47">
        <v>92124</v>
      </c>
      <c r="E83" s="135">
        <v>1.5652334039222909E-3</v>
      </c>
    </row>
    <row r="84" spans="2:5" ht="15.75" x14ac:dyDescent="0.25">
      <c r="B84" s="119">
        <v>2019</v>
      </c>
      <c r="C84" s="120" t="s">
        <v>181</v>
      </c>
      <c r="D84" s="47">
        <v>92007</v>
      </c>
      <c r="E84" s="135">
        <v>1.523519329651495E-3</v>
      </c>
    </row>
    <row r="85" spans="2:5" ht="15.75" x14ac:dyDescent="0.25">
      <c r="B85" s="119">
        <v>2019</v>
      </c>
      <c r="C85" s="120" t="s">
        <v>181</v>
      </c>
      <c r="D85" s="47">
        <v>92679</v>
      </c>
      <c r="E85" s="135">
        <v>1.5142337976983646E-3</v>
      </c>
    </row>
    <row r="86" spans="2:5" ht="15.75" x14ac:dyDescent="0.25">
      <c r="B86" s="119">
        <v>2019</v>
      </c>
      <c r="C86" s="120" t="s">
        <v>181</v>
      </c>
      <c r="D86" s="47">
        <v>92024</v>
      </c>
      <c r="E86" s="135">
        <v>1.4701431227569508E-3</v>
      </c>
    </row>
    <row r="87" spans="2:5" ht="15.75" x14ac:dyDescent="0.25">
      <c r="B87" s="119">
        <v>2019</v>
      </c>
      <c r="C87" s="120" t="s">
        <v>181</v>
      </c>
      <c r="D87" s="47">
        <v>92129</v>
      </c>
      <c r="E87" s="135">
        <v>1.3884389318276485E-3</v>
      </c>
    </row>
    <row r="88" spans="2:5" ht="15.75" x14ac:dyDescent="0.25">
      <c r="B88" s="119">
        <v>2019</v>
      </c>
      <c r="C88" s="120" t="s">
        <v>181</v>
      </c>
      <c r="D88" s="47">
        <v>91916</v>
      </c>
      <c r="E88" s="135">
        <v>1.3850415512465374E-3</v>
      </c>
    </row>
    <row r="89" spans="2:5" ht="15.75" x14ac:dyDescent="0.25">
      <c r="B89" s="119">
        <v>2019</v>
      </c>
      <c r="C89" s="120" t="s">
        <v>181</v>
      </c>
      <c r="D89" s="47">
        <v>92029</v>
      </c>
      <c r="E89" s="135">
        <v>1.3745704467353953E-3</v>
      </c>
    </row>
    <row r="90" spans="2:5" ht="15.75" x14ac:dyDescent="0.25">
      <c r="B90" s="119">
        <v>2019</v>
      </c>
      <c r="C90" s="120" t="s">
        <v>181</v>
      </c>
      <c r="D90" s="47">
        <v>92121</v>
      </c>
      <c r="E90" s="135">
        <v>1.3711151736745886E-3</v>
      </c>
    </row>
    <row r="91" spans="2:5" ht="15.75" x14ac:dyDescent="0.25">
      <c r="B91" s="119">
        <v>2019</v>
      </c>
      <c r="C91" s="120" t="s">
        <v>181</v>
      </c>
      <c r="D91" s="47">
        <v>92675</v>
      </c>
      <c r="E91" s="135">
        <v>1.3665869490946361E-3</v>
      </c>
    </row>
    <row r="92" spans="2:5" ht="15.75" x14ac:dyDescent="0.25">
      <c r="B92" s="119">
        <v>2019</v>
      </c>
      <c r="C92" s="120" t="s">
        <v>181</v>
      </c>
      <c r="D92" s="47">
        <v>92692</v>
      </c>
      <c r="E92" s="135">
        <v>1.3663276149992408E-3</v>
      </c>
    </row>
    <row r="93" spans="2:5" ht="15.75" x14ac:dyDescent="0.25">
      <c r="B93" s="119">
        <v>2019</v>
      </c>
      <c r="C93" s="120" t="s">
        <v>181</v>
      </c>
      <c r="D93" s="47">
        <v>92624</v>
      </c>
      <c r="E93" s="135">
        <v>1.3513513513513514E-3</v>
      </c>
    </row>
    <row r="94" spans="2:5" ht="16.5" thickBot="1" x14ac:dyDescent="0.3">
      <c r="B94" s="121">
        <v>2019</v>
      </c>
      <c r="C94" s="122" t="s">
        <v>181</v>
      </c>
      <c r="D94" s="87">
        <v>92014</v>
      </c>
      <c r="E94" s="136">
        <v>1.3377926421404682E-3</v>
      </c>
    </row>
    <row r="95" spans="2:5" ht="16.5" thickTop="1" x14ac:dyDescent="0.25">
      <c r="B95" s="119">
        <v>2019</v>
      </c>
      <c r="C95" s="120" t="s">
        <v>181</v>
      </c>
      <c r="D95" s="47">
        <v>91962</v>
      </c>
      <c r="E95" s="135">
        <v>1.277139208173691E-3</v>
      </c>
    </row>
    <row r="96" spans="2:5" ht="15.75" x14ac:dyDescent="0.25">
      <c r="B96" s="119">
        <v>2019</v>
      </c>
      <c r="C96" s="120" t="s">
        <v>181</v>
      </c>
      <c r="D96" s="47">
        <v>92122</v>
      </c>
      <c r="E96" s="135">
        <v>1.2077797676065137E-3</v>
      </c>
    </row>
    <row r="97" spans="2:5" ht="15.75" x14ac:dyDescent="0.25">
      <c r="B97" s="119">
        <v>2019</v>
      </c>
      <c r="C97" s="120" t="s">
        <v>181</v>
      </c>
      <c r="D97" s="47">
        <v>92131</v>
      </c>
      <c r="E97" s="135">
        <v>1.1930926216640503E-3</v>
      </c>
    </row>
    <row r="98" spans="2:5" ht="15.75" x14ac:dyDescent="0.25">
      <c r="B98" s="119">
        <v>2019</v>
      </c>
      <c r="C98" s="120" t="s">
        <v>181</v>
      </c>
      <c r="D98" s="47">
        <v>92651</v>
      </c>
      <c r="E98" s="135">
        <v>1.1813349084465446E-3</v>
      </c>
    </row>
    <row r="99" spans="2:5" ht="15.75" x14ac:dyDescent="0.25">
      <c r="B99" s="119">
        <v>2019</v>
      </c>
      <c r="C99" s="120" t="s">
        <v>181</v>
      </c>
      <c r="D99" s="47">
        <v>92075</v>
      </c>
      <c r="E99" s="135">
        <v>1.1495904583991954E-3</v>
      </c>
    </row>
    <row r="100" spans="2:5" ht="15.75" x14ac:dyDescent="0.25">
      <c r="B100" s="119">
        <v>2019</v>
      </c>
      <c r="C100" s="120" t="s">
        <v>181</v>
      </c>
      <c r="D100" s="47">
        <v>92130</v>
      </c>
      <c r="E100" s="135">
        <v>1.0476297377184122E-3</v>
      </c>
    </row>
    <row r="101" spans="2:5" ht="15.75" x14ac:dyDescent="0.25">
      <c r="B101" s="119">
        <v>2019</v>
      </c>
      <c r="C101" s="120" t="s">
        <v>181</v>
      </c>
      <c r="D101" s="47">
        <v>92127</v>
      </c>
      <c r="E101" s="135">
        <v>1.0246856078248718E-3</v>
      </c>
    </row>
    <row r="102" spans="2:5" ht="15.75" x14ac:dyDescent="0.25">
      <c r="B102" s="119">
        <v>2019</v>
      </c>
      <c r="C102" s="120" t="s">
        <v>181</v>
      </c>
      <c r="D102" s="47">
        <v>92009</v>
      </c>
      <c r="E102" s="135">
        <v>9.9571841083341637E-4</v>
      </c>
    </row>
    <row r="103" spans="2:5" ht="15.75" x14ac:dyDescent="0.25">
      <c r="B103" s="119">
        <v>2019</v>
      </c>
      <c r="C103" s="120" t="s">
        <v>181</v>
      </c>
      <c r="D103" s="47">
        <v>92688</v>
      </c>
      <c r="E103" s="135">
        <v>9.930486593843098E-4</v>
      </c>
    </row>
    <row r="104" spans="2:5" ht="15.75" x14ac:dyDescent="0.25">
      <c r="B104" s="119">
        <v>2019</v>
      </c>
      <c r="C104" s="120" t="s">
        <v>181</v>
      </c>
      <c r="D104" s="47">
        <v>92064</v>
      </c>
      <c r="E104" s="135">
        <v>9.3706845531663053E-4</v>
      </c>
    </row>
    <row r="105" spans="2:5" ht="15.75" x14ac:dyDescent="0.25">
      <c r="B105" s="119">
        <v>2019</v>
      </c>
      <c r="C105" s="120" t="s">
        <v>181</v>
      </c>
      <c r="D105" s="47">
        <v>92118</v>
      </c>
      <c r="E105" s="135">
        <v>9.1398395450390977E-4</v>
      </c>
    </row>
    <row r="106" spans="2:5" ht="15.75" x14ac:dyDescent="0.25">
      <c r="B106" s="119">
        <v>2019</v>
      </c>
      <c r="C106" s="120" t="s">
        <v>181</v>
      </c>
      <c r="D106" s="47">
        <v>92091</v>
      </c>
      <c r="E106" s="135">
        <v>9.0826521344232513E-4</v>
      </c>
    </row>
    <row r="107" spans="2:5" ht="15.75" x14ac:dyDescent="0.25">
      <c r="B107" s="119">
        <v>2019</v>
      </c>
      <c r="C107" s="120" t="s">
        <v>181</v>
      </c>
      <c r="D107" s="47">
        <v>92067</v>
      </c>
      <c r="E107" s="135">
        <v>8.7450808919982512E-4</v>
      </c>
    </row>
    <row r="108" spans="2:5" ht="15.75" x14ac:dyDescent="0.25">
      <c r="B108" s="119">
        <v>2019</v>
      </c>
      <c r="C108" s="120" t="s">
        <v>181</v>
      </c>
      <c r="D108" s="47">
        <v>92128</v>
      </c>
      <c r="E108" s="135">
        <v>8.104384471999352E-4</v>
      </c>
    </row>
    <row r="109" spans="2:5" ht="16.5" thickBot="1" x14ac:dyDescent="0.3">
      <c r="B109" s="123"/>
      <c r="C109" s="124"/>
      <c r="D109" s="101"/>
      <c r="E109" s="137"/>
    </row>
  </sheetData>
  <sortState xmlns:xlrd2="http://schemas.microsoft.com/office/spreadsheetml/2017/richdata2" ref="B4:E108">
    <sortCondition descending="1" ref="E4:E108"/>
  </sortState>
  <mergeCells count="1">
    <mergeCell ref="B2:E2"/>
  </mergeCells>
  <hyperlinks>
    <hyperlink ref="H4" r:id="rId1" xr:uid="{05D911C1-EF7C-4D5F-BA11-669AE74C9EE5}"/>
  </hyperlinks>
  <printOptions horizontalCentered="1"/>
  <pageMargins left="0.7" right="0.7" top="0.75" bottom="0.75" header="0.3" footer="0.3"/>
  <pageSetup scale="43" pageOrder="overThenDown" orientation="portrait" r:id="rId2"/>
  <headerFooter alignWithMargins="0">
    <oddHeader>&amp;CSan Diego Gas &amp; Electric
OIR Report December 2019</oddHeader>
    <oddFooter>&amp;RPage &amp;P of  &amp;N</oddFooter>
  </headerFooter>
  <rowBreaks count="2" manualBreakCount="2">
    <brk id="48" min="1" max="4" man="1"/>
    <brk id="94" min="1" max="4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ADB7-E742-4672-9E75-978D6F30BD8A}">
  <dimension ref="B1:AJ148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7" width="8.7109375" style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182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7">
        <v>2019</v>
      </c>
      <c r="E4" s="118" t="s">
        <v>181</v>
      </c>
      <c r="F4" s="65">
        <v>92105</v>
      </c>
      <c r="G4" s="129">
        <v>119</v>
      </c>
    </row>
    <row r="5" spans="2:36" ht="15.75" x14ac:dyDescent="0.25">
      <c r="D5" s="119">
        <v>2019</v>
      </c>
      <c r="E5" s="120" t="s">
        <v>181</v>
      </c>
      <c r="F5" s="53">
        <v>91910</v>
      </c>
      <c r="G5" s="130">
        <v>117</v>
      </c>
    </row>
    <row r="6" spans="2:36" ht="15.75" x14ac:dyDescent="0.25">
      <c r="D6" s="119">
        <v>2019</v>
      </c>
      <c r="E6" s="120" t="s">
        <v>181</v>
      </c>
      <c r="F6" s="54">
        <v>91977</v>
      </c>
      <c r="G6" s="130">
        <v>104</v>
      </c>
    </row>
    <row r="7" spans="2:36" ht="15.75" x14ac:dyDescent="0.25">
      <c r="D7" s="119">
        <v>2019</v>
      </c>
      <c r="E7" s="120" t="s">
        <v>181</v>
      </c>
      <c r="F7" s="54">
        <v>91911</v>
      </c>
      <c r="G7" s="130">
        <v>101</v>
      </c>
    </row>
    <row r="8" spans="2:36" ht="15.75" x14ac:dyDescent="0.25">
      <c r="D8" s="119">
        <v>2019</v>
      </c>
      <c r="E8" s="120" t="s">
        <v>181</v>
      </c>
      <c r="F8" s="54">
        <v>92101</v>
      </c>
      <c r="G8" s="130">
        <v>92</v>
      </c>
    </row>
    <row r="9" spans="2:36" ht="15.75" x14ac:dyDescent="0.25">
      <c r="D9" s="119">
        <v>2019</v>
      </c>
      <c r="E9" s="120" t="s">
        <v>181</v>
      </c>
      <c r="F9" s="53">
        <v>92115</v>
      </c>
      <c r="G9" s="130">
        <v>92</v>
      </c>
    </row>
    <row r="10" spans="2:36" ht="15.75" x14ac:dyDescent="0.25">
      <c r="D10" s="119">
        <v>2019</v>
      </c>
      <c r="E10" s="120" t="s">
        <v>181</v>
      </c>
      <c r="F10" s="54">
        <v>92021</v>
      </c>
      <c r="G10" s="130">
        <v>87</v>
      </c>
    </row>
    <row r="11" spans="2:36" ht="15.75" x14ac:dyDescent="0.25">
      <c r="D11" s="119">
        <v>2019</v>
      </c>
      <c r="E11" s="120" t="s">
        <v>181</v>
      </c>
      <c r="F11" s="54">
        <v>92154</v>
      </c>
      <c r="G11" s="130">
        <v>87</v>
      </c>
    </row>
    <row r="12" spans="2:36" ht="15.75" x14ac:dyDescent="0.25">
      <c r="D12" s="119">
        <v>2019</v>
      </c>
      <c r="E12" s="120" t="s">
        <v>181</v>
      </c>
      <c r="F12" s="53">
        <v>92104</v>
      </c>
      <c r="G12" s="130">
        <v>79</v>
      </c>
    </row>
    <row r="13" spans="2:36" ht="15.75" x14ac:dyDescent="0.25">
      <c r="D13" s="119">
        <v>2019</v>
      </c>
      <c r="E13" s="120" t="s">
        <v>181</v>
      </c>
      <c r="F13" s="53">
        <v>91950</v>
      </c>
      <c r="G13" s="130">
        <v>77</v>
      </c>
    </row>
    <row r="14" spans="2:36" ht="15.75" x14ac:dyDescent="0.25">
      <c r="D14" s="119">
        <v>2019</v>
      </c>
      <c r="E14" s="120" t="s">
        <v>181</v>
      </c>
      <c r="F14" s="53">
        <v>92113</v>
      </c>
      <c r="G14" s="130">
        <v>74</v>
      </c>
    </row>
    <row r="15" spans="2:36" ht="15.75" x14ac:dyDescent="0.25">
      <c r="D15" s="119">
        <v>2019</v>
      </c>
      <c r="E15" s="120" t="s">
        <v>181</v>
      </c>
      <c r="F15" s="53">
        <v>92020</v>
      </c>
      <c r="G15" s="130">
        <v>73</v>
      </c>
    </row>
    <row r="16" spans="2:36" ht="15.75" x14ac:dyDescent="0.25">
      <c r="D16" s="119">
        <v>2019</v>
      </c>
      <c r="E16" s="120" t="s">
        <v>181</v>
      </c>
      <c r="F16" s="53">
        <v>92102</v>
      </c>
      <c r="G16" s="130">
        <v>73</v>
      </c>
    </row>
    <row r="17" spans="4:7" ht="15.75" x14ac:dyDescent="0.25">
      <c r="D17" s="119">
        <v>2019</v>
      </c>
      <c r="E17" s="120" t="s">
        <v>181</v>
      </c>
      <c r="F17" s="54">
        <v>92107</v>
      </c>
      <c r="G17" s="130">
        <v>70</v>
      </c>
    </row>
    <row r="18" spans="4:7" ht="15.75" x14ac:dyDescent="0.25">
      <c r="D18" s="119">
        <v>2019</v>
      </c>
      <c r="E18" s="120" t="s">
        <v>181</v>
      </c>
      <c r="F18" s="53">
        <v>92057</v>
      </c>
      <c r="G18" s="130">
        <v>65</v>
      </c>
    </row>
    <row r="19" spans="4:7" ht="15.75" x14ac:dyDescent="0.25">
      <c r="D19" s="119">
        <v>2019</v>
      </c>
      <c r="E19" s="120" t="s">
        <v>181</v>
      </c>
      <c r="F19" s="53">
        <v>92071</v>
      </c>
      <c r="G19" s="130">
        <v>65</v>
      </c>
    </row>
    <row r="20" spans="4:7" ht="15.75" x14ac:dyDescent="0.25">
      <c r="D20" s="119">
        <v>2019</v>
      </c>
      <c r="E20" s="120" t="s">
        <v>181</v>
      </c>
      <c r="F20" s="53">
        <v>92114</v>
      </c>
      <c r="G20" s="130">
        <v>65</v>
      </c>
    </row>
    <row r="21" spans="4:7" ht="16.5" thickBot="1" x14ac:dyDescent="0.3">
      <c r="D21" s="119">
        <v>2019</v>
      </c>
      <c r="E21" s="120" t="s">
        <v>181</v>
      </c>
      <c r="F21" s="53">
        <v>91942</v>
      </c>
      <c r="G21" s="130">
        <v>61</v>
      </c>
    </row>
    <row r="22" spans="4:7" ht="15.75" x14ac:dyDescent="0.25">
      <c r="D22" s="117">
        <v>2019</v>
      </c>
      <c r="E22" s="118" t="s">
        <v>181</v>
      </c>
      <c r="F22" s="74">
        <v>92040</v>
      </c>
      <c r="G22" s="129">
        <v>60</v>
      </c>
    </row>
    <row r="23" spans="4:7" ht="15.75" x14ac:dyDescent="0.25">
      <c r="D23" s="119">
        <v>2019</v>
      </c>
      <c r="E23" s="120" t="s">
        <v>181</v>
      </c>
      <c r="F23" s="54">
        <v>92054</v>
      </c>
      <c r="G23" s="130">
        <v>60</v>
      </c>
    </row>
    <row r="24" spans="4:7" ht="15.75" x14ac:dyDescent="0.25">
      <c r="D24" s="119">
        <v>2019</v>
      </c>
      <c r="E24" s="120" t="s">
        <v>181</v>
      </c>
      <c r="F24" s="53">
        <v>92109</v>
      </c>
      <c r="G24" s="130">
        <v>58</v>
      </c>
    </row>
    <row r="25" spans="4:7" ht="15.75" x14ac:dyDescent="0.25">
      <c r="D25" s="119">
        <v>2019</v>
      </c>
      <c r="E25" s="120" t="s">
        <v>181</v>
      </c>
      <c r="F25" s="53">
        <v>91913</v>
      </c>
      <c r="G25" s="130">
        <v>57</v>
      </c>
    </row>
    <row r="26" spans="4:7" ht="15.75" x14ac:dyDescent="0.25">
      <c r="D26" s="119">
        <v>2019</v>
      </c>
      <c r="E26" s="120" t="s">
        <v>181</v>
      </c>
      <c r="F26" s="54">
        <v>92025</v>
      </c>
      <c r="G26" s="130">
        <v>56</v>
      </c>
    </row>
    <row r="27" spans="4:7" ht="15.75" x14ac:dyDescent="0.25">
      <c r="D27" s="119">
        <v>2019</v>
      </c>
      <c r="E27" s="120" t="s">
        <v>181</v>
      </c>
      <c r="F27" s="54">
        <v>92027</v>
      </c>
      <c r="G27" s="130">
        <v>52</v>
      </c>
    </row>
    <row r="28" spans="4:7" ht="15.75" x14ac:dyDescent="0.25">
      <c r="D28" s="119">
        <v>2019</v>
      </c>
      <c r="E28" s="120" t="s">
        <v>181</v>
      </c>
      <c r="F28" s="54">
        <v>92083</v>
      </c>
      <c r="G28" s="130">
        <v>52</v>
      </c>
    </row>
    <row r="29" spans="4:7" ht="15.75" x14ac:dyDescent="0.25">
      <c r="D29" s="119">
        <v>2019</v>
      </c>
      <c r="E29" s="120" t="s">
        <v>181</v>
      </c>
      <c r="F29" s="53">
        <v>92108</v>
      </c>
      <c r="G29" s="130">
        <v>52</v>
      </c>
    </row>
    <row r="30" spans="4:7" ht="15.75" x14ac:dyDescent="0.25">
      <c r="D30" s="119">
        <v>2019</v>
      </c>
      <c r="E30" s="120" t="s">
        <v>181</v>
      </c>
      <c r="F30" s="54">
        <v>92056</v>
      </c>
      <c r="G30" s="130">
        <v>51</v>
      </c>
    </row>
    <row r="31" spans="4:7" ht="15.75" x14ac:dyDescent="0.25">
      <c r="D31" s="119">
        <v>2019</v>
      </c>
      <c r="E31" s="120" t="s">
        <v>181</v>
      </c>
      <c r="F31" s="53">
        <v>92110</v>
      </c>
      <c r="G31" s="130">
        <v>51</v>
      </c>
    </row>
    <row r="32" spans="4:7" ht="15.75" x14ac:dyDescent="0.25">
      <c r="D32" s="119">
        <v>2019</v>
      </c>
      <c r="E32" s="120" t="s">
        <v>181</v>
      </c>
      <c r="F32" s="54">
        <v>92117</v>
      </c>
      <c r="G32" s="130">
        <v>51</v>
      </c>
    </row>
    <row r="33" spans="2:8" ht="15.75" x14ac:dyDescent="0.25">
      <c r="D33" s="119">
        <v>2019</v>
      </c>
      <c r="E33" s="120" t="s">
        <v>181</v>
      </c>
      <c r="F33" s="53">
        <v>92028</v>
      </c>
      <c r="G33" s="130">
        <v>49</v>
      </c>
    </row>
    <row r="34" spans="2:8" ht="15.75" x14ac:dyDescent="0.25">
      <c r="D34" s="119">
        <v>2019</v>
      </c>
      <c r="E34" s="120" t="s">
        <v>181</v>
      </c>
      <c r="F34" s="53">
        <v>92069</v>
      </c>
      <c r="G34" s="130">
        <v>49</v>
      </c>
    </row>
    <row r="35" spans="2:8" ht="15.75" x14ac:dyDescent="0.25">
      <c r="D35" s="119">
        <v>2019</v>
      </c>
      <c r="E35" s="120" t="s">
        <v>181</v>
      </c>
      <c r="F35" s="53">
        <v>92126</v>
      </c>
      <c r="G35" s="130">
        <v>49</v>
      </c>
    </row>
    <row r="36" spans="2:8" ht="15.75" x14ac:dyDescent="0.25">
      <c r="D36" s="119">
        <v>2019</v>
      </c>
      <c r="E36" s="120" t="s">
        <v>181</v>
      </c>
      <c r="F36" s="54">
        <v>92677</v>
      </c>
      <c r="G36" s="130">
        <v>49</v>
      </c>
    </row>
    <row r="37" spans="2:8" ht="15.75" x14ac:dyDescent="0.25">
      <c r="D37" s="119">
        <v>2019</v>
      </c>
      <c r="E37" s="120" t="s">
        <v>181</v>
      </c>
      <c r="F37" s="54">
        <v>92019</v>
      </c>
      <c r="G37" s="130">
        <v>48</v>
      </c>
    </row>
    <row r="38" spans="2:8" ht="15.75" x14ac:dyDescent="0.25">
      <c r="D38" s="119">
        <v>2019</v>
      </c>
      <c r="E38" s="120" t="s">
        <v>181</v>
      </c>
      <c r="F38" s="54">
        <v>92084</v>
      </c>
      <c r="G38" s="130">
        <v>48</v>
      </c>
    </row>
    <row r="39" spans="2:8" ht="15.75" x14ac:dyDescent="0.25">
      <c r="D39" s="119">
        <v>2019</v>
      </c>
      <c r="E39" s="120" t="s">
        <v>181</v>
      </c>
      <c r="F39" s="54">
        <v>92026</v>
      </c>
      <c r="G39" s="130">
        <v>47</v>
      </c>
    </row>
    <row r="40" spans="2:8" ht="15.75" x14ac:dyDescent="0.25">
      <c r="D40" s="119">
        <v>2019</v>
      </c>
      <c r="E40" s="120" t="s">
        <v>181</v>
      </c>
      <c r="F40" s="54">
        <v>92065</v>
      </c>
      <c r="G40" s="131">
        <v>44</v>
      </c>
    </row>
    <row r="41" spans="2:8" ht="15.75" x14ac:dyDescent="0.25">
      <c r="D41" s="119">
        <v>2019</v>
      </c>
      <c r="E41" s="120" t="s">
        <v>181</v>
      </c>
      <c r="F41" s="53">
        <v>92103</v>
      </c>
      <c r="G41" s="130">
        <v>43</v>
      </c>
    </row>
    <row r="42" spans="2:8" ht="15.75" x14ac:dyDescent="0.25">
      <c r="D42" s="119">
        <v>2019</v>
      </c>
      <c r="E42" s="120" t="s">
        <v>181</v>
      </c>
      <c r="F42" s="53">
        <v>92672</v>
      </c>
      <c r="G42" s="130">
        <v>41</v>
      </c>
    </row>
    <row r="43" spans="2:8" ht="15.75" x14ac:dyDescent="0.25">
      <c r="D43" s="119">
        <v>2019</v>
      </c>
      <c r="E43" s="120" t="s">
        <v>181</v>
      </c>
      <c r="F43" s="53">
        <v>91932</v>
      </c>
      <c r="G43" s="130">
        <v>40</v>
      </c>
    </row>
    <row r="44" spans="2:8" ht="15.75" x14ac:dyDescent="0.25">
      <c r="D44" s="119">
        <v>2019</v>
      </c>
      <c r="E44" s="120" t="s">
        <v>181</v>
      </c>
      <c r="F44" s="53">
        <v>92111</v>
      </c>
      <c r="G44" s="130">
        <v>39</v>
      </c>
    </row>
    <row r="45" spans="2:8" ht="15.75" x14ac:dyDescent="0.25">
      <c r="D45" s="119">
        <v>2019</v>
      </c>
      <c r="E45" s="120" t="s">
        <v>181</v>
      </c>
      <c r="F45" s="54">
        <v>91945</v>
      </c>
      <c r="G45" s="130">
        <v>38</v>
      </c>
    </row>
    <row r="46" spans="2:8" ht="15.75" x14ac:dyDescent="0.25">
      <c r="D46" s="119">
        <v>2019</v>
      </c>
      <c r="E46" s="120" t="s">
        <v>181</v>
      </c>
      <c r="F46" s="53">
        <v>92078</v>
      </c>
      <c r="G46" s="130">
        <v>38</v>
      </c>
    </row>
    <row r="47" spans="2:8" ht="15.75" x14ac:dyDescent="0.25">
      <c r="D47" s="119">
        <v>2019</v>
      </c>
      <c r="E47" s="120" t="s">
        <v>181</v>
      </c>
      <c r="F47" s="54">
        <v>92139</v>
      </c>
      <c r="G47" s="130">
        <v>38</v>
      </c>
    </row>
    <row r="48" spans="2:8" ht="16.5" thickBot="1" x14ac:dyDescent="0.3">
      <c r="B48" s="95"/>
      <c r="C48" s="95"/>
      <c r="D48" s="121">
        <v>2019</v>
      </c>
      <c r="E48" s="122" t="s">
        <v>181</v>
      </c>
      <c r="F48" s="88">
        <v>91941</v>
      </c>
      <c r="G48" s="132">
        <v>37</v>
      </c>
      <c r="H48" s="95"/>
    </row>
    <row r="49" spans="4:7" ht="16.5" thickTop="1" x14ac:dyDescent="0.25">
      <c r="D49" s="119">
        <v>2019</v>
      </c>
      <c r="E49" s="120" t="s">
        <v>181</v>
      </c>
      <c r="F49" s="53">
        <v>92037</v>
      </c>
      <c r="G49" s="130">
        <v>37</v>
      </c>
    </row>
    <row r="50" spans="4:7" ht="15.75" x14ac:dyDescent="0.25">
      <c r="D50" s="119">
        <v>2019</v>
      </c>
      <c r="E50" s="120" t="s">
        <v>181</v>
      </c>
      <c r="F50" s="53">
        <v>92123</v>
      </c>
      <c r="G50" s="130">
        <v>37</v>
      </c>
    </row>
    <row r="51" spans="4:7" ht="15.75" x14ac:dyDescent="0.25">
      <c r="D51" s="119">
        <v>2019</v>
      </c>
      <c r="E51" s="120" t="s">
        <v>181</v>
      </c>
      <c r="F51" s="53">
        <v>91901</v>
      </c>
      <c r="G51" s="130">
        <v>35</v>
      </c>
    </row>
    <row r="52" spans="4:7" ht="15.75" x14ac:dyDescent="0.25">
      <c r="D52" s="119">
        <v>2019</v>
      </c>
      <c r="E52" s="120" t="s">
        <v>181</v>
      </c>
      <c r="F52" s="54">
        <v>91915</v>
      </c>
      <c r="G52" s="130">
        <v>35</v>
      </c>
    </row>
    <row r="53" spans="4:7" ht="15.75" x14ac:dyDescent="0.25">
      <c r="D53" s="119">
        <v>2019</v>
      </c>
      <c r="E53" s="120" t="s">
        <v>181</v>
      </c>
      <c r="F53" s="53">
        <v>92024</v>
      </c>
      <c r="G53" s="130">
        <v>34</v>
      </c>
    </row>
    <row r="54" spans="4:7" ht="15.75" x14ac:dyDescent="0.25">
      <c r="D54" s="119">
        <v>2019</v>
      </c>
      <c r="E54" s="120" t="s">
        <v>181</v>
      </c>
      <c r="F54" s="53">
        <v>92116</v>
      </c>
      <c r="G54" s="130">
        <v>34</v>
      </c>
    </row>
    <row r="55" spans="4:7" ht="15.75" x14ac:dyDescent="0.25">
      <c r="D55" s="119">
        <v>2019</v>
      </c>
      <c r="E55" s="120" t="s">
        <v>181</v>
      </c>
      <c r="F55" s="53">
        <v>92694</v>
      </c>
      <c r="G55" s="130">
        <v>33</v>
      </c>
    </row>
    <row r="56" spans="4:7" ht="15.75" x14ac:dyDescent="0.25">
      <c r="D56" s="119">
        <v>2019</v>
      </c>
      <c r="E56" s="120" t="s">
        <v>181</v>
      </c>
      <c r="F56" s="53">
        <v>92629</v>
      </c>
      <c r="G56" s="130">
        <v>32</v>
      </c>
    </row>
    <row r="57" spans="4:7" ht="15.75" x14ac:dyDescent="0.25">
      <c r="D57" s="119">
        <v>2019</v>
      </c>
      <c r="E57" s="120" t="s">
        <v>181</v>
      </c>
      <c r="F57" s="53">
        <v>92129</v>
      </c>
      <c r="G57" s="130">
        <v>30</v>
      </c>
    </row>
    <row r="58" spans="4:7" ht="15.75" x14ac:dyDescent="0.25">
      <c r="D58" s="119">
        <v>2019</v>
      </c>
      <c r="E58" s="120" t="s">
        <v>181</v>
      </c>
      <c r="F58" s="54">
        <v>92122</v>
      </c>
      <c r="G58" s="130">
        <v>29</v>
      </c>
    </row>
    <row r="59" spans="4:7" ht="15.75" x14ac:dyDescent="0.25">
      <c r="D59" s="119">
        <v>2019</v>
      </c>
      <c r="E59" s="120" t="s">
        <v>181</v>
      </c>
      <c r="F59" s="54">
        <v>92058</v>
      </c>
      <c r="G59" s="130">
        <v>28</v>
      </c>
    </row>
    <row r="60" spans="4:7" ht="15.75" x14ac:dyDescent="0.25">
      <c r="D60" s="119">
        <v>2019</v>
      </c>
      <c r="E60" s="120" t="s">
        <v>181</v>
      </c>
      <c r="F60" s="53">
        <v>92119</v>
      </c>
      <c r="G60" s="130">
        <v>28</v>
      </c>
    </row>
    <row r="61" spans="4:7" ht="15.75" x14ac:dyDescent="0.25">
      <c r="D61" s="119">
        <v>2019</v>
      </c>
      <c r="E61" s="120" t="s">
        <v>181</v>
      </c>
      <c r="F61" s="53">
        <v>92130</v>
      </c>
      <c r="G61" s="130">
        <v>28</v>
      </c>
    </row>
    <row r="62" spans="4:7" ht="15.75" x14ac:dyDescent="0.25">
      <c r="D62" s="119">
        <v>2019</v>
      </c>
      <c r="E62" s="120" t="s">
        <v>181</v>
      </c>
      <c r="F62" s="53">
        <v>92120</v>
      </c>
      <c r="G62" s="130">
        <v>25</v>
      </c>
    </row>
    <row r="63" spans="4:7" ht="15.75" x14ac:dyDescent="0.25">
      <c r="D63" s="119">
        <v>2019</v>
      </c>
      <c r="E63" s="120" t="s">
        <v>181</v>
      </c>
      <c r="F63" s="53">
        <v>92008</v>
      </c>
      <c r="G63" s="130">
        <v>24</v>
      </c>
    </row>
    <row r="64" spans="4:7" ht="15.75" x14ac:dyDescent="0.25">
      <c r="D64" s="119">
        <v>2019</v>
      </c>
      <c r="E64" s="120" t="s">
        <v>181</v>
      </c>
      <c r="F64" s="53">
        <v>91902</v>
      </c>
      <c r="G64" s="130">
        <v>22</v>
      </c>
    </row>
    <row r="65" spans="4:7" ht="15.75" x14ac:dyDescent="0.25">
      <c r="D65" s="119">
        <v>2019</v>
      </c>
      <c r="E65" s="120" t="s">
        <v>181</v>
      </c>
      <c r="F65" s="53">
        <v>92081</v>
      </c>
      <c r="G65" s="130">
        <v>22</v>
      </c>
    </row>
    <row r="66" spans="4:7" ht="15.75" x14ac:dyDescent="0.25">
      <c r="D66" s="119">
        <v>2019</v>
      </c>
      <c r="E66" s="120" t="s">
        <v>181</v>
      </c>
      <c r="F66" s="53">
        <v>92127</v>
      </c>
      <c r="G66" s="130">
        <v>22</v>
      </c>
    </row>
    <row r="67" spans="4:7" ht="15.75" x14ac:dyDescent="0.25">
      <c r="D67" s="119">
        <v>2019</v>
      </c>
      <c r="E67" s="120" t="s">
        <v>181</v>
      </c>
      <c r="F67" s="53">
        <v>92673</v>
      </c>
      <c r="G67" s="130">
        <v>22</v>
      </c>
    </row>
    <row r="68" spans="4:7" ht="15.75" x14ac:dyDescent="0.25">
      <c r="D68" s="119">
        <v>2019</v>
      </c>
      <c r="E68" s="120" t="s">
        <v>181</v>
      </c>
      <c r="F68" s="53">
        <v>92009</v>
      </c>
      <c r="G68" s="130">
        <v>20</v>
      </c>
    </row>
    <row r="69" spans="4:7" ht="15.75" x14ac:dyDescent="0.25">
      <c r="D69" s="119">
        <v>2019</v>
      </c>
      <c r="E69" s="120" t="s">
        <v>181</v>
      </c>
      <c r="F69" s="54">
        <v>92128</v>
      </c>
      <c r="G69" s="130">
        <v>20</v>
      </c>
    </row>
    <row r="70" spans="4:7" ht="15.75" x14ac:dyDescent="0.25">
      <c r="D70" s="119">
        <v>2019</v>
      </c>
      <c r="E70" s="120" t="s">
        <v>181</v>
      </c>
      <c r="F70" s="53">
        <v>92011</v>
      </c>
      <c r="G70" s="130">
        <v>19</v>
      </c>
    </row>
    <row r="71" spans="4:7" ht="15.75" x14ac:dyDescent="0.25">
      <c r="D71" s="119">
        <v>2019</v>
      </c>
      <c r="E71" s="120" t="s">
        <v>181</v>
      </c>
      <c r="F71" s="54">
        <v>92064</v>
      </c>
      <c r="G71" s="130">
        <v>19</v>
      </c>
    </row>
    <row r="72" spans="4:7" ht="15.75" x14ac:dyDescent="0.25">
      <c r="D72" s="119">
        <v>2019</v>
      </c>
      <c r="E72" s="120" t="s">
        <v>181</v>
      </c>
      <c r="F72" s="54">
        <v>92131</v>
      </c>
      <c r="G72" s="130">
        <v>19</v>
      </c>
    </row>
    <row r="73" spans="4:7" ht="15.75" x14ac:dyDescent="0.25">
      <c r="D73" s="119">
        <v>2019</v>
      </c>
      <c r="E73" s="120" t="s">
        <v>181</v>
      </c>
      <c r="F73" s="53">
        <v>92173</v>
      </c>
      <c r="G73" s="130">
        <v>19</v>
      </c>
    </row>
    <row r="74" spans="4:7" ht="15.75" x14ac:dyDescent="0.25">
      <c r="D74" s="119">
        <v>2019</v>
      </c>
      <c r="E74" s="120" t="s">
        <v>181</v>
      </c>
      <c r="F74" s="53">
        <v>92124</v>
      </c>
      <c r="G74" s="130">
        <v>17</v>
      </c>
    </row>
    <row r="75" spans="4:7" ht="15.75" x14ac:dyDescent="0.25">
      <c r="D75" s="119">
        <v>2019</v>
      </c>
      <c r="E75" s="120" t="s">
        <v>181</v>
      </c>
      <c r="F75" s="53">
        <v>92082</v>
      </c>
      <c r="G75" s="130">
        <v>16</v>
      </c>
    </row>
    <row r="76" spans="4:7" ht="15.75" x14ac:dyDescent="0.25">
      <c r="D76" s="119">
        <v>2019</v>
      </c>
      <c r="E76" s="120" t="s">
        <v>181</v>
      </c>
      <c r="F76" s="54">
        <v>92106</v>
      </c>
      <c r="G76" s="130">
        <v>16</v>
      </c>
    </row>
    <row r="77" spans="4:7" ht="15.75" x14ac:dyDescent="0.25">
      <c r="D77" s="119">
        <v>2019</v>
      </c>
      <c r="E77" s="120" t="s">
        <v>181</v>
      </c>
      <c r="F77" s="54">
        <v>92675</v>
      </c>
      <c r="G77" s="130">
        <v>16</v>
      </c>
    </row>
    <row r="78" spans="4:7" ht="15.75" x14ac:dyDescent="0.25">
      <c r="D78" s="119">
        <v>2019</v>
      </c>
      <c r="E78" s="120" t="s">
        <v>181</v>
      </c>
      <c r="F78" s="54">
        <v>92691</v>
      </c>
      <c r="G78" s="130">
        <v>15</v>
      </c>
    </row>
    <row r="79" spans="4:7" ht="15.75" x14ac:dyDescent="0.25">
      <c r="D79" s="119">
        <v>2019</v>
      </c>
      <c r="E79" s="120" t="s">
        <v>181</v>
      </c>
      <c r="F79" s="53">
        <v>91914</v>
      </c>
      <c r="G79" s="130">
        <v>14</v>
      </c>
    </row>
    <row r="80" spans="4:7" ht="15.75" x14ac:dyDescent="0.25">
      <c r="D80" s="119">
        <v>2019</v>
      </c>
      <c r="E80" s="120" t="s">
        <v>181</v>
      </c>
      <c r="F80" s="54">
        <v>91978</v>
      </c>
      <c r="G80" s="130">
        <v>14</v>
      </c>
    </row>
    <row r="81" spans="2:8" ht="15.75" x14ac:dyDescent="0.25">
      <c r="D81" s="119">
        <v>2019</v>
      </c>
      <c r="E81" s="120" t="s">
        <v>181</v>
      </c>
      <c r="F81" s="54">
        <v>92010</v>
      </c>
      <c r="G81" s="130">
        <v>14</v>
      </c>
    </row>
    <row r="82" spans="2:8" ht="15.75" x14ac:dyDescent="0.25">
      <c r="D82" s="119">
        <v>2019</v>
      </c>
      <c r="E82" s="120" t="s">
        <v>181</v>
      </c>
      <c r="F82" s="53">
        <v>92029</v>
      </c>
      <c r="G82" s="130">
        <v>12</v>
      </c>
    </row>
    <row r="83" spans="2:8" ht="15.75" x14ac:dyDescent="0.25">
      <c r="D83" s="119">
        <v>2019</v>
      </c>
      <c r="E83" s="120" t="s">
        <v>181</v>
      </c>
      <c r="F83" s="54">
        <v>92653</v>
      </c>
      <c r="G83" s="130">
        <v>11</v>
      </c>
    </row>
    <row r="84" spans="2:8" ht="15.75" x14ac:dyDescent="0.25">
      <c r="D84" s="119">
        <v>2019</v>
      </c>
      <c r="E84" s="120" t="s">
        <v>181</v>
      </c>
      <c r="F84" s="53">
        <v>92014</v>
      </c>
      <c r="G84" s="130">
        <v>10</v>
      </c>
    </row>
    <row r="85" spans="2:8" ht="15.75" x14ac:dyDescent="0.25">
      <c r="D85" s="119">
        <v>2019</v>
      </c>
      <c r="E85" s="120" t="s">
        <v>181</v>
      </c>
      <c r="F85" s="54">
        <v>92118</v>
      </c>
      <c r="G85" s="130">
        <v>9</v>
      </c>
    </row>
    <row r="86" spans="2:8" ht="15.75" x14ac:dyDescent="0.25">
      <c r="D86" s="119">
        <v>2019</v>
      </c>
      <c r="E86" s="120" t="s">
        <v>181</v>
      </c>
      <c r="F86" s="53">
        <v>92692</v>
      </c>
      <c r="G86" s="130">
        <v>9</v>
      </c>
    </row>
    <row r="87" spans="2:8" ht="15.75" x14ac:dyDescent="0.25">
      <c r="D87" s="119">
        <v>2019</v>
      </c>
      <c r="E87" s="120" t="s">
        <v>181</v>
      </c>
      <c r="F87" s="53">
        <v>91935</v>
      </c>
      <c r="G87" s="130">
        <v>8</v>
      </c>
    </row>
    <row r="88" spans="2:8" ht="15.75" x14ac:dyDescent="0.25">
      <c r="D88" s="119">
        <v>2019</v>
      </c>
      <c r="E88" s="120" t="s">
        <v>181</v>
      </c>
      <c r="F88" s="53">
        <v>92003</v>
      </c>
      <c r="G88" s="130">
        <v>8</v>
      </c>
    </row>
    <row r="89" spans="2:8" ht="15.75" x14ac:dyDescent="0.25">
      <c r="D89" s="119">
        <v>2019</v>
      </c>
      <c r="E89" s="120" t="s">
        <v>181</v>
      </c>
      <c r="F89" s="53">
        <v>92007</v>
      </c>
      <c r="G89" s="130">
        <v>8</v>
      </c>
    </row>
    <row r="90" spans="2:8" ht="15.75" x14ac:dyDescent="0.25">
      <c r="D90" s="119">
        <v>2019</v>
      </c>
      <c r="E90" s="120" t="s">
        <v>181</v>
      </c>
      <c r="F90" s="54">
        <v>92075</v>
      </c>
      <c r="G90" s="131">
        <v>8</v>
      </c>
    </row>
    <row r="91" spans="2:8" ht="15.75" x14ac:dyDescent="0.25">
      <c r="D91" s="119">
        <v>2019</v>
      </c>
      <c r="E91" s="120" t="s">
        <v>181</v>
      </c>
      <c r="F91" s="53">
        <v>92061</v>
      </c>
      <c r="G91" s="130">
        <v>7</v>
      </c>
    </row>
    <row r="92" spans="2:8" ht="15.75" x14ac:dyDescent="0.25">
      <c r="D92" s="119">
        <v>2019</v>
      </c>
      <c r="E92" s="120" t="s">
        <v>181</v>
      </c>
      <c r="F92" s="54">
        <v>92656</v>
      </c>
      <c r="G92" s="130">
        <v>6</v>
      </c>
    </row>
    <row r="93" spans="2:8" ht="16.5" thickBot="1" x14ac:dyDescent="0.3">
      <c r="B93" s="95"/>
      <c r="C93" s="95"/>
      <c r="D93" s="121">
        <v>2019</v>
      </c>
      <c r="E93" s="122" t="s">
        <v>181</v>
      </c>
      <c r="F93" s="88">
        <v>91906</v>
      </c>
      <c r="G93" s="132">
        <v>5</v>
      </c>
      <c r="H93" s="95"/>
    </row>
    <row r="94" spans="2:8" ht="16.5" thickTop="1" x14ac:dyDescent="0.25">
      <c r="D94" s="119">
        <v>2019</v>
      </c>
      <c r="E94" s="120" t="s">
        <v>181</v>
      </c>
      <c r="F94" s="53">
        <v>92059</v>
      </c>
      <c r="G94" s="130">
        <v>5</v>
      </c>
    </row>
    <row r="95" spans="2:8" ht="15.75" x14ac:dyDescent="0.25">
      <c r="D95" s="119">
        <v>2019</v>
      </c>
      <c r="E95" s="120" t="s">
        <v>181</v>
      </c>
      <c r="F95" s="54">
        <v>92679</v>
      </c>
      <c r="G95" s="130">
        <v>5</v>
      </c>
    </row>
    <row r="96" spans="2:8" ht="15.75" x14ac:dyDescent="0.25">
      <c r="D96" s="119">
        <v>2019</v>
      </c>
      <c r="E96" s="120" t="s">
        <v>181</v>
      </c>
      <c r="F96" s="54">
        <v>92067</v>
      </c>
      <c r="G96" s="130">
        <v>4</v>
      </c>
    </row>
    <row r="97" spans="4:7" ht="15.75" x14ac:dyDescent="0.25">
      <c r="D97" s="119">
        <v>2019</v>
      </c>
      <c r="E97" s="120" t="s">
        <v>181</v>
      </c>
      <c r="F97" s="54">
        <v>92624</v>
      </c>
      <c r="G97" s="130">
        <v>4</v>
      </c>
    </row>
    <row r="98" spans="4:7" ht="15.75" x14ac:dyDescent="0.25">
      <c r="D98" s="119">
        <v>2019</v>
      </c>
      <c r="E98" s="120" t="s">
        <v>181</v>
      </c>
      <c r="F98" s="53">
        <v>91934</v>
      </c>
      <c r="G98" s="130">
        <v>3</v>
      </c>
    </row>
    <row r="99" spans="4:7" ht="15.75" x14ac:dyDescent="0.25">
      <c r="D99" s="119">
        <v>2019</v>
      </c>
      <c r="E99" s="120" t="s">
        <v>181</v>
      </c>
      <c r="F99" s="53">
        <v>92121</v>
      </c>
      <c r="G99" s="130">
        <v>3</v>
      </c>
    </row>
    <row r="100" spans="4:7" ht="15.75" x14ac:dyDescent="0.25">
      <c r="D100" s="119">
        <v>2019</v>
      </c>
      <c r="E100" s="120" t="s">
        <v>181</v>
      </c>
      <c r="F100" s="53">
        <v>91905</v>
      </c>
      <c r="G100" s="130">
        <v>2</v>
      </c>
    </row>
    <row r="101" spans="4:7" ht="15.75" x14ac:dyDescent="0.25">
      <c r="D101" s="119">
        <v>2019</v>
      </c>
      <c r="E101" s="120" t="s">
        <v>181</v>
      </c>
      <c r="F101" s="53">
        <v>92651</v>
      </c>
      <c r="G101" s="130">
        <v>2</v>
      </c>
    </row>
    <row r="102" spans="4:7" ht="15.75" x14ac:dyDescent="0.25">
      <c r="D102" s="119">
        <v>2019</v>
      </c>
      <c r="E102" s="120" t="s">
        <v>181</v>
      </c>
      <c r="F102" s="53">
        <v>92688</v>
      </c>
      <c r="G102" s="130">
        <v>2</v>
      </c>
    </row>
    <row r="103" spans="4:7" ht="15.75" x14ac:dyDescent="0.25">
      <c r="D103" s="119">
        <v>2019</v>
      </c>
      <c r="E103" s="120" t="s">
        <v>181</v>
      </c>
      <c r="F103" s="53">
        <v>91916</v>
      </c>
      <c r="G103" s="130">
        <v>1</v>
      </c>
    </row>
    <row r="104" spans="4:7" ht="15.75" x14ac:dyDescent="0.25">
      <c r="D104" s="119">
        <v>2019</v>
      </c>
      <c r="E104" s="120" t="s">
        <v>181</v>
      </c>
      <c r="F104" s="53">
        <v>91931</v>
      </c>
      <c r="G104" s="130">
        <v>1</v>
      </c>
    </row>
    <row r="105" spans="4:7" ht="15.75" x14ac:dyDescent="0.25">
      <c r="D105" s="119">
        <v>2019</v>
      </c>
      <c r="E105" s="120" t="s">
        <v>181</v>
      </c>
      <c r="F105" s="54">
        <v>91948</v>
      </c>
      <c r="G105" s="130">
        <v>1</v>
      </c>
    </row>
    <row r="106" spans="4:7" ht="15.75" x14ac:dyDescent="0.25">
      <c r="D106" s="119">
        <v>2019</v>
      </c>
      <c r="E106" s="120" t="s">
        <v>181</v>
      </c>
      <c r="F106" s="54">
        <v>91962</v>
      </c>
      <c r="G106" s="130">
        <v>1</v>
      </c>
    </row>
    <row r="107" spans="4:7" ht="15.75" x14ac:dyDescent="0.25">
      <c r="D107" s="119">
        <v>2019</v>
      </c>
      <c r="E107" s="120" t="s">
        <v>181</v>
      </c>
      <c r="F107" s="54">
        <v>91980</v>
      </c>
      <c r="G107" s="130">
        <v>1</v>
      </c>
    </row>
    <row r="108" spans="4:7" ht="15.75" x14ac:dyDescent="0.25">
      <c r="D108" s="119">
        <v>2019</v>
      </c>
      <c r="E108" s="120" t="s">
        <v>181</v>
      </c>
      <c r="F108" s="53">
        <v>92091</v>
      </c>
      <c r="G108" s="130">
        <v>1</v>
      </c>
    </row>
    <row r="109" spans="4:7" ht="16.5" thickBot="1" x14ac:dyDescent="0.3">
      <c r="D109" s="123"/>
      <c r="E109" s="124"/>
      <c r="F109" s="96"/>
      <c r="G109" s="142"/>
    </row>
    <row r="110" spans="4:7" x14ac:dyDescent="0.25">
      <c r="D110" s="95"/>
      <c r="E110" s="95"/>
      <c r="F110" s="95"/>
      <c r="G110" s="95"/>
    </row>
    <row r="111" spans="4:7" x14ac:dyDescent="0.25">
      <c r="D111" s="95"/>
      <c r="E111" s="95"/>
      <c r="F111" s="95"/>
      <c r="G111" s="95"/>
    </row>
    <row r="112" spans="4:7" x14ac:dyDescent="0.25">
      <c r="D112" s="95"/>
      <c r="E112" s="95"/>
      <c r="F112" s="95"/>
      <c r="G112" s="95"/>
    </row>
    <row r="113" spans="4:7" x14ac:dyDescent="0.25">
      <c r="D113" s="95"/>
      <c r="E113" s="95"/>
      <c r="F113" s="95"/>
      <c r="G113" s="95"/>
    </row>
    <row r="114" spans="4:7" x14ac:dyDescent="0.25">
      <c r="D114" s="95"/>
      <c r="E114" s="95"/>
      <c r="F114" s="95"/>
      <c r="G114" s="95"/>
    </row>
    <row r="115" spans="4:7" x14ac:dyDescent="0.25">
      <c r="D115" s="95"/>
      <c r="E115" s="95"/>
      <c r="F115" s="95"/>
      <c r="G115" s="95"/>
    </row>
    <row r="116" spans="4:7" x14ac:dyDescent="0.25">
      <c r="D116" s="95"/>
      <c r="E116" s="95"/>
      <c r="F116" s="95"/>
      <c r="G116" s="95"/>
    </row>
    <row r="117" spans="4:7" x14ac:dyDescent="0.25">
      <c r="D117" s="95"/>
      <c r="E117" s="95"/>
      <c r="F117" s="95"/>
      <c r="G117" s="95"/>
    </row>
    <row r="118" spans="4:7" x14ac:dyDescent="0.25">
      <c r="D118" s="95"/>
      <c r="E118" s="95"/>
      <c r="F118" s="95"/>
      <c r="G118" s="95"/>
    </row>
    <row r="119" spans="4:7" x14ac:dyDescent="0.25">
      <c r="D119" s="95"/>
      <c r="E119" s="95"/>
      <c r="F119" s="95"/>
      <c r="G119" s="95"/>
    </row>
    <row r="120" spans="4:7" x14ac:dyDescent="0.25">
      <c r="D120" s="95"/>
      <c r="E120" s="95"/>
      <c r="F120" s="95"/>
      <c r="G120" s="95"/>
    </row>
    <row r="121" spans="4:7" x14ac:dyDescent="0.25">
      <c r="D121" s="95"/>
      <c r="E121" s="95"/>
      <c r="F121" s="95"/>
      <c r="G121" s="95"/>
    </row>
    <row r="122" spans="4:7" x14ac:dyDescent="0.25">
      <c r="D122" s="95"/>
      <c r="E122" s="95"/>
      <c r="F122" s="95"/>
      <c r="G122" s="95"/>
    </row>
    <row r="123" spans="4:7" x14ac:dyDescent="0.25">
      <c r="D123" s="95"/>
      <c r="E123" s="95"/>
      <c r="F123" s="95"/>
      <c r="G123" s="95"/>
    </row>
    <row r="124" spans="4:7" x14ac:dyDescent="0.25">
      <c r="D124" s="95"/>
      <c r="E124" s="95"/>
      <c r="F124" s="95"/>
      <c r="G124" s="95"/>
    </row>
    <row r="125" spans="4:7" x14ac:dyDescent="0.25">
      <c r="D125" s="95"/>
      <c r="E125" s="95"/>
      <c r="F125" s="95"/>
      <c r="G125" s="95"/>
    </row>
    <row r="126" spans="4:7" x14ac:dyDescent="0.25">
      <c r="D126" s="95"/>
      <c r="E126" s="95"/>
      <c r="F126" s="95"/>
      <c r="G126" s="95"/>
    </row>
    <row r="127" spans="4:7" x14ac:dyDescent="0.25">
      <c r="D127" s="95"/>
      <c r="E127" s="95"/>
      <c r="F127" s="95"/>
      <c r="G127" s="95"/>
    </row>
    <row r="128" spans="4:7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</sheetData>
  <sortState xmlns:xlrd2="http://schemas.microsoft.com/office/spreadsheetml/2017/richdata2" ref="D4:G108">
    <sortCondition descending="1" ref="G4:G108"/>
  </sortState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07C98-09C8-43DE-A3F0-B5538114B547}">
  <dimension ref="B1:H109"/>
  <sheetViews>
    <sheetView topLeftCell="A94"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4" width="8.7109375" style="95"/>
    <col min="5" max="5" width="8.7109375" style="139"/>
    <col min="6" max="7" width="8.7109375" style="1"/>
    <col min="8" max="8" width="17.140625" style="1" bestFit="1" customWidth="1"/>
    <col min="9" max="16384" width="8.7109375" style="1"/>
  </cols>
  <sheetData>
    <row r="1" spans="2:8" ht="16.5" thickBot="1" x14ac:dyDescent="0.3">
      <c r="B1" s="26" t="s">
        <v>146</v>
      </c>
      <c r="C1" s="26"/>
      <c r="D1" s="26"/>
      <c r="E1" s="26"/>
    </row>
    <row r="2" spans="2:8" ht="15.95" customHeight="1" thickBot="1" x14ac:dyDescent="0.3">
      <c r="B2" s="198" t="s">
        <v>183</v>
      </c>
      <c r="C2" s="199"/>
      <c r="D2" s="199"/>
      <c r="E2" s="200"/>
    </row>
    <row r="3" spans="2:8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  <c r="H3" s="140" t="s">
        <v>176</v>
      </c>
    </row>
    <row r="4" spans="2:8" ht="15.75" x14ac:dyDescent="0.25">
      <c r="B4" s="117">
        <v>2019</v>
      </c>
      <c r="C4" s="118" t="s">
        <v>184</v>
      </c>
      <c r="D4" s="64">
        <v>92059</v>
      </c>
      <c r="E4" s="134">
        <v>8.4459459459459464E-3</v>
      </c>
      <c r="H4" s="56" t="s">
        <v>178</v>
      </c>
    </row>
    <row r="5" spans="2:8" ht="15.75" x14ac:dyDescent="0.25">
      <c r="B5" s="119">
        <v>2019</v>
      </c>
      <c r="C5" s="120" t="s">
        <v>184</v>
      </c>
      <c r="D5" s="47">
        <v>91934</v>
      </c>
      <c r="E5" s="135">
        <v>6.5789473684210523E-3</v>
      </c>
    </row>
    <row r="6" spans="2:8" ht="15.75" x14ac:dyDescent="0.25">
      <c r="B6" s="119">
        <v>2019</v>
      </c>
      <c r="C6" s="120" t="s">
        <v>184</v>
      </c>
      <c r="D6" s="47">
        <v>91905</v>
      </c>
      <c r="E6" s="135">
        <v>6.5019505851755524E-3</v>
      </c>
    </row>
    <row r="7" spans="2:8" ht="15.75" x14ac:dyDescent="0.25">
      <c r="B7" s="119">
        <v>2019</v>
      </c>
      <c r="C7" s="120" t="s">
        <v>184</v>
      </c>
      <c r="D7" s="47">
        <v>91962</v>
      </c>
      <c r="E7" s="135">
        <v>6.3856960408684551E-3</v>
      </c>
    </row>
    <row r="8" spans="2:8" ht="15.75" x14ac:dyDescent="0.25">
      <c r="B8" s="119">
        <v>2019</v>
      </c>
      <c r="C8" s="120" t="s">
        <v>184</v>
      </c>
      <c r="D8" s="47">
        <v>91948</v>
      </c>
      <c r="E8" s="135">
        <v>5.0000000000000001E-3</v>
      </c>
    </row>
    <row r="9" spans="2:8" ht="15.75" x14ac:dyDescent="0.25">
      <c r="B9" s="119">
        <v>2019</v>
      </c>
      <c r="C9" s="120" t="s">
        <v>184</v>
      </c>
      <c r="D9" s="47">
        <v>92679</v>
      </c>
      <c r="E9" s="135">
        <v>4.8514251061249243E-3</v>
      </c>
    </row>
    <row r="10" spans="2:8" ht="15.75" x14ac:dyDescent="0.25">
      <c r="B10" s="119">
        <v>2019</v>
      </c>
      <c r="C10" s="120" t="s">
        <v>184</v>
      </c>
      <c r="D10" s="47">
        <v>92040</v>
      </c>
      <c r="E10" s="135">
        <v>4.7123160160567803E-3</v>
      </c>
    </row>
    <row r="11" spans="2:8" ht="15.75" x14ac:dyDescent="0.25">
      <c r="B11" s="119">
        <v>2019</v>
      </c>
      <c r="C11" s="120" t="s">
        <v>184</v>
      </c>
      <c r="D11" s="47">
        <v>92061</v>
      </c>
      <c r="E11" s="135">
        <v>4.6339202965708986E-3</v>
      </c>
    </row>
    <row r="12" spans="2:8" ht="15.75" x14ac:dyDescent="0.25">
      <c r="B12" s="119">
        <v>2019</v>
      </c>
      <c r="C12" s="120" t="s">
        <v>184</v>
      </c>
      <c r="D12" s="47">
        <v>91977</v>
      </c>
      <c r="E12" s="135">
        <v>4.6167207569593636E-3</v>
      </c>
    </row>
    <row r="13" spans="2:8" ht="15.75" x14ac:dyDescent="0.25">
      <c r="B13" s="119">
        <v>2019</v>
      </c>
      <c r="C13" s="120" t="s">
        <v>184</v>
      </c>
      <c r="D13" s="47">
        <v>92105</v>
      </c>
      <c r="E13" s="135">
        <v>4.5998551897440268E-3</v>
      </c>
    </row>
    <row r="14" spans="2:8" ht="15.75" x14ac:dyDescent="0.25">
      <c r="B14" s="119">
        <v>2019</v>
      </c>
      <c r="C14" s="120" t="s">
        <v>184</v>
      </c>
      <c r="D14" s="47">
        <v>92021</v>
      </c>
      <c r="E14" s="135">
        <v>4.524155760219745E-3</v>
      </c>
    </row>
    <row r="15" spans="2:8" ht="15.75" x14ac:dyDescent="0.25">
      <c r="B15" s="119">
        <v>2019</v>
      </c>
      <c r="C15" s="120" t="s">
        <v>184</v>
      </c>
      <c r="D15" s="47">
        <v>91906</v>
      </c>
      <c r="E15" s="135">
        <v>4.4280442804428043E-3</v>
      </c>
    </row>
    <row r="16" spans="2:8" ht="15.75" x14ac:dyDescent="0.25">
      <c r="B16" s="119">
        <v>2019</v>
      </c>
      <c r="C16" s="120" t="s">
        <v>184</v>
      </c>
      <c r="D16" s="47">
        <v>92113</v>
      </c>
      <c r="E16" s="135">
        <v>4.3490866917947233E-3</v>
      </c>
    </row>
    <row r="17" spans="2:5" ht="15.75" x14ac:dyDescent="0.25">
      <c r="B17" s="119">
        <v>2019</v>
      </c>
      <c r="C17" s="120" t="s">
        <v>184</v>
      </c>
      <c r="D17" s="47">
        <v>92083</v>
      </c>
      <c r="E17" s="135">
        <v>4.2860544487657755E-3</v>
      </c>
    </row>
    <row r="18" spans="2:5" ht="15.75" x14ac:dyDescent="0.25">
      <c r="B18" s="119">
        <v>2019</v>
      </c>
      <c r="C18" s="120" t="s">
        <v>184</v>
      </c>
      <c r="D18" s="47">
        <v>91945</v>
      </c>
      <c r="E18" s="135">
        <v>4.2540848883302713E-3</v>
      </c>
    </row>
    <row r="19" spans="2:5" ht="15.75" x14ac:dyDescent="0.25">
      <c r="B19" s="119">
        <v>2019</v>
      </c>
      <c r="C19" s="120" t="s">
        <v>184</v>
      </c>
      <c r="D19" s="47">
        <v>92139</v>
      </c>
      <c r="E19" s="135">
        <v>4.2129142023819167E-3</v>
      </c>
    </row>
    <row r="20" spans="2:5" ht="15.75" x14ac:dyDescent="0.25">
      <c r="B20" s="119">
        <v>2019</v>
      </c>
      <c r="C20" s="120" t="s">
        <v>184</v>
      </c>
      <c r="D20" s="47">
        <v>91901</v>
      </c>
      <c r="E20" s="135">
        <v>4.2016806722689074E-3</v>
      </c>
    </row>
    <row r="21" spans="2:5" ht="15.75" x14ac:dyDescent="0.25">
      <c r="B21" s="119">
        <v>2019</v>
      </c>
      <c r="C21" s="120" t="s">
        <v>184</v>
      </c>
      <c r="D21" s="47">
        <v>91911</v>
      </c>
      <c r="E21" s="135">
        <v>4.200076365024819E-3</v>
      </c>
    </row>
    <row r="22" spans="2:5" ht="15.75" x14ac:dyDescent="0.25">
      <c r="B22" s="119">
        <v>2019</v>
      </c>
      <c r="C22" s="120" t="s">
        <v>184</v>
      </c>
      <c r="D22" s="47">
        <v>92102</v>
      </c>
      <c r="E22" s="135">
        <v>4.200076365024819E-3</v>
      </c>
    </row>
    <row r="23" spans="2:5" ht="15.75" x14ac:dyDescent="0.25">
      <c r="B23" s="119">
        <v>2019</v>
      </c>
      <c r="C23" s="120" t="s">
        <v>184</v>
      </c>
      <c r="D23" s="47">
        <v>92108</v>
      </c>
      <c r="E23" s="135">
        <v>4.0460842134137981E-3</v>
      </c>
    </row>
    <row r="24" spans="2:5" ht="15.75" x14ac:dyDescent="0.25">
      <c r="B24" s="119">
        <v>2019</v>
      </c>
      <c r="C24" s="120" t="s">
        <v>184</v>
      </c>
      <c r="D24" s="47">
        <v>91917</v>
      </c>
      <c r="E24" s="135">
        <v>3.8910505836575876E-3</v>
      </c>
    </row>
    <row r="25" spans="2:5" ht="15.75" x14ac:dyDescent="0.25">
      <c r="B25" s="119">
        <v>2019</v>
      </c>
      <c r="C25" s="120" t="s">
        <v>184</v>
      </c>
      <c r="D25" s="47">
        <v>91932</v>
      </c>
      <c r="E25" s="135">
        <v>3.8563951886879076E-3</v>
      </c>
    </row>
    <row r="26" spans="2:5" ht="15.75" x14ac:dyDescent="0.25">
      <c r="B26" s="119">
        <v>2019</v>
      </c>
      <c r="C26" s="120" t="s">
        <v>184</v>
      </c>
      <c r="D26" s="47">
        <v>92020</v>
      </c>
      <c r="E26" s="135">
        <v>3.8249758311966709E-3</v>
      </c>
    </row>
    <row r="27" spans="2:5" ht="15.75" x14ac:dyDescent="0.25">
      <c r="B27" s="119">
        <v>2019</v>
      </c>
      <c r="C27" s="120" t="s">
        <v>184</v>
      </c>
      <c r="D27" s="47">
        <v>91902</v>
      </c>
      <c r="E27" s="135">
        <v>3.8208168642951254E-3</v>
      </c>
    </row>
    <row r="28" spans="2:5" ht="15.75" x14ac:dyDescent="0.25">
      <c r="B28" s="119">
        <v>2019</v>
      </c>
      <c r="C28" s="120" t="s">
        <v>184</v>
      </c>
      <c r="D28" s="47">
        <v>91913</v>
      </c>
      <c r="E28" s="135">
        <v>3.6460740512504492E-3</v>
      </c>
    </row>
    <row r="29" spans="2:5" ht="15.75" x14ac:dyDescent="0.25">
      <c r="B29" s="119">
        <v>2019</v>
      </c>
      <c r="C29" s="120" t="s">
        <v>184</v>
      </c>
      <c r="D29" s="47">
        <v>92091</v>
      </c>
      <c r="E29" s="135">
        <v>3.6101083032490976E-3</v>
      </c>
    </row>
    <row r="30" spans="2:5" ht="15.75" x14ac:dyDescent="0.25">
      <c r="B30" s="119">
        <v>2019</v>
      </c>
      <c r="C30" s="120" t="s">
        <v>184</v>
      </c>
      <c r="D30" s="47">
        <v>92025</v>
      </c>
      <c r="E30" s="135">
        <v>3.6005096105910374E-3</v>
      </c>
    </row>
    <row r="31" spans="2:5" ht="15.75" x14ac:dyDescent="0.25">
      <c r="B31" s="119">
        <v>2019</v>
      </c>
      <c r="C31" s="120" t="s">
        <v>184</v>
      </c>
      <c r="D31" s="47">
        <v>92065</v>
      </c>
      <c r="E31" s="135">
        <v>3.5073734555599841E-3</v>
      </c>
    </row>
    <row r="32" spans="2:5" ht="15.75" x14ac:dyDescent="0.25">
      <c r="B32" s="119">
        <v>2019</v>
      </c>
      <c r="C32" s="120" t="s">
        <v>184</v>
      </c>
      <c r="D32" s="47">
        <v>91978</v>
      </c>
      <c r="E32" s="135">
        <v>3.499562554680665E-3</v>
      </c>
    </row>
    <row r="33" spans="2:5" ht="15.75" x14ac:dyDescent="0.25">
      <c r="B33" s="119">
        <v>2019</v>
      </c>
      <c r="C33" s="120" t="s">
        <v>184</v>
      </c>
      <c r="D33" s="47">
        <v>91950</v>
      </c>
      <c r="E33" s="135">
        <v>3.4765187673089387E-3</v>
      </c>
    </row>
    <row r="34" spans="2:5" ht="15.75" x14ac:dyDescent="0.25">
      <c r="B34" s="119">
        <v>2019</v>
      </c>
      <c r="C34" s="120" t="s">
        <v>184</v>
      </c>
      <c r="D34" s="47">
        <v>92688</v>
      </c>
      <c r="E34" s="135">
        <v>3.4756703078450842E-3</v>
      </c>
    </row>
    <row r="35" spans="2:5" ht="15.75" x14ac:dyDescent="0.25">
      <c r="B35" s="119">
        <v>2019</v>
      </c>
      <c r="C35" s="120" t="s">
        <v>184</v>
      </c>
      <c r="D35" s="47">
        <v>91910</v>
      </c>
      <c r="E35" s="135">
        <v>3.4479043206551018E-3</v>
      </c>
    </row>
    <row r="36" spans="2:5" ht="15.75" x14ac:dyDescent="0.25">
      <c r="B36" s="119">
        <v>2019</v>
      </c>
      <c r="C36" s="120" t="s">
        <v>184</v>
      </c>
      <c r="D36" s="47">
        <v>91935</v>
      </c>
      <c r="E36" s="135">
        <v>3.4289276807980048E-3</v>
      </c>
    </row>
    <row r="37" spans="2:5" ht="15.75" x14ac:dyDescent="0.25">
      <c r="B37" s="119">
        <v>2019</v>
      </c>
      <c r="C37" s="120" t="s">
        <v>184</v>
      </c>
      <c r="D37" s="47">
        <v>92154</v>
      </c>
      <c r="E37" s="135">
        <v>3.3379811551949973E-3</v>
      </c>
    </row>
    <row r="38" spans="2:5" ht="15.75" x14ac:dyDescent="0.25">
      <c r="B38" s="119">
        <v>2019</v>
      </c>
      <c r="C38" s="120" t="s">
        <v>184</v>
      </c>
      <c r="D38" s="47">
        <v>92691</v>
      </c>
      <c r="E38" s="135">
        <v>3.2306163021868788E-3</v>
      </c>
    </row>
    <row r="39" spans="2:5" ht="15.75" x14ac:dyDescent="0.25">
      <c r="B39" s="119">
        <v>2019</v>
      </c>
      <c r="C39" s="120" t="s">
        <v>184</v>
      </c>
      <c r="D39" s="47">
        <v>92082</v>
      </c>
      <c r="E39" s="135">
        <v>3.2129742962056303E-3</v>
      </c>
    </row>
    <row r="40" spans="2:5" ht="15.75" x14ac:dyDescent="0.25">
      <c r="B40" s="119">
        <v>2019</v>
      </c>
      <c r="C40" s="120" t="s">
        <v>184</v>
      </c>
      <c r="D40" s="47">
        <v>92124</v>
      </c>
      <c r="E40" s="135">
        <v>3.2127776757848356E-3</v>
      </c>
    </row>
    <row r="41" spans="2:5" ht="15.75" x14ac:dyDescent="0.25">
      <c r="B41" s="119">
        <v>2019</v>
      </c>
      <c r="C41" s="120" t="s">
        <v>184</v>
      </c>
      <c r="D41" s="47">
        <v>92114</v>
      </c>
      <c r="E41" s="135">
        <v>3.1478521962322631E-3</v>
      </c>
    </row>
    <row r="42" spans="2:5" ht="15.75" x14ac:dyDescent="0.25">
      <c r="B42" s="119">
        <v>2019</v>
      </c>
      <c r="C42" s="120" t="s">
        <v>184</v>
      </c>
      <c r="D42" s="47">
        <v>91914</v>
      </c>
      <c r="E42" s="135">
        <v>3.1319910514541389E-3</v>
      </c>
    </row>
    <row r="43" spans="2:5" ht="15.75" x14ac:dyDescent="0.25">
      <c r="B43" s="119">
        <v>2019</v>
      </c>
      <c r="C43" s="120" t="s">
        <v>184</v>
      </c>
      <c r="D43" s="47">
        <v>92003</v>
      </c>
      <c r="E43" s="135">
        <v>3.1104199066874028E-3</v>
      </c>
    </row>
    <row r="44" spans="2:5" ht="15.75" x14ac:dyDescent="0.25">
      <c r="B44" s="119">
        <v>2019</v>
      </c>
      <c r="C44" s="120" t="s">
        <v>184</v>
      </c>
      <c r="D44" s="47">
        <v>91942</v>
      </c>
      <c r="E44" s="135">
        <v>3.0625486633791849E-3</v>
      </c>
    </row>
    <row r="45" spans="2:5" ht="15.75" x14ac:dyDescent="0.25">
      <c r="B45" s="119">
        <v>2019</v>
      </c>
      <c r="C45" s="120" t="s">
        <v>184</v>
      </c>
      <c r="D45" s="47">
        <v>92101</v>
      </c>
      <c r="E45" s="135">
        <v>3.0238218157681244E-3</v>
      </c>
    </row>
    <row r="46" spans="2:5" ht="15.75" x14ac:dyDescent="0.25">
      <c r="B46" s="119">
        <v>2019</v>
      </c>
      <c r="C46" s="120" t="s">
        <v>184</v>
      </c>
      <c r="D46" s="47">
        <v>92656</v>
      </c>
      <c r="E46" s="135">
        <v>2.9473684210526317E-3</v>
      </c>
    </row>
    <row r="47" spans="2:5" ht="15.75" x14ac:dyDescent="0.25">
      <c r="B47" s="119">
        <v>2019</v>
      </c>
      <c r="C47" s="120" t="s">
        <v>184</v>
      </c>
      <c r="D47" s="47">
        <v>92019</v>
      </c>
      <c r="E47" s="135">
        <v>2.8052064631956912E-3</v>
      </c>
    </row>
    <row r="48" spans="2:5" ht="16.5" thickBot="1" x14ac:dyDescent="0.3">
      <c r="B48" s="121">
        <v>2019</v>
      </c>
      <c r="C48" s="122" t="s">
        <v>184</v>
      </c>
      <c r="D48" s="87">
        <v>91916</v>
      </c>
      <c r="E48" s="136">
        <v>2.7700831024930748E-3</v>
      </c>
    </row>
    <row r="49" spans="2:5" ht="16.5" thickTop="1" x14ac:dyDescent="0.25">
      <c r="B49" s="119">
        <v>2019</v>
      </c>
      <c r="C49" s="120" t="s">
        <v>184</v>
      </c>
      <c r="D49" s="47">
        <v>92026</v>
      </c>
      <c r="E49" s="135">
        <v>2.7410670582476752E-3</v>
      </c>
    </row>
    <row r="50" spans="2:5" ht="15.75" x14ac:dyDescent="0.25">
      <c r="B50" s="119">
        <v>2019</v>
      </c>
      <c r="C50" s="120" t="s">
        <v>184</v>
      </c>
      <c r="D50" s="47">
        <v>92115</v>
      </c>
      <c r="E50" s="135">
        <v>2.7205596579867857E-3</v>
      </c>
    </row>
    <row r="51" spans="2:5" ht="15.75" x14ac:dyDescent="0.25">
      <c r="B51" s="119">
        <v>2019</v>
      </c>
      <c r="C51" s="120" t="s">
        <v>184</v>
      </c>
      <c r="D51" s="47">
        <v>92653</v>
      </c>
      <c r="E51" s="135">
        <v>2.7187765505522514E-3</v>
      </c>
    </row>
    <row r="52" spans="2:5" ht="15.75" x14ac:dyDescent="0.25">
      <c r="B52" s="119">
        <v>2019</v>
      </c>
      <c r="C52" s="120" t="s">
        <v>184</v>
      </c>
      <c r="D52" s="47">
        <v>91941</v>
      </c>
      <c r="E52" s="135">
        <v>2.6890325885139893E-3</v>
      </c>
    </row>
    <row r="53" spans="2:5" ht="15.75" x14ac:dyDescent="0.25">
      <c r="B53" s="119">
        <v>2019</v>
      </c>
      <c r="C53" s="120" t="s">
        <v>184</v>
      </c>
      <c r="D53" s="47">
        <v>92084</v>
      </c>
      <c r="E53" s="135">
        <v>2.675068362858162E-3</v>
      </c>
    </row>
    <row r="54" spans="2:5" ht="15.75" x14ac:dyDescent="0.25">
      <c r="B54" s="119">
        <v>2019</v>
      </c>
      <c r="C54" s="120" t="s">
        <v>184</v>
      </c>
      <c r="D54" s="47">
        <v>92110</v>
      </c>
      <c r="E54" s="135">
        <v>2.6672433679354093E-3</v>
      </c>
    </row>
    <row r="55" spans="2:5" ht="15.75" x14ac:dyDescent="0.25">
      <c r="B55" s="119">
        <v>2019</v>
      </c>
      <c r="C55" s="120" t="s">
        <v>184</v>
      </c>
      <c r="D55" s="47">
        <v>92694</v>
      </c>
      <c r="E55" s="135">
        <v>2.6508153265322517E-3</v>
      </c>
    </row>
    <row r="56" spans="2:5" ht="15.75" x14ac:dyDescent="0.25">
      <c r="B56" s="119">
        <v>2019</v>
      </c>
      <c r="C56" s="120" t="s">
        <v>184</v>
      </c>
      <c r="D56" s="47">
        <v>92692</v>
      </c>
      <c r="E56" s="135">
        <v>2.5828015800668492E-3</v>
      </c>
    </row>
    <row r="57" spans="2:5" ht="15.75" x14ac:dyDescent="0.25">
      <c r="B57" s="119">
        <v>2019</v>
      </c>
      <c r="C57" s="120" t="s">
        <v>184</v>
      </c>
      <c r="D57" s="47">
        <v>92677</v>
      </c>
      <c r="E57" s="135">
        <v>2.5530828475384027E-3</v>
      </c>
    </row>
    <row r="58" spans="2:5" ht="15.75" x14ac:dyDescent="0.25">
      <c r="B58" s="119">
        <v>2019</v>
      </c>
      <c r="C58" s="120" t="s">
        <v>184</v>
      </c>
      <c r="D58" s="47">
        <v>92071</v>
      </c>
      <c r="E58" s="135">
        <v>2.5056376847907794E-3</v>
      </c>
    </row>
    <row r="59" spans="2:5" ht="15.75" x14ac:dyDescent="0.25">
      <c r="B59" s="119">
        <v>2019</v>
      </c>
      <c r="C59" s="120" t="s">
        <v>184</v>
      </c>
      <c r="D59" s="47">
        <v>92104</v>
      </c>
      <c r="E59" s="135">
        <v>2.4962757176792689E-3</v>
      </c>
    </row>
    <row r="60" spans="2:5" ht="15.75" x14ac:dyDescent="0.25">
      <c r="B60" s="119">
        <v>2019</v>
      </c>
      <c r="C60" s="120" t="s">
        <v>184</v>
      </c>
      <c r="D60" s="47">
        <v>92081</v>
      </c>
      <c r="E60" s="135">
        <v>2.4283252389158704E-3</v>
      </c>
    </row>
    <row r="61" spans="2:5" ht="15.75" x14ac:dyDescent="0.25">
      <c r="B61" s="119">
        <v>2019</v>
      </c>
      <c r="C61" s="120" t="s">
        <v>184</v>
      </c>
      <c r="D61" s="47">
        <v>92058</v>
      </c>
      <c r="E61" s="135">
        <v>2.4219590958019376E-3</v>
      </c>
    </row>
    <row r="62" spans="2:5" ht="15.75" x14ac:dyDescent="0.25">
      <c r="B62" s="119">
        <v>2019</v>
      </c>
      <c r="C62" s="120" t="s">
        <v>184</v>
      </c>
      <c r="D62" s="47">
        <v>92107</v>
      </c>
      <c r="E62" s="135">
        <v>2.3710349247036207E-3</v>
      </c>
    </row>
    <row r="63" spans="2:5" ht="15.75" x14ac:dyDescent="0.25">
      <c r="B63" s="119">
        <v>2019</v>
      </c>
      <c r="C63" s="120" t="s">
        <v>184</v>
      </c>
      <c r="D63" s="47">
        <v>92027</v>
      </c>
      <c r="E63" s="135">
        <v>2.3682042833607906E-3</v>
      </c>
    </row>
    <row r="64" spans="2:5" ht="15.75" x14ac:dyDescent="0.25">
      <c r="B64" s="119">
        <v>2019</v>
      </c>
      <c r="C64" s="120" t="s">
        <v>184</v>
      </c>
      <c r="D64" s="47">
        <v>92054</v>
      </c>
      <c r="E64" s="135">
        <v>2.342050967490102E-3</v>
      </c>
    </row>
    <row r="65" spans="2:5" ht="15.75" x14ac:dyDescent="0.25">
      <c r="B65" s="119">
        <v>2019</v>
      </c>
      <c r="C65" s="120" t="s">
        <v>184</v>
      </c>
      <c r="D65" s="47">
        <v>92075</v>
      </c>
      <c r="E65" s="135">
        <v>2.2952230669918234E-3</v>
      </c>
    </row>
    <row r="66" spans="2:5" ht="15.75" x14ac:dyDescent="0.25">
      <c r="B66" s="119">
        <v>2019</v>
      </c>
      <c r="C66" s="120" t="s">
        <v>184</v>
      </c>
      <c r="D66" s="47">
        <v>92126</v>
      </c>
      <c r="E66" s="135">
        <v>2.2950356613233528E-3</v>
      </c>
    </row>
    <row r="67" spans="2:5" ht="15.75" x14ac:dyDescent="0.25">
      <c r="B67" s="119">
        <v>2019</v>
      </c>
      <c r="C67" s="120" t="s">
        <v>184</v>
      </c>
      <c r="D67" s="47">
        <v>92007</v>
      </c>
      <c r="E67" s="135">
        <v>2.2835394862036158E-3</v>
      </c>
    </row>
    <row r="68" spans="2:5" ht="15.75" x14ac:dyDescent="0.25">
      <c r="B68" s="119">
        <v>2019</v>
      </c>
      <c r="C68" s="120" t="s">
        <v>184</v>
      </c>
      <c r="D68" s="47">
        <v>92173</v>
      </c>
      <c r="E68" s="135">
        <v>2.2645530837884639E-3</v>
      </c>
    </row>
    <row r="69" spans="2:5" ht="15.75" x14ac:dyDescent="0.25">
      <c r="B69" s="119">
        <v>2019</v>
      </c>
      <c r="C69" s="120" t="s">
        <v>184</v>
      </c>
      <c r="D69" s="47">
        <v>92120</v>
      </c>
      <c r="E69" s="135">
        <v>2.2474796121492325E-3</v>
      </c>
    </row>
    <row r="70" spans="2:5" ht="15.75" x14ac:dyDescent="0.25">
      <c r="B70" s="119">
        <v>2019</v>
      </c>
      <c r="C70" s="120" t="s">
        <v>184</v>
      </c>
      <c r="D70" s="47">
        <v>92123</v>
      </c>
      <c r="E70" s="135">
        <v>2.2281019356635567E-3</v>
      </c>
    </row>
    <row r="71" spans="2:5" ht="15.75" x14ac:dyDescent="0.25">
      <c r="B71" s="119">
        <v>2019</v>
      </c>
      <c r="C71" s="120" t="s">
        <v>184</v>
      </c>
      <c r="D71" s="47">
        <v>92675</v>
      </c>
      <c r="E71" s="135">
        <v>2.2161609273781109E-3</v>
      </c>
    </row>
    <row r="72" spans="2:5" ht="15.75" x14ac:dyDescent="0.25">
      <c r="B72" s="119">
        <v>2019</v>
      </c>
      <c r="C72" s="120" t="s">
        <v>184</v>
      </c>
      <c r="D72" s="47">
        <v>92011</v>
      </c>
      <c r="E72" s="135">
        <v>2.1853942815516299E-3</v>
      </c>
    </row>
    <row r="73" spans="2:5" ht="15.75" x14ac:dyDescent="0.25">
      <c r="B73" s="119">
        <v>2019</v>
      </c>
      <c r="C73" s="120" t="s">
        <v>184</v>
      </c>
      <c r="D73" s="47">
        <v>92028</v>
      </c>
      <c r="E73" s="135">
        <v>2.0966504730248019E-3</v>
      </c>
    </row>
    <row r="74" spans="2:5" ht="15.75" x14ac:dyDescent="0.25">
      <c r="B74" s="119">
        <v>2019</v>
      </c>
      <c r="C74" s="120" t="s">
        <v>184</v>
      </c>
      <c r="D74" s="47">
        <v>91915</v>
      </c>
      <c r="E74" s="135">
        <v>2.0910003345600537E-3</v>
      </c>
    </row>
    <row r="75" spans="2:5" ht="15.75" x14ac:dyDescent="0.25">
      <c r="B75" s="119">
        <v>2019</v>
      </c>
      <c r="C75" s="120" t="s">
        <v>184</v>
      </c>
      <c r="D75" s="47">
        <v>92129</v>
      </c>
      <c r="E75" s="135">
        <v>2.0761245674740486E-3</v>
      </c>
    </row>
    <row r="76" spans="2:5" ht="15.75" x14ac:dyDescent="0.25">
      <c r="B76" s="119">
        <v>2019</v>
      </c>
      <c r="C76" s="120" t="s">
        <v>184</v>
      </c>
      <c r="D76" s="47">
        <v>92069</v>
      </c>
      <c r="E76" s="135">
        <v>2.0677322007376774E-3</v>
      </c>
    </row>
    <row r="77" spans="2:5" ht="15.75" x14ac:dyDescent="0.25">
      <c r="B77" s="119">
        <v>2019</v>
      </c>
      <c r="C77" s="120" t="s">
        <v>184</v>
      </c>
      <c r="D77" s="47">
        <v>92629</v>
      </c>
      <c r="E77" s="135">
        <v>2.0594292438952631E-3</v>
      </c>
    </row>
    <row r="78" spans="2:5" ht="15.75" x14ac:dyDescent="0.25">
      <c r="B78" s="119">
        <v>2019</v>
      </c>
      <c r="C78" s="120" t="s">
        <v>184</v>
      </c>
      <c r="D78" s="47">
        <v>92119</v>
      </c>
      <c r="E78" s="135">
        <v>2.0205421788179827E-3</v>
      </c>
    </row>
    <row r="79" spans="2:5" ht="15.75" x14ac:dyDescent="0.25">
      <c r="B79" s="119">
        <v>2019</v>
      </c>
      <c r="C79" s="120" t="s">
        <v>184</v>
      </c>
      <c r="D79" s="47">
        <v>92024</v>
      </c>
      <c r="E79" s="135">
        <v>1.9843837625641691E-3</v>
      </c>
    </row>
    <row r="80" spans="2:5" ht="15.75" x14ac:dyDescent="0.25">
      <c r="B80" s="119">
        <v>2019</v>
      </c>
      <c r="C80" s="120" t="s">
        <v>184</v>
      </c>
      <c r="D80" s="47">
        <v>92008</v>
      </c>
      <c r="E80" s="135">
        <v>1.9473494410385864E-3</v>
      </c>
    </row>
    <row r="81" spans="2:5" ht="15.75" x14ac:dyDescent="0.25">
      <c r="B81" s="119">
        <v>2019</v>
      </c>
      <c r="C81" s="120" t="s">
        <v>184</v>
      </c>
      <c r="D81" s="47">
        <v>92672</v>
      </c>
      <c r="E81" s="135">
        <v>1.9305019305019305E-3</v>
      </c>
    </row>
    <row r="82" spans="2:5" ht="15.75" x14ac:dyDescent="0.25">
      <c r="B82" s="119">
        <v>2019</v>
      </c>
      <c r="C82" s="120" t="s">
        <v>184</v>
      </c>
      <c r="D82" s="47">
        <v>92111</v>
      </c>
      <c r="E82" s="135">
        <v>1.9077728115120462E-3</v>
      </c>
    </row>
    <row r="83" spans="2:5" ht="15.75" x14ac:dyDescent="0.25">
      <c r="B83" s="119">
        <v>2019</v>
      </c>
      <c r="C83" s="120" t="s">
        <v>184</v>
      </c>
      <c r="D83" s="47">
        <v>92127</v>
      </c>
      <c r="E83" s="135">
        <v>1.8082344213649851E-3</v>
      </c>
    </row>
    <row r="84" spans="2:5" ht="15.75" x14ac:dyDescent="0.25">
      <c r="B84" s="119">
        <v>2019</v>
      </c>
      <c r="C84" s="120" t="s">
        <v>184</v>
      </c>
      <c r="D84" s="47">
        <v>92057</v>
      </c>
      <c r="E84" s="135">
        <v>1.7788846393311394E-3</v>
      </c>
    </row>
    <row r="85" spans="2:5" ht="15.75" x14ac:dyDescent="0.25">
      <c r="B85" s="119">
        <v>2019</v>
      </c>
      <c r="C85" s="120" t="s">
        <v>184</v>
      </c>
      <c r="D85" s="47">
        <v>92067</v>
      </c>
      <c r="E85" s="135">
        <v>1.7440592980161324E-3</v>
      </c>
    </row>
    <row r="86" spans="2:5" ht="15.75" x14ac:dyDescent="0.25">
      <c r="B86" s="119">
        <v>2019</v>
      </c>
      <c r="C86" s="120" t="s">
        <v>184</v>
      </c>
      <c r="D86" s="47">
        <v>92673</v>
      </c>
      <c r="E86" s="135">
        <v>1.7431725740848344E-3</v>
      </c>
    </row>
    <row r="87" spans="2:5" ht="15.75" x14ac:dyDescent="0.25">
      <c r="B87" s="119">
        <v>2019</v>
      </c>
      <c r="C87" s="120" t="s">
        <v>184</v>
      </c>
      <c r="D87" s="47">
        <v>92624</v>
      </c>
      <c r="E87" s="135">
        <v>1.6835016835016834E-3</v>
      </c>
    </row>
    <row r="88" spans="2:5" ht="15.75" x14ac:dyDescent="0.25">
      <c r="B88" s="119">
        <v>2019</v>
      </c>
      <c r="C88" s="120" t="s">
        <v>184</v>
      </c>
      <c r="D88" s="47">
        <v>92122</v>
      </c>
      <c r="E88" s="135">
        <v>1.66333998669328E-3</v>
      </c>
    </row>
    <row r="89" spans="2:5" ht="15.75" x14ac:dyDescent="0.25">
      <c r="B89" s="119">
        <v>2019</v>
      </c>
      <c r="C89" s="120" t="s">
        <v>184</v>
      </c>
      <c r="D89" s="47">
        <v>92109</v>
      </c>
      <c r="E89" s="135">
        <v>1.6470335493572988E-3</v>
      </c>
    </row>
    <row r="90" spans="2:5" ht="15.75" x14ac:dyDescent="0.25">
      <c r="B90" s="119">
        <v>2019</v>
      </c>
      <c r="C90" s="120" t="s">
        <v>184</v>
      </c>
      <c r="D90" s="47">
        <v>92078</v>
      </c>
      <c r="E90" s="135">
        <v>1.6433853738701725E-3</v>
      </c>
    </row>
    <row r="91" spans="2:5" ht="15.75" x14ac:dyDescent="0.25">
      <c r="B91" s="119">
        <v>2019</v>
      </c>
      <c r="C91" s="120" t="s">
        <v>184</v>
      </c>
      <c r="D91" s="47">
        <v>92103</v>
      </c>
      <c r="E91" s="135">
        <v>1.6386930181745954E-3</v>
      </c>
    </row>
    <row r="92" spans="2:5" ht="15.75" x14ac:dyDescent="0.25">
      <c r="B92" s="119">
        <v>2019</v>
      </c>
      <c r="C92" s="120" t="s">
        <v>184</v>
      </c>
      <c r="D92" s="47">
        <v>92128</v>
      </c>
      <c r="E92" s="135">
        <v>1.6175994823681655E-3</v>
      </c>
    </row>
    <row r="93" spans="2:5" ht="15.75" x14ac:dyDescent="0.25">
      <c r="B93" s="119">
        <v>2019</v>
      </c>
      <c r="C93" s="120" t="s">
        <v>184</v>
      </c>
      <c r="D93" s="47">
        <v>92014</v>
      </c>
      <c r="E93" s="135">
        <v>1.6017084890549919E-3</v>
      </c>
    </row>
    <row r="94" spans="2:5" ht="16.5" thickBot="1" x14ac:dyDescent="0.3">
      <c r="B94" s="121">
        <v>2019</v>
      </c>
      <c r="C94" s="122" t="s">
        <v>184</v>
      </c>
      <c r="D94" s="87">
        <v>92037</v>
      </c>
      <c r="E94" s="136">
        <v>1.586510131000408E-3</v>
      </c>
    </row>
    <row r="95" spans="2:5" ht="16.5" thickTop="1" x14ac:dyDescent="0.25">
      <c r="B95" s="119">
        <v>2019</v>
      </c>
      <c r="C95" s="120" t="s">
        <v>184</v>
      </c>
      <c r="D95" s="47">
        <v>92056</v>
      </c>
      <c r="E95" s="135">
        <v>1.5680808432790314E-3</v>
      </c>
    </row>
    <row r="96" spans="2:5" ht="15.75" x14ac:dyDescent="0.25">
      <c r="B96" s="119">
        <v>2019</v>
      </c>
      <c r="C96" s="120" t="s">
        <v>184</v>
      </c>
      <c r="D96" s="47">
        <v>92117</v>
      </c>
      <c r="E96" s="135">
        <v>1.5196285352469397E-3</v>
      </c>
    </row>
    <row r="97" spans="2:5" ht="15.75" x14ac:dyDescent="0.25">
      <c r="B97" s="119">
        <v>2019</v>
      </c>
      <c r="C97" s="120" t="s">
        <v>184</v>
      </c>
      <c r="D97" s="47">
        <v>92010</v>
      </c>
      <c r="E97" s="135">
        <v>1.4133367596042656E-3</v>
      </c>
    </row>
    <row r="98" spans="2:5" ht="15.75" x14ac:dyDescent="0.25">
      <c r="B98" s="119">
        <v>2019</v>
      </c>
      <c r="C98" s="120" t="s">
        <v>184</v>
      </c>
      <c r="D98" s="47">
        <v>92106</v>
      </c>
      <c r="E98" s="135">
        <v>1.3793103448275861E-3</v>
      </c>
    </row>
    <row r="99" spans="2:5" ht="15.75" x14ac:dyDescent="0.25">
      <c r="B99" s="119">
        <v>2019</v>
      </c>
      <c r="C99" s="120" t="s">
        <v>184</v>
      </c>
      <c r="D99" s="47">
        <v>92064</v>
      </c>
      <c r="E99" s="135">
        <v>1.3761918804679053E-3</v>
      </c>
    </row>
    <row r="100" spans="2:5" ht="15.75" x14ac:dyDescent="0.25">
      <c r="B100" s="119">
        <v>2019</v>
      </c>
      <c r="C100" s="120" t="s">
        <v>184</v>
      </c>
      <c r="D100" s="47">
        <v>92116</v>
      </c>
      <c r="E100" s="135">
        <v>1.3694301063941852E-3</v>
      </c>
    </row>
    <row r="101" spans="2:5" ht="15.75" x14ac:dyDescent="0.25">
      <c r="B101" s="119">
        <v>2019</v>
      </c>
      <c r="C101" s="120" t="s">
        <v>184</v>
      </c>
      <c r="D101" s="47">
        <v>92029</v>
      </c>
      <c r="E101" s="135">
        <v>1.366742596810934E-3</v>
      </c>
    </row>
    <row r="102" spans="2:5" ht="15.75" x14ac:dyDescent="0.25">
      <c r="B102" s="119">
        <v>2019</v>
      </c>
      <c r="C102" s="120" t="s">
        <v>184</v>
      </c>
      <c r="D102" s="47">
        <v>92651</v>
      </c>
      <c r="E102" s="135">
        <v>1.1799410029498525E-3</v>
      </c>
    </row>
    <row r="103" spans="2:5" ht="15.75" x14ac:dyDescent="0.25">
      <c r="B103" s="119">
        <v>2019</v>
      </c>
      <c r="C103" s="120" t="s">
        <v>184</v>
      </c>
      <c r="D103" s="47">
        <v>92009</v>
      </c>
      <c r="E103" s="135">
        <v>9.9383820314052863E-4</v>
      </c>
    </row>
    <row r="104" spans="2:5" ht="15.75" x14ac:dyDescent="0.25">
      <c r="B104" s="119">
        <v>2019</v>
      </c>
      <c r="C104" s="120" t="s">
        <v>184</v>
      </c>
      <c r="D104" s="47">
        <v>92130</v>
      </c>
      <c r="E104" s="135">
        <v>9.7007685993582573E-4</v>
      </c>
    </row>
    <row r="105" spans="2:5" ht="15.75" x14ac:dyDescent="0.25">
      <c r="B105" s="119">
        <v>2019</v>
      </c>
      <c r="C105" s="120" t="s">
        <v>184</v>
      </c>
      <c r="D105" s="47">
        <v>92121</v>
      </c>
      <c r="E105" s="135">
        <v>9.1199270405836752E-4</v>
      </c>
    </row>
    <row r="106" spans="2:5" ht="15.75" x14ac:dyDescent="0.25">
      <c r="B106" s="119">
        <v>2019</v>
      </c>
      <c r="C106" s="120" t="s">
        <v>184</v>
      </c>
      <c r="D106" s="47">
        <v>92131</v>
      </c>
      <c r="E106" s="135">
        <v>8.7642418930762491E-4</v>
      </c>
    </row>
    <row r="107" spans="2:5" ht="15.75" x14ac:dyDescent="0.25">
      <c r="B107" s="119">
        <v>2019</v>
      </c>
      <c r="C107" s="120" t="s">
        <v>184</v>
      </c>
      <c r="D107" s="47">
        <v>92118</v>
      </c>
      <c r="E107" s="135">
        <v>7.0972320794889996E-4</v>
      </c>
    </row>
    <row r="108" spans="2:5" ht="15.75" x14ac:dyDescent="0.25">
      <c r="B108" s="119"/>
      <c r="C108" s="120"/>
      <c r="D108" s="47"/>
      <c r="E108" s="135"/>
    </row>
    <row r="109" spans="2:5" ht="16.5" thickBot="1" x14ac:dyDescent="0.3">
      <c r="B109" s="123"/>
      <c r="C109" s="124"/>
      <c r="D109" s="101"/>
      <c r="E109" s="137"/>
    </row>
  </sheetData>
  <sortState xmlns:xlrd2="http://schemas.microsoft.com/office/spreadsheetml/2017/richdata2" ref="B4:E107">
    <sortCondition descending="1" ref="E4:E107"/>
  </sortState>
  <mergeCells count="1">
    <mergeCell ref="B2:E2"/>
  </mergeCells>
  <hyperlinks>
    <hyperlink ref="H4" r:id="rId1" xr:uid="{81A44386-00F2-4A07-BCCE-32FEAAF8A1EC}"/>
  </hyperlinks>
  <printOptions horizontalCentered="1"/>
  <pageMargins left="0.7" right="0.7" top="0.75" bottom="0.75" header="0.3" footer="0.3"/>
  <pageSetup scale="43" pageOrder="overThenDown" orientation="portrait" r:id="rId2"/>
  <headerFooter alignWithMargins="0">
    <oddHeader>&amp;CSan Diego Gas &amp; Electric
OIR Report December 2019</oddHeader>
    <oddFooter>&amp;RPage &amp;P of  &amp;N</oddFooter>
  </headerFooter>
  <rowBreaks count="2" manualBreakCount="2">
    <brk id="48" min="1" max="4" man="1"/>
    <brk id="94" min="1" max="4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BD2F-3E36-492C-87C8-C37659169CB5}">
  <dimension ref="B1:AJ148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7" width="8.7109375" style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185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7">
        <v>2019</v>
      </c>
      <c r="E4" s="118" t="s">
        <v>184</v>
      </c>
      <c r="F4" s="74">
        <v>92021</v>
      </c>
      <c r="G4" s="129">
        <v>112</v>
      </c>
    </row>
    <row r="5" spans="2:36" ht="15.75" x14ac:dyDescent="0.25">
      <c r="D5" s="119">
        <v>2019</v>
      </c>
      <c r="E5" s="120" t="s">
        <v>184</v>
      </c>
      <c r="F5" s="53">
        <v>91911</v>
      </c>
      <c r="G5" s="130">
        <v>110</v>
      </c>
    </row>
    <row r="6" spans="2:36" ht="15.75" x14ac:dyDescent="0.25">
      <c r="D6" s="119">
        <v>2019</v>
      </c>
      <c r="E6" s="120" t="s">
        <v>184</v>
      </c>
      <c r="F6" s="53">
        <v>92105</v>
      </c>
      <c r="G6" s="130">
        <v>108</v>
      </c>
    </row>
    <row r="7" spans="2:36" ht="15.75" x14ac:dyDescent="0.25">
      <c r="D7" s="119">
        <v>2019</v>
      </c>
      <c r="E7" s="120" t="s">
        <v>184</v>
      </c>
      <c r="F7" s="53">
        <v>91977</v>
      </c>
      <c r="G7" s="130">
        <v>101</v>
      </c>
    </row>
    <row r="8" spans="2:36" ht="15.75" x14ac:dyDescent="0.25">
      <c r="D8" s="119">
        <v>2019</v>
      </c>
      <c r="E8" s="120" t="s">
        <v>184</v>
      </c>
      <c r="F8" s="53">
        <v>91910</v>
      </c>
      <c r="G8" s="130">
        <v>96</v>
      </c>
    </row>
    <row r="9" spans="2:36" ht="15.75" x14ac:dyDescent="0.25">
      <c r="D9" s="119">
        <v>2019</v>
      </c>
      <c r="E9" s="120" t="s">
        <v>184</v>
      </c>
      <c r="F9" s="54">
        <v>92020</v>
      </c>
      <c r="G9" s="131">
        <v>91</v>
      </c>
    </row>
    <row r="10" spans="2:36" ht="15.75" x14ac:dyDescent="0.25">
      <c r="D10" s="119">
        <v>2019</v>
      </c>
      <c r="E10" s="120" t="s">
        <v>184</v>
      </c>
      <c r="F10" s="107">
        <v>92101</v>
      </c>
      <c r="G10" s="130">
        <v>82</v>
      </c>
    </row>
    <row r="11" spans="2:36" ht="15.75" x14ac:dyDescent="0.25">
      <c r="D11" s="119">
        <v>2019</v>
      </c>
      <c r="E11" s="120" t="s">
        <v>184</v>
      </c>
      <c r="F11" s="53">
        <v>92040</v>
      </c>
      <c r="G11" s="130">
        <v>81</v>
      </c>
    </row>
    <row r="12" spans="2:36" ht="15.75" x14ac:dyDescent="0.25">
      <c r="D12" s="119">
        <v>2019</v>
      </c>
      <c r="E12" s="120" t="s">
        <v>184</v>
      </c>
      <c r="F12" s="53">
        <v>92154</v>
      </c>
      <c r="G12" s="130">
        <v>79</v>
      </c>
    </row>
    <row r="13" spans="2:36" ht="15.75" x14ac:dyDescent="0.25">
      <c r="D13" s="119">
        <v>2019</v>
      </c>
      <c r="E13" s="120" t="s">
        <v>184</v>
      </c>
      <c r="F13" s="53">
        <v>91913</v>
      </c>
      <c r="G13" s="130">
        <v>71</v>
      </c>
    </row>
    <row r="14" spans="2:36" ht="15.75" x14ac:dyDescent="0.25">
      <c r="D14" s="119">
        <v>2019</v>
      </c>
      <c r="E14" s="120" t="s">
        <v>184</v>
      </c>
      <c r="F14" s="53">
        <v>92115</v>
      </c>
      <c r="G14" s="130">
        <v>70</v>
      </c>
    </row>
    <row r="15" spans="2:36" ht="15.75" x14ac:dyDescent="0.25">
      <c r="D15" s="119">
        <v>2019</v>
      </c>
      <c r="E15" s="120" t="s">
        <v>184</v>
      </c>
      <c r="F15" s="53">
        <v>92102</v>
      </c>
      <c r="G15" s="130">
        <v>66</v>
      </c>
    </row>
    <row r="16" spans="2:36" ht="15.75" x14ac:dyDescent="0.25">
      <c r="D16" s="119">
        <v>2019</v>
      </c>
      <c r="E16" s="120" t="s">
        <v>184</v>
      </c>
      <c r="F16" s="53">
        <v>92025</v>
      </c>
      <c r="G16" s="130">
        <v>65</v>
      </c>
    </row>
    <row r="17" spans="4:7" ht="15.75" x14ac:dyDescent="0.25">
      <c r="D17" s="119">
        <v>2019</v>
      </c>
      <c r="E17" s="120" t="s">
        <v>184</v>
      </c>
      <c r="F17" s="53">
        <v>92114</v>
      </c>
      <c r="G17" s="130">
        <v>65</v>
      </c>
    </row>
    <row r="18" spans="4:7" ht="15.75" x14ac:dyDescent="0.25">
      <c r="D18" s="119">
        <v>2019</v>
      </c>
      <c r="E18" s="120" t="s">
        <v>184</v>
      </c>
      <c r="F18" s="54">
        <v>92126</v>
      </c>
      <c r="G18" s="130">
        <v>65</v>
      </c>
    </row>
    <row r="19" spans="4:7" ht="15.75" x14ac:dyDescent="0.25">
      <c r="D19" s="119">
        <v>2019</v>
      </c>
      <c r="E19" s="120" t="s">
        <v>184</v>
      </c>
      <c r="F19" s="53">
        <v>92104</v>
      </c>
      <c r="G19" s="130">
        <v>62</v>
      </c>
    </row>
    <row r="20" spans="4:7" ht="15.75" x14ac:dyDescent="0.25">
      <c r="D20" s="119">
        <v>2019</v>
      </c>
      <c r="E20" s="120" t="s">
        <v>184</v>
      </c>
      <c r="F20" s="54">
        <v>92071</v>
      </c>
      <c r="G20" s="130">
        <v>60</v>
      </c>
    </row>
    <row r="21" spans="4:7" ht="16.5" thickBot="1" x14ac:dyDescent="0.3">
      <c r="D21" s="119">
        <v>2019</v>
      </c>
      <c r="E21" s="120" t="s">
        <v>184</v>
      </c>
      <c r="F21" s="54">
        <v>92113</v>
      </c>
      <c r="G21" s="130">
        <v>60</v>
      </c>
    </row>
    <row r="22" spans="4:7" ht="15.75" x14ac:dyDescent="0.25">
      <c r="D22" s="117">
        <v>2019</v>
      </c>
      <c r="E22" s="118" t="s">
        <v>184</v>
      </c>
      <c r="F22" s="74">
        <v>92677</v>
      </c>
      <c r="G22" s="129">
        <v>60</v>
      </c>
    </row>
    <row r="23" spans="4:7" ht="15.75" x14ac:dyDescent="0.25">
      <c r="D23" s="119">
        <v>2019</v>
      </c>
      <c r="E23" s="120" t="s">
        <v>184</v>
      </c>
      <c r="F23" s="53">
        <v>91942</v>
      </c>
      <c r="G23" s="130">
        <v>59</v>
      </c>
    </row>
    <row r="24" spans="4:7" ht="15.75" x14ac:dyDescent="0.25">
      <c r="D24" s="119">
        <v>2019</v>
      </c>
      <c r="E24" s="120" t="s">
        <v>184</v>
      </c>
      <c r="F24" s="54">
        <v>91950</v>
      </c>
      <c r="G24" s="130">
        <v>59</v>
      </c>
    </row>
    <row r="25" spans="4:7" ht="15.75" x14ac:dyDescent="0.25">
      <c r="D25" s="119">
        <v>2019</v>
      </c>
      <c r="E25" s="120" t="s">
        <v>184</v>
      </c>
      <c r="F25" s="53">
        <v>92108</v>
      </c>
      <c r="G25" s="130">
        <v>59</v>
      </c>
    </row>
    <row r="26" spans="4:7" ht="15.75" x14ac:dyDescent="0.25">
      <c r="D26" s="119">
        <v>2019</v>
      </c>
      <c r="E26" s="120" t="s">
        <v>184</v>
      </c>
      <c r="F26" s="54">
        <v>92026</v>
      </c>
      <c r="G26" s="130">
        <v>56</v>
      </c>
    </row>
    <row r="27" spans="4:7" ht="15.75" x14ac:dyDescent="0.25">
      <c r="D27" s="119">
        <v>2019</v>
      </c>
      <c r="E27" s="120" t="s">
        <v>184</v>
      </c>
      <c r="F27" s="53">
        <v>92083</v>
      </c>
      <c r="G27" s="130">
        <v>54</v>
      </c>
    </row>
    <row r="28" spans="4:7" ht="15.75" x14ac:dyDescent="0.25">
      <c r="D28" s="119">
        <v>2019</v>
      </c>
      <c r="E28" s="120" t="s">
        <v>184</v>
      </c>
      <c r="F28" s="54">
        <v>92139</v>
      </c>
      <c r="G28" s="130">
        <v>52</v>
      </c>
    </row>
    <row r="29" spans="4:7" ht="15.75" x14ac:dyDescent="0.25">
      <c r="D29" s="119">
        <v>2019</v>
      </c>
      <c r="E29" s="120" t="s">
        <v>184</v>
      </c>
      <c r="F29" s="53">
        <v>92019</v>
      </c>
      <c r="G29" s="130">
        <v>50</v>
      </c>
    </row>
    <row r="30" spans="4:7" ht="15.75" x14ac:dyDescent="0.25">
      <c r="D30" s="119">
        <v>2019</v>
      </c>
      <c r="E30" s="120" t="s">
        <v>184</v>
      </c>
      <c r="F30" s="54">
        <v>92024</v>
      </c>
      <c r="G30" s="130">
        <v>46</v>
      </c>
    </row>
    <row r="31" spans="4:7" ht="15.75" x14ac:dyDescent="0.25">
      <c r="D31" s="119">
        <v>2019</v>
      </c>
      <c r="E31" s="120" t="s">
        <v>184</v>
      </c>
      <c r="F31" s="54">
        <v>92027</v>
      </c>
      <c r="G31" s="130">
        <v>46</v>
      </c>
    </row>
    <row r="32" spans="4:7" ht="15.75" x14ac:dyDescent="0.25">
      <c r="D32" s="119">
        <v>2019</v>
      </c>
      <c r="E32" s="120" t="s">
        <v>184</v>
      </c>
      <c r="F32" s="53">
        <v>92109</v>
      </c>
      <c r="G32" s="130">
        <v>46</v>
      </c>
    </row>
    <row r="33" spans="2:8" ht="15.75" x14ac:dyDescent="0.25">
      <c r="D33" s="119">
        <v>2019</v>
      </c>
      <c r="E33" s="120" t="s">
        <v>184</v>
      </c>
      <c r="F33" s="54">
        <v>92084</v>
      </c>
      <c r="G33" s="130">
        <v>45</v>
      </c>
    </row>
    <row r="34" spans="2:8" ht="15.75" x14ac:dyDescent="0.25">
      <c r="D34" s="119">
        <v>2019</v>
      </c>
      <c r="E34" s="120" t="s">
        <v>184</v>
      </c>
      <c r="F34" s="54">
        <v>92129</v>
      </c>
      <c r="G34" s="130">
        <v>45</v>
      </c>
    </row>
    <row r="35" spans="2:8" ht="15.75" x14ac:dyDescent="0.25">
      <c r="D35" s="119">
        <v>2019</v>
      </c>
      <c r="E35" s="120" t="s">
        <v>184</v>
      </c>
      <c r="F35" s="53">
        <v>91945</v>
      </c>
      <c r="G35" s="130">
        <v>44</v>
      </c>
    </row>
    <row r="36" spans="2:8" ht="15.75" x14ac:dyDescent="0.25">
      <c r="D36" s="119">
        <v>2019</v>
      </c>
      <c r="E36" s="120" t="s">
        <v>184</v>
      </c>
      <c r="F36" s="53">
        <v>92065</v>
      </c>
      <c r="G36" s="130">
        <v>44</v>
      </c>
    </row>
    <row r="37" spans="2:8" ht="15.75" x14ac:dyDescent="0.25">
      <c r="D37" s="119">
        <v>2019</v>
      </c>
      <c r="E37" s="120" t="s">
        <v>184</v>
      </c>
      <c r="F37" s="53">
        <v>91932</v>
      </c>
      <c r="G37" s="130">
        <v>42</v>
      </c>
    </row>
    <row r="38" spans="2:8" ht="15.75" x14ac:dyDescent="0.25">
      <c r="D38" s="119">
        <v>2019</v>
      </c>
      <c r="E38" s="120" t="s">
        <v>184</v>
      </c>
      <c r="F38" s="54">
        <v>91941</v>
      </c>
      <c r="G38" s="130">
        <v>42</v>
      </c>
    </row>
    <row r="39" spans="2:8" ht="15.75" x14ac:dyDescent="0.25">
      <c r="D39" s="119">
        <v>2019</v>
      </c>
      <c r="E39" s="120" t="s">
        <v>184</v>
      </c>
      <c r="F39" s="53">
        <v>92054</v>
      </c>
      <c r="G39" s="130">
        <v>42</v>
      </c>
    </row>
    <row r="40" spans="2:8" ht="15.75" x14ac:dyDescent="0.25">
      <c r="D40" s="119">
        <v>2019</v>
      </c>
      <c r="E40" s="120" t="s">
        <v>184</v>
      </c>
      <c r="F40" s="54">
        <v>92028</v>
      </c>
      <c r="G40" s="130">
        <v>41</v>
      </c>
    </row>
    <row r="41" spans="2:8" ht="15.75" x14ac:dyDescent="0.25">
      <c r="D41" s="119">
        <v>2019</v>
      </c>
      <c r="E41" s="120" t="s">
        <v>184</v>
      </c>
      <c r="F41" s="54">
        <v>92057</v>
      </c>
      <c r="G41" s="130">
        <v>40</v>
      </c>
    </row>
    <row r="42" spans="2:8" ht="15.75" x14ac:dyDescent="0.25">
      <c r="D42" s="119">
        <v>2019</v>
      </c>
      <c r="E42" s="120" t="s">
        <v>184</v>
      </c>
      <c r="F42" s="54">
        <v>92122</v>
      </c>
      <c r="G42" s="130">
        <v>40</v>
      </c>
    </row>
    <row r="43" spans="2:8" ht="15.75" x14ac:dyDescent="0.25">
      <c r="D43" s="119">
        <v>2019</v>
      </c>
      <c r="E43" s="120" t="s">
        <v>184</v>
      </c>
      <c r="F43" s="54">
        <v>92128</v>
      </c>
      <c r="G43" s="130">
        <v>40</v>
      </c>
    </row>
    <row r="44" spans="2:8" ht="15.75" x14ac:dyDescent="0.25">
      <c r="D44" s="119">
        <v>2019</v>
      </c>
      <c r="E44" s="120" t="s">
        <v>184</v>
      </c>
      <c r="F44" s="54">
        <v>92127</v>
      </c>
      <c r="G44" s="130">
        <v>39</v>
      </c>
    </row>
    <row r="45" spans="2:8" ht="15.75" x14ac:dyDescent="0.25">
      <c r="D45" s="119">
        <v>2019</v>
      </c>
      <c r="E45" s="120" t="s">
        <v>184</v>
      </c>
      <c r="F45" s="54">
        <v>92069</v>
      </c>
      <c r="G45" s="130">
        <v>37</v>
      </c>
    </row>
    <row r="46" spans="2:8" ht="15.75" x14ac:dyDescent="0.25">
      <c r="D46" s="119">
        <v>2019</v>
      </c>
      <c r="E46" s="120" t="s">
        <v>184</v>
      </c>
      <c r="F46" s="53">
        <v>92107</v>
      </c>
      <c r="G46" s="130">
        <v>37</v>
      </c>
    </row>
    <row r="47" spans="2:8" ht="15.75" x14ac:dyDescent="0.25">
      <c r="D47" s="119">
        <v>2019</v>
      </c>
      <c r="E47" s="120" t="s">
        <v>184</v>
      </c>
      <c r="F47" s="53">
        <v>92110</v>
      </c>
      <c r="G47" s="130">
        <v>37</v>
      </c>
    </row>
    <row r="48" spans="2:8" ht="16.5" thickBot="1" x14ac:dyDescent="0.3">
      <c r="B48" s="95"/>
      <c r="C48" s="95"/>
      <c r="D48" s="121">
        <v>2019</v>
      </c>
      <c r="E48" s="122" t="s">
        <v>184</v>
      </c>
      <c r="F48" s="88">
        <v>92056</v>
      </c>
      <c r="G48" s="132">
        <v>36</v>
      </c>
      <c r="H48" s="95"/>
    </row>
    <row r="49" spans="4:7" ht="16.5" thickTop="1" x14ac:dyDescent="0.25">
      <c r="D49" s="119">
        <v>2019</v>
      </c>
      <c r="E49" s="120" t="s">
        <v>184</v>
      </c>
      <c r="F49" s="53">
        <v>92117</v>
      </c>
      <c r="G49" s="130">
        <v>36</v>
      </c>
    </row>
    <row r="50" spans="4:7" ht="15.75" x14ac:dyDescent="0.25">
      <c r="D50" s="119">
        <v>2019</v>
      </c>
      <c r="E50" s="120" t="s">
        <v>184</v>
      </c>
      <c r="F50" s="53">
        <v>92037</v>
      </c>
      <c r="G50" s="130">
        <v>35</v>
      </c>
    </row>
    <row r="51" spans="4:7" ht="15.75" x14ac:dyDescent="0.25">
      <c r="D51" s="119">
        <v>2019</v>
      </c>
      <c r="E51" s="120" t="s">
        <v>184</v>
      </c>
      <c r="F51" s="53">
        <v>92111</v>
      </c>
      <c r="G51" s="130">
        <v>35</v>
      </c>
    </row>
    <row r="52" spans="4:7" ht="15.75" x14ac:dyDescent="0.25">
      <c r="D52" s="119">
        <v>2019</v>
      </c>
      <c r="E52" s="120" t="s">
        <v>184</v>
      </c>
      <c r="F52" s="53">
        <v>92120</v>
      </c>
      <c r="G52" s="130">
        <v>35</v>
      </c>
    </row>
    <row r="53" spans="4:7" ht="15.75" x14ac:dyDescent="0.25">
      <c r="D53" s="119">
        <v>2019</v>
      </c>
      <c r="E53" s="120" t="s">
        <v>184</v>
      </c>
      <c r="F53" s="54">
        <v>92124</v>
      </c>
      <c r="G53" s="130">
        <v>35</v>
      </c>
    </row>
    <row r="54" spans="4:7" ht="15.75" x14ac:dyDescent="0.25">
      <c r="D54" s="119">
        <v>2019</v>
      </c>
      <c r="E54" s="120" t="s">
        <v>184</v>
      </c>
      <c r="F54" s="54">
        <v>92078</v>
      </c>
      <c r="G54" s="130">
        <v>34</v>
      </c>
    </row>
    <row r="55" spans="4:7" ht="15.75" x14ac:dyDescent="0.25">
      <c r="D55" s="119">
        <v>2019</v>
      </c>
      <c r="E55" s="120" t="s">
        <v>184</v>
      </c>
      <c r="F55" s="53">
        <v>92672</v>
      </c>
      <c r="G55" s="130">
        <v>34</v>
      </c>
    </row>
    <row r="56" spans="4:7" ht="15.75" x14ac:dyDescent="0.25">
      <c r="D56" s="119">
        <v>2019</v>
      </c>
      <c r="E56" s="120" t="s">
        <v>184</v>
      </c>
      <c r="F56" s="53">
        <v>92103</v>
      </c>
      <c r="G56" s="130">
        <v>33</v>
      </c>
    </row>
    <row r="57" spans="4:7" ht="15.75" x14ac:dyDescent="0.25">
      <c r="D57" s="119">
        <v>2019</v>
      </c>
      <c r="E57" s="120" t="s">
        <v>184</v>
      </c>
      <c r="F57" s="53">
        <v>92694</v>
      </c>
      <c r="G57" s="130">
        <v>33</v>
      </c>
    </row>
    <row r="58" spans="4:7" ht="15.75" x14ac:dyDescent="0.25">
      <c r="D58" s="119">
        <v>2019</v>
      </c>
      <c r="E58" s="120" t="s">
        <v>184</v>
      </c>
      <c r="F58" s="54">
        <v>92123</v>
      </c>
      <c r="G58" s="130">
        <v>32</v>
      </c>
    </row>
    <row r="59" spans="4:7" ht="15.75" x14ac:dyDescent="0.25">
      <c r="D59" s="119">
        <v>2019</v>
      </c>
      <c r="E59" s="120" t="s">
        <v>184</v>
      </c>
      <c r="F59" s="53">
        <v>92081</v>
      </c>
      <c r="G59" s="130">
        <v>31</v>
      </c>
    </row>
    <row r="60" spans="4:7" ht="15.75" x14ac:dyDescent="0.25">
      <c r="D60" s="119">
        <v>2019</v>
      </c>
      <c r="E60" s="120" t="s">
        <v>184</v>
      </c>
      <c r="F60" s="54">
        <v>91901</v>
      </c>
      <c r="G60" s="130">
        <v>30</v>
      </c>
    </row>
    <row r="61" spans="4:7" ht="15.75" x14ac:dyDescent="0.25">
      <c r="D61" s="119">
        <v>2019</v>
      </c>
      <c r="E61" s="120" t="s">
        <v>184</v>
      </c>
      <c r="F61" s="53">
        <v>91902</v>
      </c>
      <c r="G61" s="130">
        <v>29</v>
      </c>
    </row>
    <row r="62" spans="4:7" ht="15.75" x14ac:dyDescent="0.25">
      <c r="D62" s="119">
        <v>2019</v>
      </c>
      <c r="E62" s="120" t="s">
        <v>184</v>
      </c>
      <c r="F62" s="53">
        <v>92064</v>
      </c>
      <c r="G62" s="130">
        <v>28</v>
      </c>
    </row>
    <row r="63" spans="4:7" ht="15.75" x14ac:dyDescent="0.25">
      <c r="D63" s="119">
        <v>2019</v>
      </c>
      <c r="E63" s="120" t="s">
        <v>184</v>
      </c>
      <c r="F63" s="53">
        <v>92629</v>
      </c>
      <c r="G63" s="130">
        <v>28</v>
      </c>
    </row>
    <row r="64" spans="4:7" ht="15.75" x14ac:dyDescent="0.25">
      <c r="D64" s="119">
        <v>2019</v>
      </c>
      <c r="E64" s="120" t="s">
        <v>184</v>
      </c>
      <c r="F64" s="53">
        <v>92008</v>
      </c>
      <c r="G64" s="130">
        <v>27</v>
      </c>
    </row>
    <row r="65" spans="4:7" ht="15.75" x14ac:dyDescent="0.25">
      <c r="D65" s="119">
        <v>2019</v>
      </c>
      <c r="E65" s="120" t="s">
        <v>184</v>
      </c>
      <c r="F65" s="53">
        <v>92058</v>
      </c>
      <c r="G65" s="130">
        <v>27</v>
      </c>
    </row>
    <row r="66" spans="4:7" ht="15.75" x14ac:dyDescent="0.25">
      <c r="D66" s="119">
        <v>2019</v>
      </c>
      <c r="E66" s="120" t="s">
        <v>184</v>
      </c>
      <c r="F66" s="54">
        <v>92116</v>
      </c>
      <c r="G66" s="130">
        <v>26</v>
      </c>
    </row>
    <row r="67" spans="4:7" ht="15.75" x14ac:dyDescent="0.25">
      <c r="D67" s="119">
        <v>2019</v>
      </c>
      <c r="E67" s="120" t="s">
        <v>184</v>
      </c>
      <c r="F67" s="53">
        <v>92130</v>
      </c>
      <c r="G67" s="130">
        <v>26</v>
      </c>
    </row>
    <row r="68" spans="4:7" ht="15.75" x14ac:dyDescent="0.25">
      <c r="D68" s="119">
        <v>2019</v>
      </c>
      <c r="E68" s="120" t="s">
        <v>184</v>
      </c>
      <c r="F68" s="54">
        <v>92675</v>
      </c>
      <c r="G68" s="130">
        <v>26</v>
      </c>
    </row>
    <row r="69" spans="4:7" ht="15.75" x14ac:dyDescent="0.25">
      <c r="D69" s="119">
        <v>2019</v>
      </c>
      <c r="E69" s="120" t="s">
        <v>184</v>
      </c>
      <c r="F69" s="53">
        <v>91915</v>
      </c>
      <c r="G69" s="130">
        <v>25</v>
      </c>
    </row>
    <row r="70" spans="4:7" ht="15.75" x14ac:dyDescent="0.25">
      <c r="D70" s="119">
        <v>2019</v>
      </c>
      <c r="E70" s="120" t="s">
        <v>184</v>
      </c>
      <c r="F70" s="53">
        <v>92011</v>
      </c>
      <c r="G70" s="130">
        <v>24</v>
      </c>
    </row>
    <row r="71" spans="4:7" ht="15.75" x14ac:dyDescent="0.25">
      <c r="D71" s="119">
        <v>2019</v>
      </c>
      <c r="E71" s="120" t="s">
        <v>184</v>
      </c>
      <c r="F71" s="54">
        <v>92119</v>
      </c>
      <c r="G71" s="130">
        <v>24</v>
      </c>
    </row>
    <row r="72" spans="4:7" ht="15.75" x14ac:dyDescent="0.25">
      <c r="D72" s="119">
        <v>2019</v>
      </c>
      <c r="E72" s="120" t="s">
        <v>184</v>
      </c>
      <c r="F72" s="53">
        <v>91914</v>
      </c>
      <c r="G72" s="130">
        <v>21</v>
      </c>
    </row>
    <row r="73" spans="4:7" ht="15.75" x14ac:dyDescent="0.25">
      <c r="D73" s="119">
        <v>2019</v>
      </c>
      <c r="E73" s="120" t="s">
        <v>184</v>
      </c>
      <c r="F73" s="54">
        <v>92082</v>
      </c>
      <c r="G73" s="130">
        <v>21</v>
      </c>
    </row>
    <row r="74" spans="4:7" ht="15.75" x14ac:dyDescent="0.25">
      <c r="D74" s="119">
        <v>2019</v>
      </c>
      <c r="E74" s="120" t="s">
        <v>184</v>
      </c>
      <c r="F74" s="53">
        <v>92009</v>
      </c>
      <c r="G74" s="130">
        <v>20</v>
      </c>
    </row>
    <row r="75" spans="4:7" ht="15.75" x14ac:dyDescent="0.25">
      <c r="D75" s="119">
        <v>2019</v>
      </c>
      <c r="E75" s="120" t="s">
        <v>184</v>
      </c>
      <c r="F75" s="53">
        <v>92673</v>
      </c>
      <c r="G75" s="130">
        <v>18</v>
      </c>
    </row>
    <row r="76" spans="4:7" ht="15.75" x14ac:dyDescent="0.25">
      <c r="D76" s="119">
        <v>2019</v>
      </c>
      <c r="E76" s="120" t="s">
        <v>184</v>
      </c>
      <c r="F76" s="53">
        <v>92173</v>
      </c>
      <c r="G76" s="130">
        <v>17</v>
      </c>
    </row>
    <row r="77" spans="4:7" ht="15.75" x14ac:dyDescent="0.25">
      <c r="D77" s="119">
        <v>2019</v>
      </c>
      <c r="E77" s="120" t="s">
        <v>184</v>
      </c>
      <c r="F77" s="53">
        <v>92692</v>
      </c>
      <c r="G77" s="130">
        <v>17</v>
      </c>
    </row>
    <row r="78" spans="4:7" ht="15.75" x14ac:dyDescent="0.25">
      <c r="D78" s="119">
        <v>2019</v>
      </c>
      <c r="E78" s="120" t="s">
        <v>184</v>
      </c>
      <c r="F78" s="54">
        <v>92075</v>
      </c>
      <c r="G78" s="130">
        <v>16</v>
      </c>
    </row>
    <row r="79" spans="4:7" ht="15.75" x14ac:dyDescent="0.25">
      <c r="D79" s="119">
        <v>2019</v>
      </c>
      <c r="E79" s="120" t="s">
        <v>184</v>
      </c>
      <c r="F79" s="54">
        <v>92653</v>
      </c>
      <c r="G79" s="130">
        <v>16</v>
      </c>
    </row>
    <row r="80" spans="4:7" ht="15.75" x14ac:dyDescent="0.25">
      <c r="D80" s="119">
        <v>2019</v>
      </c>
      <c r="E80" s="120" t="s">
        <v>184</v>
      </c>
      <c r="F80" s="53">
        <v>92679</v>
      </c>
      <c r="G80" s="130">
        <v>16</v>
      </c>
    </row>
    <row r="81" spans="2:8" ht="15.75" x14ac:dyDescent="0.25">
      <c r="D81" s="119">
        <v>2019</v>
      </c>
      <c r="E81" s="120" t="s">
        <v>184</v>
      </c>
      <c r="F81" s="53">
        <v>92131</v>
      </c>
      <c r="G81" s="130">
        <v>14</v>
      </c>
    </row>
    <row r="82" spans="2:8" ht="15.75" x14ac:dyDescent="0.25">
      <c r="D82" s="119">
        <v>2019</v>
      </c>
      <c r="E82" s="120" t="s">
        <v>184</v>
      </c>
      <c r="F82" s="54">
        <v>92106</v>
      </c>
      <c r="G82" s="130">
        <v>13</v>
      </c>
    </row>
    <row r="83" spans="2:8" ht="15.75" x14ac:dyDescent="0.25">
      <c r="D83" s="119">
        <v>2019</v>
      </c>
      <c r="E83" s="120" t="s">
        <v>184</v>
      </c>
      <c r="F83" s="53">
        <v>92691</v>
      </c>
      <c r="G83" s="130">
        <v>13</v>
      </c>
    </row>
    <row r="84" spans="2:8" ht="15.75" x14ac:dyDescent="0.25">
      <c r="D84" s="119">
        <v>2019</v>
      </c>
      <c r="E84" s="120" t="s">
        <v>184</v>
      </c>
      <c r="F84" s="53">
        <v>91978</v>
      </c>
      <c r="G84" s="130">
        <v>12</v>
      </c>
    </row>
    <row r="85" spans="2:8" ht="15.75" x14ac:dyDescent="0.25">
      <c r="D85" s="119">
        <v>2019</v>
      </c>
      <c r="E85" s="120" t="s">
        <v>184</v>
      </c>
      <c r="F85" s="53">
        <v>92007</v>
      </c>
      <c r="G85" s="130">
        <v>12</v>
      </c>
    </row>
    <row r="86" spans="2:8" ht="15.75" x14ac:dyDescent="0.25">
      <c r="D86" s="119">
        <v>2019</v>
      </c>
      <c r="E86" s="120" t="s">
        <v>184</v>
      </c>
      <c r="F86" s="53">
        <v>92014</v>
      </c>
      <c r="G86" s="130">
        <v>12</v>
      </c>
    </row>
    <row r="87" spans="2:8" ht="15.75" x14ac:dyDescent="0.25">
      <c r="D87" s="119">
        <v>2019</v>
      </c>
      <c r="E87" s="120" t="s">
        <v>184</v>
      </c>
      <c r="F87" s="53">
        <v>92029</v>
      </c>
      <c r="G87" s="130">
        <v>12</v>
      </c>
    </row>
    <row r="88" spans="2:8" ht="15.75" x14ac:dyDescent="0.25">
      <c r="D88" s="119">
        <v>2019</v>
      </c>
      <c r="E88" s="120" t="s">
        <v>184</v>
      </c>
      <c r="F88" s="54">
        <v>91935</v>
      </c>
      <c r="G88" s="130">
        <v>11</v>
      </c>
    </row>
    <row r="89" spans="2:8" ht="15.75" x14ac:dyDescent="0.25">
      <c r="D89" s="119">
        <v>2019</v>
      </c>
      <c r="E89" s="120" t="s">
        <v>184</v>
      </c>
      <c r="F89" s="54">
        <v>92010</v>
      </c>
      <c r="G89" s="130">
        <v>11</v>
      </c>
    </row>
    <row r="90" spans="2:8" ht="15.75" x14ac:dyDescent="0.25">
      <c r="D90" s="119">
        <v>2019</v>
      </c>
      <c r="E90" s="120" t="s">
        <v>184</v>
      </c>
      <c r="F90" s="54">
        <v>92067</v>
      </c>
      <c r="G90" s="130">
        <v>8</v>
      </c>
    </row>
    <row r="91" spans="2:8" ht="15.75" x14ac:dyDescent="0.25">
      <c r="D91" s="119">
        <v>2019</v>
      </c>
      <c r="E91" s="120" t="s">
        <v>184</v>
      </c>
      <c r="F91" s="53">
        <v>92118</v>
      </c>
      <c r="G91" s="130">
        <v>7</v>
      </c>
    </row>
    <row r="92" spans="2:8" ht="15.75" x14ac:dyDescent="0.25">
      <c r="D92" s="119">
        <v>2019</v>
      </c>
      <c r="E92" s="120" t="s">
        <v>184</v>
      </c>
      <c r="F92" s="54">
        <v>92656</v>
      </c>
      <c r="G92" s="130">
        <v>7</v>
      </c>
    </row>
    <row r="93" spans="2:8" ht="16.5" thickBot="1" x14ac:dyDescent="0.3">
      <c r="B93" s="95"/>
      <c r="C93" s="95"/>
      <c r="D93" s="121">
        <v>2019</v>
      </c>
      <c r="E93" s="122" t="s">
        <v>184</v>
      </c>
      <c r="F93" s="88">
        <v>92688</v>
      </c>
      <c r="G93" s="132">
        <v>7</v>
      </c>
      <c r="H93" s="95"/>
    </row>
    <row r="94" spans="2:8" ht="16.5" thickTop="1" x14ac:dyDescent="0.25">
      <c r="D94" s="119">
        <v>2019</v>
      </c>
      <c r="E94" s="120" t="s">
        <v>184</v>
      </c>
      <c r="F94" s="53">
        <v>91906</v>
      </c>
      <c r="G94" s="130">
        <v>6</v>
      </c>
    </row>
    <row r="95" spans="2:8" ht="15.75" x14ac:dyDescent="0.25">
      <c r="D95" s="119">
        <v>2019</v>
      </c>
      <c r="E95" s="120" t="s">
        <v>184</v>
      </c>
      <c r="F95" s="53">
        <v>92003</v>
      </c>
      <c r="G95" s="130">
        <v>6</v>
      </c>
    </row>
    <row r="96" spans="2:8" ht="15.75" x14ac:dyDescent="0.25">
      <c r="D96" s="119">
        <v>2019</v>
      </c>
      <c r="E96" s="120" t="s">
        <v>184</v>
      </c>
      <c r="F96" s="54">
        <v>91905</v>
      </c>
      <c r="G96" s="130">
        <v>5</v>
      </c>
    </row>
    <row r="97" spans="4:7" ht="15.75" x14ac:dyDescent="0.25">
      <c r="D97" s="119">
        <v>2019</v>
      </c>
      <c r="E97" s="120" t="s">
        <v>184</v>
      </c>
      <c r="F97" s="53">
        <v>91962</v>
      </c>
      <c r="G97" s="130">
        <v>5</v>
      </c>
    </row>
    <row r="98" spans="4:7" ht="15.75" x14ac:dyDescent="0.25">
      <c r="D98" s="119">
        <v>2019</v>
      </c>
      <c r="E98" s="120" t="s">
        <v>184</v>
      </c>
      <c r="F98" s="54">
        <v>92059</v>
      </c>
      <c r="G98" s="131">
        <v>5</v>
      </c>
    </row>
    <row r="99" spans="4:7" ht="15.75" x14ac:dyDescent="0.25">
      <c r="D99" s="119">
        <v>2019</v>
      </c>
      <c r="E99" s="120" t="s">
        <v>184</v>
      </c>
      <c r="F99" s="53">
        <v>92061</v>
      </c>
      <c r="G99" s="130">
        <v>5</v>
      </c>
    </row>
    <row r="100" spans="4:7" ht="15.75" x14ac:dyDescent="0.25">
      <c r="D100" s="119">
        <v>2019</v>
      </c>
      <c r="E100" s="120" t="s">
        <v>184</v>
      </c>
      <c r="F100" s="54">
        <v>92624</v>
      </c>
      <c r="G100" s="130">
        <v>5</v>
      </c>
    </row>
    <row r="101" spans="4:7" ht="15.75" x14ac:dyDescent="0.25">
      <c r="D101" s="119">
        <v>2019</v>
      </c>
      <c r="E101" s="120" t="s">
        <v>184</v>
      </c>
      <c r="F101" s="53">
        <v>92091</v>
      </c>
      <c r="G101" s="130">
        <v>4</v>
      </c>
    </row>
    <row r="102" spans="4:7" ht="15.75" x14ac:dyDescent="0.25">
      <c r="D102" s="119">
        <v>2019</v>
      </c>
      <c r="E102" s="120" t="s">
        <v>184</v>
      </c>
      <c r="F102" s="53">
        <v>91916</v>
      </c>
      <c r="G102" s="130">
        <v>2</v>
      </c>
    </row>
    <row r="103" spans="4:7" ht="15.75" x14ac:dyDescent="0.25">
      <c r="D103" s="119">
        <v>2019</v>
      </c>
      <c r="E103" s="120" t="s">
        <v>184</v>
      </c>
      <c r="F103" s="53">
        <v>91934</v>
      </c>
      <c r="G103" s="130">
        <v>2</v>
      </c>
    </row>
    <row r="104" spans="4:7" ht="15.75" x14ac:dyDescent="0.25">
      <c r="D104" s="119">
        <v>2019</v>
      </c>
      <c r="E104" s="120" t="s">
        <v>184</v>
      </c>
      <c r="F104" s="53">
        <v>92121</v>
      </c>
      <c r="G104" s="130">
        <v>2</v>
      </c>
    </row>
    <row r="105" spans="4:7" ht="15.75" x14ac:dyDescent="0.25">
      <c r="D105" s="119">
        <v>2019</v>
      </c>
      <c r="E105" s="120" t="s">
        <v>184</v>
      </c>
      <c r="F105" s="54">
        <v>92651</v>
      </c>
      <c r="G105" s="130">
        <v>2</v>
      </c>
    </row>
    <row r="106" spans="4:7" ht="15.75" x14ac:dyDescent="0.25">
      <c r="D106" s="119">
        <v>2019</v>
      </c>
      <c r="E106" s="120" t="s">
        <v>184</v>
      </c>
      <c r="F106" s="53">
        <v>91917</v>
      </c>
      <c r="G106" s="130">
        <v>1</v>
      </c>
    </row>
    <row r="107" spans="4:7" ht="15.75" x14ac:dyDescent="0.25">
      <c r="D107" s="119">
        <v>2019</v>
      </c>
      <c r="E107" s="120" t="s">
        <v>184</v>
      </c>
      <c r="F107" s="54">
        <v>91948</v>
      </c>
      <c r="G107" s="130">
        <v>1</v>
      </c>
    </row>
    <row r="108" spans="4:7" ht="15.75" x14ac:dyDescent="0.25">
      <c r="D108" s="119"/>
      <c r="E108" s="120"/>
      <c r="F108" s="53"/>
      <c r="G108" s="130"/>
    </row>
    <row r="109" spans="4:7" ht="16.5" thickBot="1" x14ac:dyDescent="0.3">
      <c r="D109" s="123"/>
      <c r="E109" s="124"/>
      <c r="F109" s="96"/>
      <c r="G109" s="142"/>
    </row>
    <row r="110" spans="4:7" x14ac:dyDescent="0.25">
      <c r="D110" s="95"/>
      <c r="E110" s="95"/>
      <c r="F110" s="95"/>
      <c r="G110" s="95"/>
    </row>
    <row r="111" spans="4:7" x14ac:dyDescent="0.25">
      <c r="D111" s="95"/>
      <c r="E111" s="95"/>
      <c r="F111" s="95"/>
      <c r="G111" s="95"/>
    </row>
    <row r="112" spans="4:7" x14ac:dyDescent="0.25">
      <c r="D112" s="95"/>
      <c r="E112" s="95"/>
      <c r="F112" s="95"/>
      <c r="G112" s="95"/>
    </row>
    <row r="113" spans="4:7" x14ac:dyDescent="0.25">
      <c r="D113" s="95"/>
      <c r="E113" s="95"/>
      <c r="F113" s="95"/>
      <c r="G113" s="95"/>
    </row>
    <row r="114" spans="4:7" x14ac:dyDescent="0.25">
      <c r="D114" s="95"/>
      <c r="E114" s="95"/>
      <c r="F114" s="95"/>
      <c r="G114" s="95"/>
    </row>
    <row r="115" spans="4:7" x14ac:dyDescent="0.25">
      <c r="D115" s="95"/>
      <c r="E115" s="95"/>
      <c r="F115" s="95"/>
      <c r="G115" s="95"/>
    </row>
    <row r="116" spans="4:7" x14ac:dyDescent="0.25">
      <c r="D116" s="95"/>
      <c r="E116" s="95"/>
      <c r="F116" s="95"/>
      <c r="G116" s="95"/>
    </row>
    <row r="117" spans="4:7" x14ac:dyDescent="0.25">
      <c r="D117" s="95"/>
      <c r="E117" s="95"/>
      <c r="F117" s="95"/>
      <c r="G117" s="95"/>
    </row>
    <row r="118" spans="4:7" x14ac:dyDescent="0.25">
      <c r="D118" s="95"/>
      <c r="E118" s="95"/>
      <c r="F118" s="95"/>
      <c r="G118" s="95"/>
    </row>
    <row r="119" spans="4:7" x14ac:dyDescent="0.25">
      <c r="D119" s="95"/>
      <c r="E119" s="95"/>
      <c r="F119" s="95"/>
      <c r="G119" s="95"/>
    </row>
    <row r="120" spans="4:7" x14ac:dyDescent="0.25">
      <c r="D120" s="95"/>
      <c r="E120" s="95"/>
      <c r="F120" s="95"/>
      <c r="G120" s="95"/>
    </row>
    <row r="121" spans="4:7" x14ac:dyDescent="0.25">
      <c r="D121" s="95"/>
      <c r="E121" s="95"/>
      <c r="F121" s="95"/>
      <c r="G121" s="95"/>
    </row>
    <row r="122" spans="4:7" x14ac:dyDescent="0.25">
      <c r="D122" s="95"/>
      <c r="E122" s="95"/>
      <c r="F122" s="95"/>
      <c r="G122" s="95"/>
    </row>
    <row r="123" spans="4:7" x14ac:dyDescent="0.25">
      <c r="D123" s="95"/>
      <c r="E123" s="95"/>
      <c r="F123" s="95"/>
      <c r="G123" s="95"/>
    </row>
    <row r="124" spans="4:7" x14ac:dyDescent="0.25">
      <c r="D124" s="95"/>
      <c r="E124" s="95"/>
      <c r="F124" s="95"/>
      <c r="G124" s="95"/>
    </row>
    <row r="125" spans="4:7" x14ac:dyDescent="0.25">
      <c r="D125" s="95"/>
      <c r="E125" s="95"/>
      <c r="F125" s="95"/>
      <c r="G125" s="95"/>
    </row>
    <row r="126" spans="4:7" x14ac:dyDescent="0.25">
      <c r="D126" s="95"/>
      <c r="E126" s="95"/>
      <c r="F126" s="95"/>
      <c r="G126" s="95"/>
    </row>
    <row r="127" spans="4:7" x14ac:dyDescent="0.25">
      <c r="D127" s="95"/>
      <c r="E127" s="95"/>
      <c r="F127" s="95"/>
      <c r="G127" s="95"/>
    </row>
    <row r="128" spans="4:7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</sheetData>
  <sortState xmlns:xlrd2="http://schemas.microsoft.com/office/spreadsheetml/2017/richdata2" ref="D4:G107">
    <sortCondition descending="1" ref="G4:G107"/>
  </sortState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7AC05-7356-4D81-800D-69BFC276173E}">
  <dimension ref="B1:H111"/>
  <sheetViews>
    <sheetView topLeftCell="A103"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2" width="8.7109375" style="95"/>
    <col min="3" max="3" width="10.140625" style="95" bestFit="1" customWidth="1"/>
    <col min="4" max="4" width="8.7109375" style="95"/>
    <col min="5" max="5" width="8.7109375" style="139"/>
    <col min="6" max="7" width="8.7109375" style="1"/>
    <col min="8" max="8" width="17.140625" style="1" bestFit="1" customWidth="1"/>
    <col min="9" max="16384" width="8.7109375" style="1"/>
  </cols>
  <sheetData>
    <row r="1" spans="2:8" ht="16.5" thickBot="1" x14ac:dyDescent="0.3">
      <c r="B1" s="26" t="s">
        <v>146</v>
      </c>
      <c r="C1" s="26"/>
      <c r="D1" s="26"/>
      <c r="E1" s="26"/>
    </row>
    <row r="2" spans="2:8" ht="31.5" customHeight="1" thickBot="1" x14ac:dyDescent="0.3">
      <c r="B2" s="198" t="s">
        <v>186</v>
      </c>
      <c r="C2" s="199"/>
      <c r="D2" s="199"/>
      <c r="E2" s="200"/>
    </row>
    <row r="3" spans="2:8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  <c r="H3" s="140" t="s">
        <v>176</v>
      </c>
    </row>
    <row r="4" spans="2:8" ht="15.75" x14ac:dyDescent="0.25">
      <c r="B4" s="117">
        <v>2019</v>
      </c>
      <c r="C4" s="118" t="s">
        <v>187</v>
      </c>
      <c r="D4" s="64">
        <v>91980</v>
      </c>
      <c r="E4" s="134">
        <v>2.1739130434782608E-2</v>
      </c>
      <c r="H4" s="56" t="s">
        <v>178</v>
      </c>
    </row>
    <row r="5" spans="2:8" ht="15.75" x14ac:dyDescent="0.25">
      <c r="B5" s="119">
        <v>2019</v>
      </c>
      <c r="C5" s="120" t="s">
        <v>187</v>
      </c>
      <c r="D5" s="47">
        <v>92059</v>
      </c>
      <c r="E5" s="135">
        <v>1.5151515151515152E-2</v>
      </c>
    </row>
    <row r="6" spans="2:8" ht="15.75" x14ac:dyDescent="0.25">
      <c r="B6" s="119">
        <v>2019</v>
      </c>
      <c r="C6" s="120" t="s">
        <v>187</v>
      </c>
      <c r="D6" s="47">
        <v>92070</v>
      </c>
      <c r="E6" s="135">
        <v>1.0416666666666666E-2</v>
      </c>
    </row>
    <row r="7" spans="2:8" ht="15.75" x14ac:dyDescent="0.25">
      <c r="B7" s="119">
        <v>2019</v>
      </c>
      <c r="C7" s="120" t="s">
        <v>187</v>
      </c>
      <c r="D7" s="47">
        <v>91931</v>
      </c>
      <c r="E7" s="135">
        <v>1.0101010101010102E-2</v>
      </c>
    </row>
    <row r="8" spans="2:8" ht="15.75" x14ac:dyDescent="0.25">
      <c r="B8" s="119">
        <v>2019</v>
      </c>
      <c r="C8" s="120" t="s">
        <v>187</v>
      </c>
      <c r="D8" s="47">
        <v>92061</v>
      </c>
      <c r="E8" s="135">
        <v>9.2678405931417972E-3</v>
      </c>
    </row>
    <row r="9" spans="2:8" ht="15.75" x14ac:dyDescent="0.25">
      <c r="B9" s="119">
        <v>2019</v>
      </c>
      <c r="C9" s="120" t="s">
        <v>187</v>
      </c>
      <c r="D9" s="47">
        <v>91906</v>
      </c>
      <c r="E9" s="135">
        <v>7.3583517292126564E-3</v>
      </c>
    </row>
    <row r="10" spans="2:8" ht="15.75" x14ac:dyDescent="0.25">
      <c r="B10" s="119">
        <v>2019</v>
      </c>
      <c r="C10" s="120" t="s">
        <v>187</v>
      </c>
      <c r="D10" s="47">
        <v>91962</v>
      </c>
      <c r="E10" s="135">
        <v>6.3856960408684551E-3</v>
      </c>
    </row>
    <row r="11" spans="2:8" ht="15.75" x14ac:dyDescent="0.25">
      <c r="B11" s="119">
        <v>2019</v>
      </c>
      <c r="C11" s="120" t="s">
        <v>187</v>
      </c>
      <c r="D11" s="47">
        <v>92108</v>
      </c>
      <c r="E11" s="135">
        <v>5.1429746965644925E-3</v>
      </c>
    </row>
    <row r="12" spans="2:8" ht="15.75" x14ac:dyDescent="0.25">
      <c r="B12" s="119">
        <v>2019</v>
      </c>
      <c r="C12" s="120" t="s">
        <v>187</v>
      </c>
      <c r="D12" s="47">
        <v>92083</v>
      </c>
      <c r="E12" s="135">
        <v>4.9085583089224921E-3</v>
      </c>
    </row>
    <row r="13" spans="2:8" ht="15.75" x14ac:dyDescent="0.25">
      <c r="B13" s="119">
        <v>2019</v>
      </c>
      <c r="C13" s="120" t="s">
        <v>187</v>
      </c>
      <c r="D13" s="47">
        <v>91977</v>
      </c>
      <c r="E13" s="135">
        <v>4.5655846231109892E-3</v>
      </c>
    </row>
    <row r="14" spans="2:8" ht="15.75" x14ac:dyDescent="0.25">
      <c r="B14" s="119">
        <v>2019</v>
      </c>
      <c r="C14" s="120" t="s">
        <v>187</v>
      </c>
      <c r="D14" s="47">
        <v>92102</v>
      </c>
      <c r="E14" s="135">
        <v>4.5113737450756131E-3</v>
      </c>
    </row>
    <row r="15" spans="2:8" ht="15.75" x14ac:dyDescent="0.25">
      <c r="B15" s="119">
        <v>2019</v>
      </c>
      <c r="C15" s="120" t="s">
        <v>187</v>
      </c>
      <c r="D15" s="47">
        <v>91901</v>
      </c>
      <c r="E15" s="135">
        <v>4.4761505105609172E-3</v>
      </c>
    </row>
    <row r="16" spans="2:8" ht="15.75" x14ac:dyDescent="0.25">
      <c r="B16" s="119">
        <v>2019</v>
      </c>
      <c r="C16" s="120" t="s">
        <v>187</v>
      </c>
      <c r="D16" s="47">
        <v>92021</v>
      </c>
      <c r="E16" s="135">
        <v>4.3221845209242202E-3</v>
      </c>
    </row>
    <row r="17" spans="2:5" ht="15.75" x14ac:dyDescent="0.25">
      <c r="B17" s="119">
        <v>2019</v>
      </c>
      <c r="C17" s="120" t="s">
        <v>187</v>
      </c>
      <c r="D17" s="47">
        <v>91916</v>
      </c>
      <c r="E17" s="135">
        <v>4.1551246537396124E-3</v>
      </c>
    </row>
    <row r="18" spans="2:5" ht="15.75" x14ac:dyDescent="0.25">
      <c r="B18" s="119">
        <v>2019</v>
      </c>
      <c r="C18" s="120" t="s">
        <v>187</v>
      </c>
      <c r="D18" s="47">
        <v>92065</v>
      </c>
      <c r="E18" s="135">
        <v>4.1477227406875646E-3</v>
      </c>
    </row>
    <row r="19" spans="2:5" ht="15.75" x14ac:dyDescent="0.25">
      <c r="B19" s="119">
        <v>2019</v>
      </c>
      <c r="C19" s="120" t="s">
        <v>187</v>
      </c>
      <c r="D19" s="47">
        <v>91910</v>
      </c>
      <c r="E19" s="135">
        <v>4.0895393887214809E-3</v>
      </c>
    </row>
    <row r="20" spans="2:5" ht="15.75" x14ac:dyDescent="0.25">
      <c r="B20" s="119">
        <v>2019</v>
      </c>
      <c r="C20" s="120" t="s">
        <v>187</v>
      </c>
      <c r="D20" s="47">
        <v>92113</v>
      </c>
      <c r="E20" s="135">
        <v>3.917017263890904E-3</v>
      </c>
    </row>
    <row r="21" spans="2:5" ht="15.75" x14ac:dyDescent="0.25">
      <c r="B21" s="119">
        <v>2019</v>
      </c>
      <c r="C21" s="120" t="s">
        <v>187</v>
      </c>
      <c r="D21" s="47">
        <v>92082</v>
      </c>
      <c r="E21" s="135">
        <v>3.8243842741318649E-3</v>
      </c>
    </row>
    <row r="22" spans="2:5" ht="15.75" x14ac:dyDescent="0.25">
      <c r="B22" s="119">
        <v>2019</v>
      </c>
      <c r="C22" s="120" t="s">
        <v>187</v>
      </c>
      <c r="D22" s="47">
        <v>92105</v>
      </c>
      <c r="E22" s="135">
        <v>3.6978790326008416E-3</v>
      </c>
    </row>
    <row r="23" spans="2:5" ht="15.75" x14ac:dyDescent="0.25">
      <c r="B23" s="119">
        <v>2019</v>
      </c>
      <c r="C23" s="120" t="s">
        <v>187</v>
      </c>
      <c r="D23" s="47">
        <v>91902</v>
      </c>
      <c r="E23" s="135">
        <v>3.6774363015497765E-3</v>
      </c>
    </row>
    <row r="24" spans="2:5" ht="15.75" x14ac:dyDescent="0.25">
      <c r="B24" s="119">
        <v>2019</v>
      </c>
      <c r="C24" s="120" t="s">
        <v>187</v>
      </c>
      <c r="D24" s="47">
        <v>91945</v>
      </c>
      <c r="E24" s="135">
        <v>3.6651234567901233E-3</v>
      </c>
    </row>
    <row r="25" spans="2:5" ht="15.75" x14ac:dyDescent="0.25">
      <c r="B25" s="119">
        <v>2019</v>
      </c>
      <c r="C25" s="120" t="s">
        <v>187</v>
      </c>
      <c r="D25" s="47">
        <v>92101</v>
      </c>
      <c r="E25" s="135">
        <v>3.5269480877328338E-3</v>
      </c>
    </row>
    <row r="26" spans="2:5" ht="15.75" x14ac:dyDescent="0.25">
      <c r="B26" s="119">
        <v>2019</v>
      </c>
      <c r="C26" s="120" t="s">
        <v>187</v>
      </c>
      <c r="D26" s="47">
        <v>92154</v>
      </c>
      <c r="E26" s="135">
        <v>3.5027008777852803E-3</v>
      </c>
    </row>
    <row r="27" spans="2:5" ht="15.75" x14ac:dyDescent="0.25">
      <c r="B27" s="119">
        <v>2019</v>
      </c>
      <c r="C27" s="120" t="s">
        <v>187</v>
      </c>
      <c r="D27" s="47">
        <v>92123</v>
      </c>
      <c r="E27" s="135">
        <v>3.4108311290547127E-3</v>
      </c>
    </row>
    <row r="28" spans="2:5" ht="15.75" x14ac:dyDescent="0.25">
      <c r="B28" s="119">
        <v>2019</v>
      </c>
      <c r="C28" s="120" t="s">
        <v>187</v>
      </c>
      <c r="D28" s="47">
        <v>92026</v>
      </c>
      <c r="E28" s="135">
        <v>3.32534598268864E-3</v>
      </c>
    </row>
    <row r="29" spans="2:5" ht="15.75" x14ac:dyDescent="0.25">
      <c r="B29" s="119">
        <v>2019</v>
      </c>
      <c r="C29" s="120" t="s">
        <v>187</v>
      </c>
      <c r="D29" s="47">
        <v>91911</v>
      </c>
      <c r="E29" s="135">
        <v>3.3043412207072048E-3</v>
      </c>
    </row>
    <row r="30" spans="2:5" ht="15.75" x14ac:dyDescent="0.25">
      <c r="B30" s="119">
        <v>2019</v>
      </c>
      <c r="C30" s="120" t="s">
        <v>187</v>
      </c>
      <c r="D30" s="47">
        <v>91932</v>
      </c>
      <c r="E30" s="135">
        <v>3.3003300330033004E-3</v>
      </c>
    </row>
    <row r="31" spans="2:5" ht="15.75" x14ac:dyDescent="0.25">
      <c r="B31" s="119">
        <v>2019</v>
      </c>
      <c r="C31" s="120" t="s">
        <v>187</v>
      </c>
      <c r="D31" s="47">
        <v>91950</v>
      </c>
      <c r="E31" s="135">
        <v>3.2358651526740011E-3</v>
      </c>
    </row>
    <row r="32" spans="2:5" ht="15.75" x14ac:dyDescent="0.25">
      <c r="B32" s="119">
        <v>2019</v>
      </c>
      <c r="C32" s="120" t="s">
        <v>187</v>
      </c>
      <c r="D32" s="47">
        <v>91978</v>
      </c>
      <c r="E32" s="135">
        <v>3.200465522257783E-3</v>
      </c>
    </row>
    <row r="33" spans="2:5" ht="15.75" x14ac:dyDescent="0.25">
      <c r="B33" s="119">
        <v>2019</v>
      </c>
      <c r="C33" s="120" t="s">
        <v>187</v>
      </c>
      <c r="D33" s="47">
        <v>92040</v>
      </c>
      <c r="E33" s="135">
        <v>3.1943315135323498E-3</v>
      </c>
    </row>
    <row r="34" spans="2:5" ht="15.75" x14ac:dyDescent="0.25">
      <c r="B34" s="119">
        <v>2019</v>
      </c>
      <c r="C34" s="120" t="s">
        <v>187</v>
      </c>
      <c r="D34" s="47">
        <v>92020</v>
      </c>
      <c r="E34" s="135">
        <v>3.1904621972209395E-3</v>
      </c>
    </row>
    <row r="35" spans="2:5" ht="15.75" x14ac:dyDescent="0.25">
      <c r="B35" s="119">
        <v>2019</v>
      </c>
      <c r="C35" s="120" t="s">
        <v>187</v>
      </c>
      <c r="D35" s="47">
        <v>92084</v>
      </c>
      <c r="E35" s="135">
        <v>3.1454005934718099E-3</v>
      </c>
    </row>
    <row r="36" spans="2:5" ht="15.75" x14ac:dyDescent="0.25">
      <c r="B36" s="119">
        <v>2019</v>
      </c>
      <c r="C36" s="120" t="s">
        <v>187</v>
      </c>
      <c r="D36" s="47">
        <v>92173</v>
      </c>
      <c r="E36" s="135">
        <v>3.0593242883745677E-3</v>
      </c>
    </row>
    <row r="37" spans="2:5" ht="15.75" x14ac:dyDescent="0.25">
      <c r="B37" s="119">
        <v>2019</v>
      </c>
      <c r="C37" s="120" t="s">
        <v>187</v>
      </c>
      <c r="D37" s="47">
        <v>92629</v>
      </c>
      <c r="E37" s="135">
        <v>3.014705882352941E-3</v>
      </c>
    </row>
    <row r="38" spans="2:5" ht="15.75" x14ac:dyDescent="0.25">
      <c r="B38" s="119">
        <v>2019</v>
      </c>
      <c r="C38" s="120" t="s">
        <v>187</v>
      </c>
      <c r="D38" s="47">
        <v>92107</v>
      </c>
      <c r="E38" s="135">
        <v>3.0091555157180359E-3</v>
      </c>
    </row>
    <row r="39" spans="2:5" ht="15.75" x14ac:dyDescent="0.25">
      <c r="B39" s="119">
        <v>2019</v>
      </c>
      <c r="C39" s="120" t="s">
        <v>187</v>
      </c>
      <c r="D39" s="47">
        <v>92691</v>
      </c>
      <c r="E39" s="135">
        <v>2.9828486204325128E-3</v>
      </c>
    </row>
    <row r="40" spans="2:5" ht="15.75" x14ac:dyDescent="0.25">
      <c r="B40" s="119">
        <v>2019</v>
      </c>
      <c r="C40" s="120" t="s">
        <v>187</v>
      </c>
      <c r="D40" s="47">
        <v>92004</v>
      </c>
      <c r="E40" s="135">
        <v>2.9723991507431E-3</v>
      </c>
    </row>
    <row r="41" spans="2:5" ht="15.75" x14ac:dyDescent="0.25">
      <c r="B41" s="119">
        <v>2019</v>
      </c>
      <c r="C41" s="120" t="s">
        <v>187</v>
      </c>
      <c r="D41" s="47">
        <v>92081</v>
      </c>
      <c r="E41" s="135">
        <v>2.9720006256843423E-3</v>
      </c>
    </row>
    <row r="42" spans="2:5" ht="15.75" x14ac:dyDescent="0.25">
      <c r="B42" s="119">
        <v>2019</v>
      </c>
      <c r="C42" s="120" t="s">
        <v>187</v>
      </c>
      <c r="D42" s="47">
        <v>92694</v>
      </c>
      <c r="E42" s="135">
        <v>2.9680731589924593E-3</v>
      </c>
    </row>
    <row r="43" spans="2:5" ht="15.75" x14ac:dyDescent="0.25">
      <c r="B43" s="119">
        <v>2019</v>
      </c>
      <c r="C43" s="120" t="s">
        <v>187</v>
      </c>
      <c r="D43" s="47">
        <v>92025</v>
      </c>
      <c r="E43" s="135">
        <v>2.9304434369125292E-3</v>
      </c>
    </row>
    <row r="44" spans="2:5" ht="15.75" x14ac:dyDescent="0.25">
      <c r="B44" s="119">
        <v>2019</v>
      </c>
      <c r="C44" s="120" t="s">
        <v>187</v>
      </c>
      <c r="D44" s="47">
        <v>92027</v>
      </c>
      <c r="E44" s="135">
        <v>2.9296875E-3</v>
      </c>
    </row>
    <row r="45" spans="2:5" ht="15.75" x14ac:dyDescent="0.25">
      <c r="B45" s="119">
        <v>2019</v>
      </c>
      <c r="C45" s="120" t="s">
        <v>187</v>
      </c>
      <c r="D45" s="47">
        <v>91913</v>
      </c>
      <c r="E45" s="135">
        <v>2.8991404302934746E-3</v>
      </c>
    </row>
    <row r="46" spans="2:5" ht="15.75" x14ac:dyDescent="0.25">
      <c r="B46" s="119">
        <v>2019</v>
      </c>
      <c r="C46" s="120" t="s">
        <v>187</v>
      </c>
      <c r="D46" s="47">
        <v>92672</v>
      </c>
      <c r="E46" s="135">
        <v>2.8967397478132455E-3</v>
      </c>
    </row>
    <row r="47" spans="2:5" ht="15.75" x14ac:dyDescent="0.25">
      <c r="B47" s="119">
        <v>2019</v>
      </c>
      <c r="C47" s="120" t="s">
        <v>187</v>
      </c>
      <c r="D47" s="47">
        <v>92104</v>
      </c>
      <c r="E47" s="135">
        <v>2.8880866425992778E-3</v>
      </c>
    </row>
    <row r="48" spans="2:5" ht="16.5" thickBot="1" x14ac:dyDescent="0.3">
      <c r="B48" s="121">
        <v>2019</v>
      </c>
      <c r="C48" s="122" t="s">
        <v>187</v>
      </c>
      <c r="D48" s="87">
        <v>92124</v>
      </c>
      <c r="E48" s="136">
        <v>2.841950861752842E-3</v>
      </c>
    </row>
    <row r="49" spans="2:5" ht="16.5" thickTop="1" x14ac:dyDescent="0.25">
      <c r="B49" s="119">
        <v>2019</v>
      </c>
      <c r="C49" s="120" t="s">
        <v>187</v>
      </c>
      <c r="D49" s="47">
        <v>92069</v>
      </c>
      <c r="E49" s="135">
        <v>2.8398017706999278E-3</v>
      </c>
    </row>
    <row r="50" spans="2:5" ht="15.75" x14ac:dyDescent="0.25">
      <c r="B50" s="119">
        <v>2019</v>
      </c>
      <c r="C50" s="120" t="s">
        <v>187</v>
      </c>
      <c r="D50" s="47">
        <v>91915</v>
      </c>
      <c r="E50" s="135">
        <v>2.8178352395159954E-3</v>
      </c>
    </row>
    <row r="51" spans="2:5" ht="15.75" x14ac:dyDescent="0.25">
      <c r="B51" s="119">
        <v>2019</v>
      </c>
      <c r="C51" s="120" t="s">
        <v>187</v>
      </c>
      <c r="D51" s="47">
        <v>92110</v>
      </c>
      <c r="E51" s="135">
        <v>2.8132438866046309E-3</v>
      </c>
    </row>
    <row r="52" spans="2:5" ht="15.75" x14ac:dyDescent="0.25">
      <c r="B52" s="119">
        <v>2019</v>
      </c>
      <c r="C52" s="120" t="s">
        <v>187</v>
      </c>
      <c r="D52" s="47">
        <v>92019</v>
      </c>
      <c r="E52" s="135">
        <v>2.800336040324839E-3</v>
      </c>
    </row>
    <row r="53" spans="2:5" ht="15.75" x14ac:dyDescent="0.25">
      <c r="B53" s="119">
        <v>2019</v>
      </c>
      <c r="C53" s="120" t="s">
        <v>187</v>
      </c>
      <c r="D53" s="47">
        <v>92057</v>
      </c>
      <c r="E53" s="135">
        <v>2.7929245910360422E-3</v>
      </c>
    </row>
    <row r="54" spans="2:5" ht="15.75" x14ac:dyDescent="0.25">
      <c r="B54" s="119">
        <v>2019</v>
      </c>
      <c r="C54" s="120" t="s">
        <v>187</v>
      </c>
      <c r="D54" s="47">
        <v>92056</v>
      </c>
      <c r="E54" s="135">
        <v>2.7374641522551492E-3</v>
      </c>
    </row>
    <row r="55" spans="2:5" ht="15.75" x14ac:dyDescent="0.25">
      <c r="B55" s="119">
        <v>2019</v>
      </c>
      <c r="C55" s="120" t="s">
        <v>187</v>
      </c>
      <c r="D55" s="47">
        <v>92091</v>
      </c>
      <c r="E55" s="135">
        <v>2.7002700270027003E-3</v>
      </c>
    </row>
    <row r="56" spans="2:5" ht="15.75" x14ac:dyDescent="0.25">
      <c r="B56" s="119">
        <v>2019</v>
      </c>
      <c r="C56" s="120" t="s">
        <v>187</v>
      </c>
      <c r="D56" s="47">
        <v>91914</v>
      </c>
      <c r="E56" s="135">
        <v>2.6793688597796963E-3</v>
      </c>
    </row>
    <row r="57" spans="2:5" ht="15.75" x14ac:dyDescent="0.25">
      <c r="B57" s="119">
        <v>2019</v>
      </c>
      <c r="C57" s="120" t="s">
        <v>187</v>
      </c>
      <c r="D57" s="47">
        <v>92029</v>
      </c>
      <c r="E57" s="135">
        <v>2.6023987327449651E-3</v>
      </c>
    </row>
    <row r="58" spans="2:5" ht="15.75" x14ac:dyDescent="0.25">
      <c r="B58" s="119">
        <v>2019</v>
      </c>
      <c r="C58" s="120" t="s">
        <v>187</v>
      </c>
      <c r="D58" s="47">
        <v>92028</v>
      </c>
      <c r="E58" s="135">
        <v>2.5974025974025974E-3</v>
      </c>
    </row>
    <row r="59" spans="2:5" ht="15.75" x14ac:dyDescent="0.25">
      <c r="B59" s="119">
        <v>2019</v>
      </c>
      <c r="C59" s="120" t="s">
        <v>187</v>
      </c>
      <c r="D59" s="47">
        <v>92003</v>
      </c>
      <c r="E59" s="135">
        <v>2.5933609958506223E-3</v>
      </c>
    </row>
    <row r="60" spans="2:5" ht="15.75" x14ac:dyDescent="0.25">
      <c r="B60" s="119">
        <v>2019</v>
      </c>
      <c r="C60" s="120" t="s">
        <v>187</v>
      </c>
      <c r="D60" s="47">
        <v>92114</v>
      </c>
      <c r="E60" s="135">
        <v>2.5615001691556716E-3</v>
      </c>
    </row>
    <row r="61" spans="2:5" ht="15.75" x14ac:dyDescent="0.25">
      <c r="B61" s="119">
        <v>2019</v>
      </c>
      <c r="C61" s="120" t="s">
        <v>187</v>
      </c>
      <c r="D61" s="47">
        <v>92116</v>
      </c>
      <c r="E61" s="135">
        <v>2.527379949452401E-3</v>
      </c>
    </row>
    <row r="62" spans="2:5" ht="15.75" x14ac:dyDescent="0.25">
      <c r="B62" s="119">
        <v>2019</v>
      </c>
      <c r="C62" s="120" t="s">
        <v>187</v>
      </c>
      <c r="D62" s="47">
        <v>92673</v>
      </c>
      <c r="E62" s="135">
        <v>2.5171846258108237E-3</v>
      </c>
    </row>
    <row r="63" spans="2:5" ht="15.75" x14ac:dyDescent="0.25">
      <c r="B63" s="119">
        <v>2019</v>
      </c>
      <c r="C63" s="120" t="s">
        <v>187</v>
      </c>
      <c r="D63" s="47">
        <v>92692</v>
      </c>
      <c r="E63" s="135">
        <v>2.4297646165527716E-3</v>
      </c>
    </row>
    <row r="64" spans="2:5" ht="15.75" x14ac:dyDescent="0.25">
      <c r="B64" s="119">
        <v>2019</v>
      </c>
      <c r="C64" s="120" t="s">
        <v>187</v>
      </c>
      <c r="D64" s="47">
        <v>91941</v>
      </c>
      <c r="E64" s="135">
        <v>2.4281150159744407E-3</v>
      </c>
    </row>
    <row r="65" spans="2:5" ht="15.75" x14ac:dyDescent="0.25">
      <c r="B65" s="119">
        <v>2019</v>
      </c>
      <c r="C65" s="120" t="s">
        <v>187</v>
      </c>
      <c r="D65" s="47">
        <v>92139</v>
      </c>
      <c r="E65" s="135">
        <v>2.425222312045271E-3</v>
      </c>
    </row>
    <row r="66" spans="2:5" ht="15.75" x14ac:dyDescent="0.25">
      <c r="B66" s="119">
        <v>2019</v>
      </c>
      <c r="C66" s="120" t="s">
        <v>187</v>
      </c>
      <c r="D66" s="47">
        <v>92675</v>
      </c>
      <c r="E66" s="135">
        <v>2.3858214042263124E-3</v>
      </c>
    </row>
    <row r="67" spans="2:5" ht="15.75" x14ac:dyDescent="0.25">
      <c r="B67" s="119">
        <v>2019</v>
      </c>
      <c r="C67" s="120" t="s">
        <v>187</v>
      </c>
      <c r="D67" s="47">
        <v>92115</v>
      </c>
      <c r="E67" s="135">
        <v>2.3694841516469856E-3</v>
      </c>
    </row>
    <row r="68" spans="2:5" ht="15.75" x14ac:dyDescent="0.25">
      <c r="B68" s="119">
        <v>2019</v>
      </c>
      <c r="C68" s="120" t="s">
        <v>187</v>
      </c>
      <c r="D68" s="47">
        <v>92651</v>
      </c>
      <c r="E68" s="135">
        <v>2.3584905660377358E-3</v>
      </c>
    </row>
    <row r="69" spans="2:5" ht="15.75" x14ac:dyDescent="0.25">
      <c r="B69" s="119">
        <v>2019</v>
      </c>
      <c r="C69" s="120" t="s">
        <v>187</v>
      </c>
      <c r="D69" s="47">
        <v>92117</v>
      </c>
      <c r="E69" s="135">
        <v>2.3185228901441701E-3</v>
      </c>
    </row>
    <row r="70" spans="2:5" ht="15.75" x14ac:dyDescent="0.25">
      <c r="B70" s="119">
        <v>2019</v>
      </c>
      <c r="C70" s="120" t="s">
        <v>187</v>
      </c>
      <c r="D70" s="47">
        <v>92111</v>
      </c>
      <c r="E70" s="135">
        <v>2.2298362973840213E-3</v>
      </c>
    </row>
    <row r="71" spans="2:5" ht="15.75" x14ac:dyDescent="0.25">
      <c r="B71" s="119">
        <v>2019</v>
      </c>
      <c r="C71" s="120" t="s">
        <v>187</v>
      </c>
      <c r="D71" s="47">
        <v>91942</v>
      </c>
      <c r="E71" s="135">
        <v>2.2287876431866479E-3</v>
      </c>
    </row>
    <row r="72" spans="2:5" ht="15.75" x14ac:dyDescent="0.25">
      <c r="B72" s="119">
        <v>2019</v>
      </c>
      <c r="C72" s="120" t="s">
        <v>187</v>
      </c>
      <c r="D72" s="47">
        <v>92126</v>
      </c>
      <c r="E72" s="135">
        <v>2.2217520101565805E-3</v>
      </c>
    </row>
    <row r="73" spans="2:5" ht="15.75" x14ac:dyDescent="0.25">
      <c r="B73" s="119">
        <v>2019</v>
      </c>
      <c r="C73" s="120" t="s">
        <v>187</v>
      </c>
      <c r="D73" s="47">
        <v>92677</v>
      </c>
      <c r="E73" s="135">
        <v>2.2046042311442745E-3</v>
      </c>
    </row>
    <row r="74" spans="2:5" ht="15.75" x14ac:dyDescent="0.25">
      <c r="B74" s="119">
        <v>2019</v>
      </c>
      <c r="C74" s="120" t="s">
        <v>187</v>
      </c>
      <c r="D74" s="47">
        <v>92086</v>
      </c>
      <c r="E74" s="135">
        <v>2.1691973969631237E-3</v>
      </c>
    </row>
    <row r="75" spans="2:5" ht="15.75" x14ac:dyDescent="0.25">
      <c r="B75" s="119">
        <v>2019</v>
      </c>
      <c r="C75" s="120" t="s">
        <v>187</v>
      </c>
      <c r="D75" s="47">
        <v>92679</v>
      </c>
      <c r="E75" s="135">
        <v>2.1212121212121214E-3</v>
      </c>
    </row>
    <row r="76" spans="2:5" ht="15.75" x14ac:dyDescent="0.25">
      <c r="B76" s="119">
        <v>2019</v>
      </c>
      <c r="C76" s="120" t="s">
        <v>187</v>
      </c>
      <c r="D76" s="47">
        <v>92008</v>
      </c>
      <c r="E76" s="135">
        <v>2.0156936145705852E-3</v>
      </c>
    </row>
    <row r="77" spans="2:5" ht="15.75" x14ac:dyDescent="0.25">
      <c r="B77" s="119">
        <v>2019</v>
      </c>
      <c r="C77" s="120" t="s">
        <v>187</v>
      </c>
      <c r="D77" s="47">
        <v>92054</v>
      </c>
      <c r="E77" s="135">
        <v>2.0083682008368202E-3</v>
      </c>
    </row>
    <row r="78" spans="2:5" ht="15.75" x14ac:dyDescent="0.25">
      <c r="B78" s="119">
        <v>2019</v>
      </c>
      <c r="C78" s="120" t="s">
        <v>187</v>
      </c>
      <c r="D78" s="47">
        <v>92688</v>
      </c>
      <c r="E78" s="135">
        <v>1.9860973187686196E-3</v>
      </c>
    </row>
    <row r="79" spans="2:5" ht="15.75" x14ac:dyDescent="0.25">
      <c r="B79" s="119">
        <v>2019</v>
      </c>
      <c r="C79" s="120" t="s">
        <v>187</v>
      </c>
      <c r="D79" s="47">
        <v>92109</v>
      </c>
      <c r="E79" s="135">
        <v>1.9659005611752513E-3</v>
      </c>
    </row>
    <row r="80" spans="2:5" ht="15.75" x14ac:dyDescent="0.25">
      <c r="B80" s="119">
        <v>2019</v>
      </c>
      <c r="C80" s="120" t="s">
        <v>187</v>
      </c>
      <c r="D80" s="47">
        <v>92119</v>
      </c>
      <c r="E80" s="135">
        <v>1.932935540801748E-3</v>
      </c>
    </row>
    <row r="81" spans="2:5" ht="15.75" x14ac:dyDescent="0.25">
      <c r="B81" s="119">
        <v>2019</v>
      </c>
      <c r="C81" s="120" t="s">
        <v>187</v>
      </c>
      <c r="D81" s="47">
        <v>92036</v>
      </c>
      <c r="E81" s="135">
        <v>1.8841262364578427E-3</v>
      </c>
    </row>
    <row r="82" spans="2:5" ht="15.75" x14ac:dyDescent="0.25">
      <c r="B82" s="119">
        <v>2019</v>
      </c>
      <c r="C82" s="120" t="s">
        <v>187</v>
      </c>
      <c r="D82" s="47">
        <v>92106</v>
      </c>
      <c r="E82" s="135">
        <v>1.8008474576271187E-3</v>
      </c>
    </row>
    <row r="83" spans="2:5" ht="15.75" x14ac:dyDescent="0.25">
      <c r="B83" s="119">
        <v>2019</v>
      </c>
      <c r="C83" s="120" t="s">
        <v>187</v>
      </c>
      <c r="D83" s="47">
        <v>92122</v>
      </c>
      <c r="E83" s="135">
        <v>1.7861593420287448E-3</v>
      </c>
    </row>
    <row r="84" spans="2:5" ht="15.75" x14ac:dyDescent="0.25">
      <c r="B84" s="119">
        <v>2019</v>
      </c>
      <c r="C84" s="120" t="s">
        <v>187</v>
      </c>
      <c r="D84" s="47">
        <v>92103</v>
      </c>
      <c r="E84" s="135">
        <v>1.7259233690024164E-3</v>
      </c>
    </row>
    <row r="85" spans="2:5" ht="15.75" x14ac:dyDescent="0.25">
      <c r="B85" s="119">
        <v>2019</v>
      </c>
      <c r="C85" s="120" t="s">
        <v>187</v>
      </c>
      <c r="D85" s="47">
        <v>92118</v>
      </c>
      <c r="E85" s="135">
        <v>1.7239630869080216E-3</v>
      </c>
    </row>
    <row r="86" spans="2:5" ht="15.75" x14ac:dyDescent="0.25">
      <c r="B86" s="119">
        <v>2019</v>
      </c>
      <c r="C86" s="120" t="s">
        <v>187</v>
      </c>
      <c r="D86" s="47">
        <v>92624</v>
      </c>
      <c r="E86" s="135">
        <v>1.6852039096730705E-3</v>
      </c>
    </row>
    <row r="87" spans="2:5" ht="15.75" x14ac:dyDescent="0.25">
      <c r="B87" s="119">
        <v>2019</v>
      </c>
      <c r="C87" s="120" t="s">
        <v>187</v>
      </c>
      <c r="D87" s="47">
        <v>92037</v>
      </c>
      <c r="E87" s="135">
        <v>1.6732238954461176E-3</v>
      </c>
    </row>
    <row r="88" spans="2:5" ht="15.75" x14ac:dyDescent="0.25">
      <c r="B88" s="119">
        <v>2019</v>
      </c>
      <c r="C88" s="120" t="s">
        <v>187</v>
      </c>
      <c r="D88" s="47">
        <v>92058</v>
      </c>
      <c r="E88" s="135">
        <v>1.6130477641365713E-3</v>
      </c>
    </row>
    <row r="89" spans="2:5" ht="15.75" x14ac:dyDescent="0.25">
      <c r="B89" s="119">
        <v>2019</v>
      </c>
      <c r="C89" s="120" t="s">
        <v>187</v>
      </c>
      <c r="D89" s="47">
        <v>92120</v>
      </c>
      <c r="E89" s="135">
        <v>1.5990789305360112E-3</v>
      </c>
    </row>
    <row r="90" spans="2:5" ht="15.75" x14ac:dyDescent="0.25">
      <c r="B90" s="119">
        <v>2019</v>
      </c>
      <c r="C90" s="120" t="s">
        <v>187</v>
      </c>
      <c r="D90" s="47">
        <v>91935</v>
      </c>
      <c r="E90" s="135">
        <v>1.5590894917368258E-3</v>
      </c>
    </row>
    <row r="91" spans="2:5" ht="15.75" x14ac:dyDescent="0.25">
      <c r="B91" s="119">
        <v>2019</v>
      </c>
      <c r="C91" s="120" t="s">
        <v>187</v>
      </c>
      <c r="D91" s="47">
        <v>92011</v>
      </c>
      <c r="E91" s="135">
        <v>1.5451736047991274E-3</v>
      </c>
    </row>
    <row r="92" spans="2:5" ht="15.75" x14ac:dyDescent="0.25">
      <c r="B92" s="119">
        <v>2019</v>
      </c>
      <c r="C92" s="120" t="s">
        <v>187</v>
      </c>
      <c r="D92" s="47">
        <v>92009</v>
      </c>
      <c r="E92" s="135">
        <v>1.5353375266207716E-3</v>
      </c>
    </row>
    <row r="93" spans="2:5" ht="15.75" x14ac:dyDescent="0.25">
      <c r="B93" s="119">
        <v>2019</v>
      </c>
      <c r="C93" s="120" t="s">
        <v>187</v>
      </c>
      <c r="D93" s="47">
        <v>92024</v>
      </c>
      <c r="E93" s="135">
        <v>1.5070616603513607E-3</v>
      </c>
    </row>
    <row r="94" spans="2:5" ht="16.5" thickBot="1" x14ac:dyDescent="0.3">
      <c r="B94" s="121">
        <v>2019</v>
      </c>
      <c r="C94" s="122" t="s">
        <v>187</v>
      </c>
      <c r="D94" s="87">
        <v>92071</v>
      </c>
      <c r="E94" s="136">
        <v>1.4469386911406012E-3</v>
      </c>
    </row>
    <row r="95" spans="2:5" ht="16.5" thickTop="1" x14ac:dyDescent="0.25">
      <c r="B95" s="119">
        <v>2019</v>
      </c>
      <c r="C95" s="120" t="s">
        <v>187</v>
      </c>
      <c r="D95" s="47">
        <v>92064</v>
      </c>
      <c r="E95" s="135">
        <v>1.3706677109849227E-3</v>
      </c>
    </row>
    <row r="96" spans="2:5" ht="15.75" x14ac:dyDescent="0.25">
      <c r="B96" s="119">
        <v>2019</v>
      </c>
      <c r="C96" s="120" t="s">
        <v>187</v>
      </c>
      <c r="D96" s="47">
        <v>92007</v>
      </c>
      <c r="E96" s="135">
        <v>1.3307984790874524E-3</v>
      </c>
    </row>
    <row r="97" spans="2:5" ht="15.75" x14ac:dyDescent="0.25">
      <c r="B97" s="119">
        <v>2019</v>
      </c>
      <c r="C97" s="120" t="s">
        <v>187</v>
      </c>
      <c r="D97" s="47">
        <v>92078</v>
      </c>
      <c r="E97" s="135">
        <v>1.3015184381778742E-3</v>
      </c>
    </row>
    <row r="98" spans="2:5" ht="15.75" x14ac:dyDescent="0.25">
      <c r="B98" s="119">
        <v>2019</v>
      </c>
      <c r="C98" s="120" t="s">
        <v>187</v>
      </c>
      <c r="D98" s="47">
        <v>91905</v>
      </c>
      <c r="E98" s="135">
        <v>1.2987012987012987E-3</v>
      </c>
    </row>
    <row r="99" spans="2:5" ht="15.75" x14ac:dyDescent="0.25">
      <c r="B99" s="119">
        <v>2019</v>
      </c>
      <c r="C99" s="120" t="s">
        <v>187</v>
      </c>
      <c r="D99" s="47">
        <v>92656</v>
      </c>
      <c r="E99" s="135">
        <v>1.2631578947368421E-3</v>
      </c>
    </row>
    <row r="100" spans="2:5" ht="15.75" x14ac:dyDescent="0.25">
      <c r="B100" s="119">
        <v>2019</v>
      </c>
      <c r="C100" s="120" t="s">
        <v>187</v>
      </c>
      <c r="D100" s="47">
        <v>92653</v>
      </c>
      <c r="E100" s="135">
        <v>1.1890606420927466E-3</v>
      </c>
    </row>
    <row r="101" spans="2:5" ht="15.75" x14ac:dyDescent="0.25">
      <c r="B101" s="119">
        <v>2019</v>
      </c>
      <c r="C101" s="120" t="s">
        <v>187</v>
      </c>
      <c r="D101" s="47">
        <v>92128</v>
      </c>
      <c r="E101" s="135">
        <v>1.1303084127240433E-3</v>
      </c>
    </row>
    <row r="102" spans="2:5" ht="15.75" x14ac:dyDescent="0.25">
      <c r="B102" s="119">
        <v>2019</v>
      </c>
      <c r="C102" s="120" t="s">
        <v>187</v>
      </c>
      <c r="D102" s="47">
        <v>92131</v>
      </c>
      <c r="E102" s="135">
        <v>1.0614385614385615E-3</v>
      </c>
    </row>
    <row r="103" spans="2:5" ht="15.75" x14ac:dyDescent="0.25">
      <c r="B103" s="119">
        <v>2019</v>
      </c>
      <c r="C103" s="120" t="s">
        <v>187</v>
      </c>
      <c r="D103" s="47">
        <v>92136</v>
      </c>
      <c r="E103" s="135">
        <v>1.0570824524312897E-3</v>
      </c>
    </row>
    <row r="104" spans="2:5" ht="15.75" x14ac:dyDescent="0.25">
      <c r="B104" s="119">
        <v>2019</v>
      </c>
      <c r="C104" s="120" t="s">
        <v>187</v>
      </c>
      <c r="D104" s="47">
        <v>92010</v>
      </c>
      <c r="E104" s="135">
        <v>1.0253781081773904E-3</v>
      </c>
    </row>
    <row r="105" spans="2:5" ht="15.75" x14ac:dyDescent="0.25">
      <c r="B105" s="119">
        <v>2019</v>
      </c>
      <c r="C105" s="120" t="s">
        <v>187</v>
      </c>
      <c r="D105" s="47">
        <v>92127</v>
      </c>
      <c r="E105" s="135">
        <v>1.0171528965740441E-3</v>
      </c>
    </row>
    <row r="106" spans="2:5" ht="15.75" x14ac:dyDescent="0.25">
      <c r="B106" s="119">
        <v>2019</v>
      </c>
      <c r="C106" s="120" t="s">
        <v>187</v>
      </c>
      <c r="D106" s="47">
        <v>92130</v>
      </c>
      <c r="E106" s="135">
        <v>9.6114746220102765E-4</v>
      </c>
    </row>
    <row r="107" spans="2:5" ht="15.75" x14ac:dyDescent="0.25">
      <c r="B107" s="119">
        <v>2019</v>
      </c>
      <c r="C107" s="120" t="s">
        <v>187</v>
      </c>
      <c r="D107" s="47">
        <v>92129</v>
      </c>
      <c r="E107" s="135">
        <v>8.7489063867016625E-4</v>
      </c>
    </row>
    <row r="108" spans="2:5" ht="15.75" x14ac:dyDescent="0.25">
      <c r="B108" s="119">
        <v>2019</v>
      </c>
      <c r="C108" s="120" t="s">
        <v>187</v>
      </c>
      <c r="D108" s="47">
        <v>92014</v>
      </c>
      <c r="E108" s="135">
        <v>8.0000000000000004E-4</v>
      </c>
    </row>
    <row r="109" spans="2:5" ht="15.75" x14ac:dyDescent="0.25">
      <c r="B109" s="119">
        <v>2019</v>
      </c>
      <c r="C109" s="120" t="s">
        <v>187</v>
      </c>
      <c r="D109" s="47">
        <v>92121</v>
      </c>
      <c r="E109" s="135">
        <v>4.5558086560364467E-4</v>
      </c>
    </row>
    <row r="110" spans="2:5" ht="15.75" x14ac:dyDescent="0.25">
      <c r="B110" s="119">
        <v>2019</v>
      </c>
      <c r="C110" s="120" t="s">
        <v>187</v>
      </c>
      <c r="D110" s="47">
        <v>92075</v>
      </c>
      <c r="E110" s="135">
        <v>4.2955326460481099E-4</v>
      </c>
    </row>
    <row r="111" spans="2:5" ht="16.5" thickBot="1" x14ac:dyDescent="0.3">
      <c r="B111" s="123">
        <v>2019</v>
      </c>
      <c r="C111" s="124" t="s">
        <v>187</v>
      </c>
      <c r="D111" s="101">
        <v>92067</v>
      </c>
      <c r="E111" s="137">
        <v>2.1753317380900588E-4</v>
      </c>
    </row>
  </sheetData>
  <sortState xmlns:xlrd2="http://schemas.microsoft.com/office/spreadsheetml/2017/richdata2" ref="B4:E111">
    <sortCondition descending="1" ref="E4:E111"/>
  </sortState>
  <mergeCells count="1">
    <mergeCell ref="B2:E2"/>
  </mergeCells>
  <hyperlinks>
    <hyperlink ref="H4" r:id="rId1" xr:uid="{FFDA956D-EC9A-4E2F-A656-592336BCF997}"/>
  </hyperlinks>
  <printOptions horizontalCentered="1"/>
  <pageMargins left="0.7" right="0.7" top="0.75" bottom="0.75" header="0.3" footer="0.3"/>
  <pageSetup scale="43" pageOrder="overThenDown" orientation="portrait" r:id="rId2"/>
  <headerFooter alignWithMargins="0">
    <oddHeader>&amp;CSan Diego Gas &amp; Electric
OIR Report December 2019</oddHeader>
    <oddFooter>&amp;RPage &amp;P of  &amp;N</oddFooter>
  </headerFooter>
  <rowBreaks count="2" manualBreakCount="2">
    <brk id="48" min="1" max="4" man="1"/>
    <brk id="94" min="1" max="4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F12F-996A-4719-B8E1-9428FD5AE2F9}">
  <dimension ref="B1:AJ150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4" width="8.7109375" style="1"/>
    <col min="5" max="5" width="10.140625" style="1" bestFit="1" customWidth="1"/>
    <col min="6" max="7" width="8.7109375" style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188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7">
        <v>2019</v>
      </c>
      <c r="E4" s="118" t="s">
        <v>187</v>
      </c>
      <c r="F4" s="1">
        <v>91910</v>
      </c>
      <c r="G4" s="129">
        <v>114</v>
      </c>
    </row>
    <row r="5" spans="2:36" ht="15.75" x14ac:dyDescent="0.25">
      <c r="D5" s="119">
        <v>2019</v>
      </c>
      <c r="E5" s="120" t="s">
        <v>187</v>
      </c>
      <c r="F5" s="1">
        <v>92021</v>
      </c>
      <c r="G5" s="130">
        <v>107</v>
      </c>
    </row>
    <row r="6" spans="2:36" ht="15.75" x14ac:dyDescent="0.25">
      <c r="D6" s="119">
        <v>2019</v>
      </c>
      <c r="E6" s="120" t="s">
        <v>187</v>
      </c>
      <c r="F6" s="1">
        <v>91977</v>
      </c>
      <c r="G6" s="130">
        <v>100</v>
      </c>
    </row>
    <row r="7" spans="2:36" ht="15.75" x14ac:dyDescent="0.25">
      <c r="D7" s="119">
        <v>2019</v>
      </c>
      <c r="E7" s="120" t="s">
        <v>187</v>
      </c>
      <c r="F7" s="1">
        <v>92101</v>
      </c>
      <c r="G7" s="130">
        <v>96</v>
      </c>
    </row>
    <row r="8" spans="2:36" ht="15.75" x14ac:dyDescent="0.25">
      <c r="D8" s="119">
        <v>2019</v>
      </c>
      <c r="E8" s="120" t="s">
        <v>187</v>
      </c>
      <c r="F8" s="1">
        <v>91911</v>
      </c>
      <c r="G8" s="131">
        <v>87</v>
      </c>
    </row>
    <row r="9" spans="2:36" ht="15.75" x14ac:dyDescent="0.25">
      <c r="D9" s="119">
        <v>2019</v>
      </c>
      <c r="E9" s="120" t="s">
        <v>187</v>
      </c>
      <c r="F9" s="1">
        <v>92105</v>
      </c>
      <c r="G9" s="130">
        <v>87</v>
      </c>
    </row>
    <row r="10" spans="2:36" ht="15.75" x14ac:dyDescent="0.25">
      <c r="D10" s="119">
        <v>2019</v>
      </c>
      <c r="E10" s="120" t="s">
        <v>187</v>
      </c>
      <c r="F10" s="1">
        <v>92154</v>
      </c>
      <c r="G10" s="130">
        <v>83</v>
      </c>
    </row>
    <row r="11" spans="2:36" ht="15.75" x14ac:dyDescent="0.25">
      <c r="D11" s="119">
        <v>2019</v>
      </c>
      <c r="E11" s="120" t="s">
        <v>187</v>
      </c>
      <c r="F11" s="1">
        <v>92020</v>
      </c>
      <c r="G11" s="130">
        <v>76</v>
      </c>
    </row>
    <row r="12" spans="2:36" ht="15.75" x14ac:dyDescent="0.25">
      <c r="D12" s="119">
        <v>2019</v>
      </c>
      <c r="E12" s="120" t="s">
        <v>187</v>
      </c>
      <c r="F12" s="1">
        <v>92108</v>
      </c>
      <c r="G12" s="130">
        <v>75</v>
      </c>
    </row>
    <row r="13" spans="2:36" ht="15.75" x14ac:dyDescent="0.25">
      <c r="D13" s="119">
        <v>2019</v>
      </c>
      <c r="E13" s="120" t="s">
        <v>187</v>
      </c>
      <c r="F13" s="1">
        <v>92104</v>
      </c>
      <c r="G13" s="130">
        <v>72</v>
      </c>
    </row>
    <row r="14" spans="2:36" ht="15.75" x14ac:dyDescent="0.25">
      <c r="D14" s="119">
        <v>2019</v>
      </c>
      <c r="E14" s="120" t="s">
        <v>187</v>
      </c>
      <c r="F14" s="1">
        <v>92102</v>
      </c>
      <c r="G14" s="130">
        <v>71</v>
      </c>
    </row>
    <row r="15" spans="2:36" ht="15.75" x14ac:dyDescent="0.25">
      <c r="D15" s="119">
        <v>2019</v>
      </c>
      <c r="E15" s="120" t="s">
        <v>187</v>
      </c>
      <c r="F15" s="1">
        <v>92026</v>
      </c>
      <c r="G15" s="130">
        <v>68</v>
      </c>
    </row>
    <row r="16" spans="2:36" ht="15.75" x14ac:dyDescent="0.25">
      <c r="D16" s="119">
        <v>2019</v>
      </c>
      <c r="E16" s="120" t="s">
        <v>187</v>
      </c>
      <c r="F16" s="1">
        <v>92056</v>
      </c>
      <c r="G16" s="130">
        <v>63</v>
      </c>
    </row>
    <row r="17" spans="4:7" ht="15.75" x14ac:dyDescent="0.25">
      <c r="D17" s="119">
        <v>2019</v>
      </c>
      <c r="E17" s="120" t="s">
        <v>187</v>
      </c>
      <c r="F17" s="1">
        <v>92057</v>
      </c>
      <c r="G17" s="130">
        <v>63</v>
      </c>
    </row>
    <row r="18" spans="4:7" ht="15.75" x14ac:dyDescent="0.25">
      <c r="D18" s="119">
        <v>2019</v>
      </c>
      <c r="E18" s="120" t="s">
        <v>187</v>
      </c>
      <c r="F18" s="1">
        <v>92126</v>
      </c>
      <c r="G18" s="130">
        <v>63</v>
      </c>
    </row>
    <row r="19" spans="4:7" ht="15.75" x14ac:dyDescent="0.25">
      <c r="D19" s="119">
        <v>2019</v>
      </c>
      <c r="E19" s="120" t="s">
        <v>187</v>
      </c>
      <c r="F19" s="1">
        <v>92083</v>
      </c>
      <c r="G19" s="130">
        <v>62</v>
      </c>
    </row>
    <row r="20" spans="4:7" ht="15.75" x14ac:dyDescent="0.25">
      <c r="D20" s="119">
        <v>2019</v>
      </c>
      <c r="E20" s="120" t="s">
        <v>187</v>
      </c>
      <c r="F20" s="1">
        <v>92115</v>
      </c>
      <c r="G20" s="130">
        <v>61</v>
      </c>
    </row>
    <row r="21" spans="4:7" ht="16.5" thickBot="1" x14ac:dyDescent="0.3">
      <c r="D21" s="119">
        <v>2019</v>
      </c>
      <c r="E21" s="120" t="s">
        <v>187</v>
      </c>
      <c r="F21" s="144">
        <v>91913</v>
      </c>
      <c r="G21" s="130">
        <v>57</v>
      </c>
    </row>
    <row r="22" spans="4:7" ht="15.75" x14ac:dyDescent="0.25">
      <c r="D22" s="117">
        <v>2019</v>
      </c>
      <c r="E22" s="118" t="s">
        <v>187</v>
      </c>
      <c r="F22" s="1">
        <v>92027</v>
      </c>
      <c r="G22" s="129">
        <v>57</v>
      </c>
    </row>
    <row r="23" spans="4:7" ht="15.75" x14ac:dyDescent="0.25">
      <c r="D23" s="119">
        <v>2019</v>
      </c>
      <c r="E23" s="120" t="s">
        <v>187</v>
      </c>
      <c r="F23" s="1">
        <v>91950</v>
      </c>
      <c r="G23" s="130">
        <v>55</v>
      </c>
    </row>
    <row r="24" spans="4:7" ht="15.75" x14ac:dyDescent="0.25">
      <c r="D24" s="119">
        <v>2019</v>
      </c>
      <c r="E24" s="120" t="s">
        <v>187</v>
      </c>
      <c r="F24" s="1">
        <v>92040</v>
      </c>
      <c r="G24" s="130">
        <v>55</v>
      </c>
    </row>
    <row r="25" spans="4:7" ht="15.75" x14ac:dyDescent="0.25">
      <c r="D25" s="119">
        <v>2019</v>
      </c>
      <c r="E25" s="120" t="s">
        <v>187</v>
      </c>
      <c r="F25" s="1">
        <v>92109</v>
      </c>
      <c r="G25" s="130">
        <v>55</v>
      </c>
    </row>
    <row r="26" spans="4:7" ht="15.75" x14ac:dyDescent="0.25">
      <c r="D26" s="119">
        <v>2019</v>
      </c>
      <c r="E26" s="120" t="s">
        <v>187</v>
      </c>
      <c r="F26" s="1">
        <v>92117</v>
      </c>
      <c r="G26" s="130">
        <v>55</v>
      </c>
    </row>
    <row r="27" spans="4:7" ht="15.75" x14ac:dyDescent="0.25">
      <c r="D27" s="119">
        <v>2019</v>
      </c>
      <c r="E27" s="120" t="s">
        <v>187</v>
      </c>
      <c r="F27" s="1">
        <v>92113</v>
      </c>
      <c r="G27" s="130">
        <v>54</v>
      </c>
    </row>
    <row r="28" spans="4:7" ht="15.75" x14ac:dyDescent="0.25">
      <c r="D28" s="119">
        <v>2019</v>
      </c>
      <c r="E28" s="120" t="s">
        <v>187</v>
      </c>
      <c r="F28" s="1">
        <v>92025</v>
      </c>
      <c r="G28" s="130">
        <v>53</v>
      </c>
    </row>
    <row r="29" spans="4:7" ht="15.75" x14ac:dyDescent="0.25">
      <c r="D29" s="119">
        <v>2019</v>
      </c>
      <c r="E29" s="120" t="s">
        <v>187</v>
      </c>
      <c r="F29" s="1">
        <v>92084</v>
      </c>
      <c r="G29" s="130">
        <v>53</v>
      </c>
    </row>
    <row r="30" spans="4:7" ht="15.75" x14ac:dyDescent="0.25">
      <c r="D30" s="119">
        <v>2019</v>
      </c>
      <c r="E30" s="120" t="s">
        <v>187</v>
      </c>
      <c r="F30" s="1">
        <v>92114</v>
      </c>
      <c r="G30" s="130">
        <v>53</v>
      </c>
    </row>
    <row r="31" spans="4:7" ht="15.75" x14ac:dyDescent="0.25">
      <c r="D31" s="119">
        <v>2019</v>
      </c>
      <c r="E31" s="120" t="s">
        <v>187</v>
      </c>
      <c r="F31" s="1">
        <v>92065</v>
      </c>
      <c r="G31" s="130">
        <v>52</v>
      </c>
    </row>
    <row r="32" spans="4:7" ht="15.75" x14ac:dyDescent="0.25">
      <c r="D32" s="119">
        <v>2019</v>
      </c>
      <c r="E32" s="120" t="s">
        <v>187</v>
      </c>
      <c r="F32" s="1">
        <v>92677</v>
      </c>
      <c r="G32" s="130">
        <v>52</v>
      </c>
    </row>
    <row r="33" spans="2:8" ht="15.75" x14ac:dyDescent="0.25">
      <c r="D33" s="119">
        <v>2019</v>
      </c>
      <c r="E33" s="120" t="s">
        <v>187</v>
      </c>
      <c r="F33" s="1">
        <v>92028</v>
      </c>
      <c r="G33" s="130">
        <v>51</v>
      </c>
    </row>
    <row r="34" spans="2:8" ht="15.75" x14ac:dyDescent="0.25">
      <c r="D34" s="119">
        <v>2019</v>
      </c>
      <c r="E34" s="120" t="s">
        <v>187</v>
      </c>
      <c r="F34" s="1">
        <v>92069</v>
      </c>
      <c r="G34" s="130">
        <v>51</v>
      </c>
    </row>
    <row r="35" spans="2:8" ht="15.75" x14ac:dyDescent="0.25">
      <c r="D35" s="119">
        <v>2019</v>
      </c>
      <c r="E35" s="120" t="s">
        <v>187</v>
      </c>
      <c r="F35" s="1">
        <v>92672</v>
      </c>
      <c r="G35" s="130">
        <v>51</v>
      </c>
    </row>
    <row r="36" spans="2:8" ht="15.75" x14ac:dyDescent="0.25">
      <c r="D36" s="119">
        <v>2019</v>
      </c>
      <c r="E36" s="120" t="s">
        <v>187</v>
      </c>
      <c r="F36" s="1">
        <v>92019</v>
      </c>
      <c r="G36" s="130">
        <v>50</v>
      </c>
    </row>
    <row r="37" spans="2:8" ht="15.75" x14ac:dyDescent="0.25">
      <c r="D37" s="119">
        <v>2019</v>
      </c>
      <c r="E37" s="120" t="s">
        <v>187</v>
      </c>
      <c r="F37" s="1">
        <v>92123</v>
      </c>
      <c r="G37" s="130">
        <v>49</v>
      </c>
    </row>
    <row r="38" spans="2:8" ht="15.75" x14ac:dyDescent="0.25">
      <c r="D38" s="119">
        <v>2019</v>
      </c>
      <c r="E38" s="120" t="s">
        <v>187</v>
      </c>
      <c r="F38" s="1">
        <v>92116</v>
      </c>
      <c r="G38" s="130">
        <v>48</v>
      </c>
    </row>
    <row r="39" spans="2:8" ht="15.75" x14ac:dyDescent="0.25">
      <c r="D39" s="119">
        <v>2019</v>
      </c>
      <c r="E39" s="120" t="s">
        <v>187</v>
      </c>
      <c r="F39" s="1">
        <v>92107</v>
      </c>
      <c r="G39" s="130">
        <v>47</v>
      </c>
    </row>
    <row r="40" spans="2:8" ht="15.75" x14ac:dyDescent="0.25">
      <c r="D40" s="119">
        <v>2019</v>
      </c>
      <c r="E40" s="120" t="s">
        <v>187</v>
      </c>
      <c r="F40" s="1">
        <v>91942</v>
      </c>
      <c r="G40" s="130">
        <v>43</v>
      </c>
    </row>
    <row r="41" spans="2:8" ht="15.75" x14ac:dyDescent="0.25">
      <c r="D41" s="119">
        <v>2019</v>
      </c>
      <c r="E41" s="120" t="s">
        <v>187</v>
      </c>
      <c r="F41" s="1">
        <v>92122</v>
      </c>
      <c r="G41" s="130">
        <v>43</v>
      </c>
    </row>
    <row r="42" spans="2:8" ht="15.75" x14ac:dyDescent="0.25">
      <c r="D42" s="119">
        <v>2019</v>
      </c>
      <c r="E42" s="120" t="s">
        <v>187</v>
      </c>
      <c r="F42" s="1">
        <v>92111</v>
      </c>
      <c r="G42" s="130">
        <v>41</v>
      </c>
    </row>
    <row r="43" spans="2:8" ht="15.75" x14ac:dyDescent="0.25">
      <c r="D43" s="119">
        <v>2019</v>
      </c>
      <c r="E43" s="120" t="s">
        <v>187</v>
      </c>
      <c r="F43" s="1">
        <v>92629</v>
      </c>
      <c r="G43" s="130">
        <v>41</v>
      </c>
    </row>
    <row r="44" spans="2:8" ht="15.75" x14ac:dyDescent="0.25">
      <c r="D44" s="119">
        <v>2019</v>
      </c>
      <c r="E44" s="120" t="s">
        <v>187</v>
      </c>
      <c r="F44" s="1">
        <v>92110</v>
      </c>
      <c r="G44" s="130">
        <v>39</v>
      </c>
    </row>
    <row r="45" spans="2:8" ht="15.75" x14ac:dyDescent="0.25">
      <c r="D45" s="119">
        <v>2019</v>
      </c>
      <c r="E45" s="120" t="s">
        <v>187</v>
      </c>
      <c r="F45" s="1">
        <v>91941</v>
      </c>
      <c r="G45" s="130">
        <v>38</v>
      </c>
    </row>
    <row r="46" spans="2:8" ht="15.75" x14ac:dyDescent="0.25">
      <c r="D46" s="119">
        <v>2019</v>
      </c>
      <c r="E46" s="120" t="s">
        <v>187</v>
      </c>
      <c r="F46" s="1">
        <v>91945</v>
      </c>
      <c r="G46" s="130">
        <v>38</v>
      </c>
    </row>
    <row r="47" spans="2:8" ht="15.75" x14ac:dyDescent="0.25">
      <c r="D47" s="119">
        <v>2019</v>
      </c>
      <c r="E47" s="120" t="s">
        <v>187</v>
      </c>
      <c r="F47" s="1">
        <v>92081</v>
      </c>
      <c r="G47" s="130">
        <v>38</v>
      </c>
    </row>
    <row r="48" spans="2:8" ht="16.5" thickBot="1" x14ac:dyDescent="0.3">
      <c r="B48" s="95"/>
      <c r="C48" s="95"/>
      <c r="D48" s="121">
        <v>2019</v>
      </c>
      <c r="E48" s="122" t="s">
        <v>187</v>
      </c>
      <c r="F48" s="144">
        <v>92037</v>
      </c>
      <c r="G48" s="132">
        <v>37</v>
      </c>
      <c r="H48" s="95"/>
    </row>
    <row r="49" spans="4:7" ht="16.5" thickTop="1" x14ac:dyDescent="0.25">
      <c r="D49" s="119">
        <v>2019</v>
      </c>
      <c r="E49" s="120" t="s">
        <v>187</v>
      </c>
      <c r="F49" s="95">
        <v>92694</v>
      </c>
      <c r="G49" s="130">
        <v>37</v>
      </c>
    </row>
    <row r="50" spans="4:7" ht="15.75" x14ac:dyDescent="0.25">
      <c r="D50" s="119">
        <v>2019</v>
      </c>
      <c r="E50" s="120" t="s">
        <v>187</v>
      </c>
      <c r="F50" s="1">
        <v>91932</v>
      </c>
      <c r="G50" s="130">
        <v>36</v>
      </c>
    </row>
    <row r="51" spans="4:7" ht="15.75" x14ac:dyDescent="0.25">
      <c r="D51" s="119">
        <v>2019</v>
      </c>
      <c r="E51" s="120" t="s">
        <v>187</v>
      </c>
      <c r="F51" s="1">
        <v>92054</v>
      </c>
      <c r="G51" s="130">
        <v>36</v>
      </c>
    </row>
    <row r="52" spans="4:7" ht="15.75" x14ac:dyDescent="0.25">
      <c r="D52" s="119">
        <v>2019</v>
      </c>
      <c r="E52" s="120" t="s">
        <v>187</v>
      </c>
      <c r="F52" s="1">
        <v>92024</v>
      </c>
      <c r="G52" s="130">
        <v>35</v>
      </c>
    </row>
    <row r="53" spans="4:7" ht="15.75" x14ac:dyDescent="0.25">
      <c r="D53" s="119">
        <v>2019</v>
      </c>
      <c r="E53" s="120" t="s">
        <v>187</v>
      </c>
      <c r="F53" s="1">
        <v>92071</v>
      </c>
      <c r="G53" s="130">
        <v>35</v>
      </c>
    </row>
    <row r="54" spans="4:7" ht="15.75" x14ac:dyDescent="0.25">
      <c r="D54" s="119">
        <v>2019</v>
      </c>
      <c r="E54" s="120" t="s">
        <v>187</v>
      </c>
      <c r="F54" s="1">
        <v>92103</v>
      </c>
      <c r="G54" s="130">
        <v>35</v>
      </c>
    </row>
    <row r="55" spans="4:7" ht="15.75" x14ac:dyDescent="0.25">
      <c r="D55" s="119">
        <v>2019</v>
      </c>
      <c r="E55" s="120" t="s">
        <v>187</v>
      </c>
      <c r="F55" s="1">
        <v>91915</v>
      </c>
      <c r="G55" s="130">
        <v>34</v>
      </c>
    </row>
    <row r="56" spans="4:7" ht="15.75" x14ac:dyDescent="0.25">
      <c r="D56" s="119">
        <v>2019</v>
      </c>
      <c r="E56" s="120" t="s">
        <v>187</v>
      </c>
      <c r="F56" s="1">
        <v>91901</v>
      </c>
      <c r="G56" s="130">
        <v>32</v>
      </c>
    </row>
    <row r="57" spans="4:7" ht="15.75" x14ac:dyDescent="0.25">
      <c r="D57" s="119">
        <v>2019</v>
      </c>
      <c r="E57" s="120" t="s">
        <v>187</v>
      </c>
      <c r="F57" s="1">
        <v>92009</v>
      </c>
      <c r="G57" s="130">
        <v>31</v>
      </c>
    </row>
    <row r="58" spans="4:7" ht="15.75" x14ac:dyDescent="0.25">
      <c r="D58" s="119">
        <v>2019</v>
      </c>
      <c r="E58" s="120" t="s">
        <v>187</v>
      </c>
      <c r="F58" s="1">
        <v>92124</v>
      </c>
      <c r="G58" s="130">
        <v>31</v>
      </c>
    </row>
    <row r="59" spans="4:7" ht="15.75" x14ac:dyDescent="0.25">
      <c r="D59" s="119">
        <v>2019</v>
      </c>
      <c r="E59" s="120" t="s">
        <v>187</v>
      </c>
      <c r="F59" s="1">
        <v>92139</v>
      </c>
      <c r="G59" s="130">
        <v>30</v>
      </c>
    </row>
    <row r="60" spans="4:7" ht="15.75" x14ac:dyDescent="0.25">
      <c r="D60" s="119">
        <v>2019</v>
      </c>
      <c r="E60" s="120" t="s">
        <v>187</v>
      </c>
      <c r="F60" s="1">
        <v>91902</v>
      </c>
      <c r="G60" s="130">
        <v>28</v>
      </c>
    </row>
    <row r="61" spans="4:7" ht="15.75" x14ac:dyDescent="0.25">
      <c r="D61" s="119">
        <v>2019</v>
      </c>
      <c r="E61" s="120" t="s">
        <v>187</v>
      </c>
      <c r="F61" s="1">
        <v>92008</v>
      </c>
      <c r="G61" s="130">
        <v>28</v>
      </c>
    </row>
    <row r="62" spans="4:7" ht="15.75" x14ac:dyDescent="0.25">
      <c r="D62" s="119">
        <v>2019</v>
      </c>
      <c r="E62" s="120" t="s">
        <v>187</v>
      </c>
      <c r="F62" s="1">
        <v>92064</v>
      </c>
      <c r="G62" s="130">
        <v>28</v>
      </c>
    </row>
    <row r="63" spans="4:7" ht="15.75" x14ac:dyDescent="0.25">
      <c r="D63" s="119">
        <v>2019</v>
      </c>
      <c r="E63" s="120" t="s">
        <v>187</v>
      </c>
      <c r="F63" s="1">
        <v>92128</v>
      </c>
      <c r="G63" s="130">
        <v>28</v>
      </c>
    </row>
    <row r="64" spans="4:7" ht="15.75" x14ac:dyDescent="0.25">
      <c r="D64" s="119">
        <v>2019</v>
      </c>
      <c r="E64" s="120" t="s">
        <v>187</v>
      </c>
      <c r="F64" s="1">
        <v>92675</v>
      </c>
      <c r="G64" s="130">
        <v>28</v>
      </c>
    </row>
    <row r="65" spans="4:7" ht="15.75" x14ac:dyDescent="0.25">
      <c r="D65" s="119">
        <v>2019</v>
      </c>
      <c r="E65" s="120" t="s">
        <v>187</v>
      </c>
      <c r="F65" s="1">
        <v>92078</v>
      </c>
      <c r="G65" s="130">
        <v>27</v>
      </c>
    </row>
    <row r="66" spans="4:7" ht="15.75" x14ac:dyDescent="0.25">
      <c r="D66" s="119">
        <v>2019</v>
      </c>
      <c r="E66" s="120" t="s">
        <v>187</v>
      </c>
      <c r="F66" s="1">
        <v>92130</v>
      </c>
      <c r="G66" s="130">
        <v>26</v>
      </c>
    </row>
    <row r="67" spans="4:7" ht="15.75" x14ac:dyDescent="0.25">
      <c r="D67" s="119">
        <v>2019</v>
      </c>
      <c r="E67" s="120" t="s">
        <v>187</v>
      </c>
      <c r="F67" s="1">
        <v>92673</v>
      </c>
      <c r="G67" s="130">
        <v>26</v>
      </c>
    </row>
    <row r="68" spans="4:7" ht="15.75" x14ac:dyDescent="0.25">
      <c r="D68" s="119">
        <v>2019</v>
      </c>
      <c r="E68" s="120" t="s">
        <v>187</v>
      </c>
      <c r="F68" s="1">
        <v>92082</v>
      </c>
      <c r="G68" s="130">
        <v>25</v>
      </c>
    </row>
    <row r="69" spans="4:7" ht="15.75" x14ac:dyDescent="0.25">
      <c r="D69" s="119">
        <v>2019</v>
      </c>
      <c r="E69" s="120" t="s">
        <v>187</v>
      </c>
      <c r="F69" s="1">
        <v>92120</v>
      </c>
      <c r="G69" s="130">
        <v>25</v>
      </c>
    </row>
    <row r="70" spans="4:7" ht="15.75" x14ac:dyDescent="0.25">
      <c r="D70" s="119">
        <v>2019</v>
      </c>
      <c r="E70" s="120" t="s">
        <v>187</v>
      </c>
      <c r="F70" s="1">
        <v>92029</v>
      </c>
      <c r="G70" s="130">
        <v>23</v>
      </c>
    </row>
    <row r="71" spans="4:7" ht="15.75" x14ac:dyDescent="0.25">
      <c r="D71" s="119">
        <v>2019</v>
      </c>
      <c r="E71" s="120" t="s">
        <v>187</v>
      </c>
      <c r="F71" s="1">
        <v>92119</v>
      </c>
      <c r="G71" s="130">
        <v>23</v>
      </c>
    </row>
    <row r="72" spans="4:7" ht="15.75" x14ac:dyDescent="0.25">
      <c r="D72" s="119">
        <v>2019</v>
      </c>
      <c r="E72" s="120" t="s">
        <v>187</v>
      </c>
      <c r="F72" s="1">
        <v>92173</v>
      </c>
      <c r="G72" s="130">
        <v>23</v>
      </c>
    </row>
    <row r="73" spans="4:7" ht="15.75" x14ac:dyDescent="0.25">
      <c r="D73" s="119">
        <v>2019</v>
      </c>
      <c r="E73" s="120" t="s">
        <v>187</v>
      </c>
      <c r="F73" s="1">
        <v>92127</v>
      </c>
      <c r="G73" s="130">
        <v>22</v>
      </c>
    </row>
    <row r="74" spans="4:7" ht="15.75" x14ac:dyDescent="0.25">
      <c r="D74" s="119">
        <v>2019</v>
      </c>
      <c r="E74" s="120" t="s">
        <v>187</v>
      </c>
      <c r="F74" s="1">
        <v>92129</v>
      </c>
      <c r="G74" s="130">
        <v>19</v>
      </c>
    </row>
    <row r="75" spans="4:7" ht="15.75" x14ac:dyDescent="0.25">
      <c r="D75" s="119">
        <v>2019</v>
      </c>
      <c r="E75" s="120" t="s">
        <v>187</v>
      </c>
      <c r="F75" s="1">
        <v>91914</v>
      </c>
      <c r="G75" s="130">
        <v>18</v>
      </c>
    </row>
    <row r="76" spans="4:7" ht="15.75" x14ac:dyDescent="0.25">
      <c r="D76" s="119">
        <v>2019</v>
      </c>
      <c r="E76" s="120" t="s">
        <v>187</v>
      </c>
      <c r="F76" s="95">
        <v>92058</v>
      </c>
      <c r="G76" s="130">
        <v>18</v>
      </c>
    </row>
    <row r="77" spans="4:7" ht="15.75" x14ac:dyDescent="0.25">
      <c r="D77" s="119">
        <v>2019</v>
      </c>
      <c r="E77" s="120" t="s">
        <v>187</v>
      </c>
      <c r="F77" s="1">
        <v>92011</v>
      </c>
      <c r="G77" s="130">
        <v>17</v>
      </c>
    </row>
    <row r="78" spans="4:7" ht="15.75" x14ac:dyDescent="0.25">
      <c r="D78" s="119">
        <v>2019</v>
      </c>
      <c r="E78" s="120" t="s">
        <v>187</v>
      </c>
      <c r="F78" s="1">
        <v>92106</v>
      </c>
      <c r="G78" s="130">
        <v>17</v>
      </c>
    </row>
    <row r="79" spans="4:7" ht="15.75" x14ac:dyDescent="0.25">
      <c r="D79" s="119">
        <v>2019</v>
      </c>
      <c r="E79" s="120" t="s">
        <v>187</v>
      </c>
      <c r="F79" s="1">
        <v>92118</v>
      </c>
      <c r="G79" s="130">
        <v>17</v>
      </c>
    </row>
    <row r="80" spans="4:7" ht="15.75" x14ac:dyDescent="0.25">
      <c r="D80" s="119">
        <v>2019</v>
      </c>
      <c r="E80" s="120" t="s">
        <v>187</v>
      </c>
      <c r="F80" s="95">
        <v>92131</v>
      </c>
      <c r="G80" s="130">
        <v>17</v>
      </c>
    </row>
    <row r="81" spans="2:8" ht="15.75" x14ac:dyDescent="0.25">
      <c r="D81" s="119">
        <v>2019</v>
      </c>
      <c r="E81" s="120" t="s">
        <v>187</v>
      </c>
      <c r="F81" s="1">
        <v>92692</v>
      </c>
      <c r="G81" s="130">
        <v>16</v>
      </c>
    </row>
    <row r="82" spans="2:8" ht="15.75" x14ac:dyDescent="0.25">
      <c r="D82" s="119">
        <v>2019</v>
      </c>
      <c r="E82" s="120" t="s">
        <v>187</v>
      </c>
      <c r="F82" s="1">
        <v>92691</v>
      </c>
      <c r="G82" s="130">
        <v>12</v>
      </c>
    </row>
    <row r="83" spans="2:8" ht="15.75" x14ac:dyDescent="0.25">
      <c r="D83" s="119">
        <v>2019</v>
      </c>
      <c r="E83" s="120" t="s">
        <v>187</v>
      </c>
      <c r="F83" s="1">
        <v>91978</v>
      </c>
      <c r="G83" s="130">
        <v>11</v>
      </c>
    </row>
    <row r="84" spans="2:8" ht="15.75" x14ac:dyDescent="0.25">
      <c r="D84" s="119">
        <v>2019</v>
      </c>
      <c r="E84" s="120" t="s">
        <v>187</v>
      </c>
      <c r="F84" s="1">
        <v>91906</v>
      </c>
      <c r="G84" s="130">
        <v>10</v>
      </c>
    </row>
    <row r="85" spans="2:8" ht="15.75" x14ac:dyDescent="0.25">
      <c r="D85" s="119">
        <v>2019</v>
      </c>
      <c r="E85" s="120" t="s">
        <v>187</v>
      </c>
      <c r="F85" s="1">
        <v>92061</v>
      </c>
      <c r="G85" s="130">
        <v>10</v>
      </c>
    </row>
    <row r="86" spans="2:8" ht="15.75" x14ac:dyDescent="0.25">
      <c r="D86" s="119">
        <v>2019</v>
      </c>
      <c r="E86" s="120" t="s">
        <v>187</v>
      </c>
      <c r="F86" s="1">
        <v>92059</v>
      </c>
      <c r="G86" s="130">
        <v>9</v>
      </c>
    </row>
    <row r="87" spans="2:8" ht="15.75" x14ac:dyDescent="0.25">
      <c r="D87" s="119">
        <v>2019</v>
      </c>
      <c r="E87" s="120" t="s">
        <v>187</v>
      </c>
      <c r="F87" s="1">
        <v>92010</v>
      </c>
      <c r="G87" s="130">
        <v>8</v>
      </c>
    </row>
    <row r="88" spans="2:8" ht="15.75" x14ac:dyDescent="0.25">
      <c r="D88" s="119">
        <v>2019</v>
      </c>
      <c r="E88" s="120" t="s">
        <v>187</v>
      </c>
      <c r="F88" s="1">
        <v>92004</v>
      </c>
      <c r="G88" s="130">
        <v>7</v>
      </c>
    </row>
    <row r="89" spans="2:8" ht="15.75" x14ac:dyDescent="0.25">
      <c r="D89" s="119">
        <v>2019</v>
      </c>
      <c r="E89" s="120" t="s">
        <v>187</v>
      </c>
      <c r="F89" s="1">
        <v>92007</v>
      </c>
      <c r="G89" s="130">
        <v>7</v>
      </c>
    </row>
    <row r="90" spans="2:8" ht="15.75" x14ac:dyDescent="0.25">
      <c r="D90" s="119">
        <v>2019</v>
      </c>
      <c r="E90" s="120" t="s">
        <v>187</v>
      </c>
      <c r="F90" s="1">
        <v>92653</v>
      </c>
      <c r="G90" s="130">
        <v>7</v>
      </c>
    </row>
    <row r="91" spans="2:8" ht="15.75" x14ac:dyDescent="0.25">
      <c r="D91" s="119">
        <v>2019</v>
      </c>
      <c r="E91" s="120" t="s">
        <v>187</v>
      </c>
      <c r="F91" s="1">
        <v>92679</v>
      </c>
      <c r="G91" s="130">
        <v>7</v>
      </c>
    </row>
    <row r="92" spans="2:8" ht="15.75" x14ac:dyDescent="0.25">
      <c r="D92" s="119">
        <v>2019</v>
      </c>
      <c r="E92" s="120" t="s">
        <v>187</v>
      </c>
      <c r="F92" s="1">
        <v>92014</v>
      </c>
      <c r="G92" s="130">
        <v>6</v>
      </c>
    </row>
    <row r="93" spans="2:8" ht="16.5" thickBot="1" x14ac:dyDescent="0.3">
      <c r="B93" s="95"/>
      <c r="C93" s="95"/>
      <c r="D93" s="121">
        <v>2019</v>
      </c>
      <c r="E93" s="122" t="s">
        <v>187</v>
      </c>
      <c r="F93" s="144">
        <v>91935</v>
      </c>
      <c r="G93" s="132">
        <v>5</v>
      </c>
      <c r="H93" s="95"/>
    </row>
    <row r="94" spans="2:8" ht="16.5" thickTop="1" x14ac:dyDescent="0.25">
      <c r="D94" s="119">
        <v>2019</v>
      </c>
      <c r="E94" s="120" t="s">
        <v>187</v>
      </c>
      <c r="F94" s="95">
        <v>91962</v>
      </c>
      <c r="G94" s="130">
        <v>5</v>
      </c>
    </row>
    <row r="95" spans="2:8" ht="15.75" x14ac:dyDescent="0.25">
      <c r="D95" s="119">
        <v>2019</v>
      </c>
      <c r="E95" s="120" t="s">
        <v>187</v>
      </c>
      <c r="F95" s="1">
        <v>92003</v>
      </c>
      <c r="G95" s="130">
        <v>5</v>
      </c>
    </row>
    <row r="96" spans="2:8" ht="15.75" x14ac:dyDescent="0.25">
      <c r="D96" s="119">
        <v>2019</v>
      </c>
      <c r="E96" s="120" t="s">
        <v>187</v>
      </c>
      <c r="F96" s="1">
        <v>92624</v>
      </c>
      <c r="G96" s="131">
        <v>5</v>
      </c>
    </row>
    <row r="97" spans="4:7" ht="15.75" x14ac:dyDescent="0.25">
      <c r="D97" s="119">
        <v>2019</v>
      </c>
      <c r="E97" s="120" t="s">
        <v>187</v>
      </c>
      <c r="F97" s="1">
        <v>92036</v>
      </c>
      <c r="G97" s="130">
        <v>4</v>
      </c>
    </row>
    <row r="98" spans="4:7" ht="15.75" x14ac:dyDescent="0.25">
      <c r="D98" s="119">
        <v>2019</v>
      </c>
      <c r="E98" s="120" t="s">
        <v>187</v>
      </c>
      <c r="F98" s="1">
        <v>92070</v>
      </c>
      <c r="G98" s="130">
        <v>4</v>
      </c>
    </row>
    <row r="99" spans="4:7" ht="15.75" x14ac:dyDescent="0.25">
      <c r="D99" s="119">
        <v>2019</v>
      </c>
      <c r="E99" s="120" t="s">
        <v>187</v>
      </c>
      <c r="F99" s="1">
        <v>92651</v>
      </c>
      <c r="G99" s="130">
        <v>4</v>
      </c>
    </row>
    <row r="100" spans="4:7" ht="15.75" x14ac:dyDescent="0.25">
      <c r="D100" s="119">
        <v>2019</v>
      </c>
      <c r="E100" s="120" t="s">
        <v>187</v>
      </c>
      <c r="F100" s="1">
        <v>92688</v>
      </c>
      <c r="G100" s="130">
        <v>4</v>
      </c>
    </row>
    <row r="101" spans="4:7" ht="15.75" x14ac:dyDescent="0.25">
      <c r="D101" s="119">
        <v>2019</v>
      </c>
      <c r="E101" s="120" t="s">
        <v>187</v>
      </c>
      <c r="F101" s="1">
        <v>91916</v>
      </c>
      <c r="G101" s="130">
        <v>3</v>
      </c>
    </row>
    <row r="102" spans="4:7" ht="15.75" x14ac:dyDescent="0.25">
      <c r="D102" s="119">
        <v>2019</v>
      </c>
      <c r="E102" s="120" t="s">
        <v>187</v>
      </c>
      <c r="F102" s="1">
        <v>92075</v>
      </c>
      <c r="G102" s="130">
        <v>3</v>
      </c>
    </row>
    <row r="103" spans="4:7" ht="15.75" x14ac:dyDescent="0.25">
      <c r="D103" s="119">
        <v>2019</v>
      </c>
      <c r="E103" s="120" t="s">
        <v>187</v>
      </c>
      <c r="F103" s="1">
        <v>92091</v>
      </c>
      <c r="G103" s="130">
        <v>3</v>
      </c>
    </row>
    <row r="104" spans="4:7" ht="15.75" x14ac:dyDescent="0.25">
      <c r="D104" s="119">
        <v>2019</v>
      </c>
      <c r="E104" s="120" t="s">
        <v>187</v>
      </c>
      <c r="F104" s="1">
        <v>92656</v>
      </c>
      <c r="G104" s="130">
        <v>3</v>
      </c>
    </row>
    <row r="105" spans="4:7" ht="15.75" x14ac:dyDescent="0.25">
      <c r="D105" s="119">
        <v>2019</v>
      </c>
      <c r="E105" s="120" t="s">
        <v>187</v>
      </c>
      <c r="F105" s="1">
        <v>91905</v>
      </c>
      <c r="G105" s="130">
        <v>1</v>
      </c>
    </row>
    <row r="106" spans="4:7" ht="15.75" x14ac:dyDescent="0.25">
      <c r="D106" s="119">
        <v>2019</v>
      </c>
      <c r="E106" s="120" t="s">
        <v>187</v>
      </c>
      <c r="F106" s="1">
        <v>91931</v>
      </c>
      <c r="G106" s="130">
        <v>1</v>
      </c>
    </row>
    <row r="107" spans="4:7" ht="15.75" x14ac:dyDescent="0.25">
      <c r="D107" s="119">
        <v>2019</v>
      </c>
      <c r="E107" s="120" t="s">
        <v>187</v>
      </c>
      <c r="F107" s="1">
        <v>91980</v>
      </c>
      <c r="G107" s="130">
        <v>1</v>
      </c>
    </row>
    <row r="108" spans="4:7" ht="15.75" x14ac:dyDescent="0.25">
      <c r="D108" s="119">
        <v>2019</v>
      </c>
      <c r="E108" s="120" t="s">
        <v>187</v>
      </c>
      <c r="F108" s="1">
        <v>92067</v>
      </c>
      <c r="G108" s="130">
        <v>1</v>
      </c>
    </row>
    <row r="109" spans="4:7" ht="15.75" x14ac:dyDescent="0.25">
      <c r="D109" s="119">
        <v>2019</v>
      </c>
      <c r="E109" s="120" t="s">
        <v>187</v>
      </c>
      <c r="F109" s="1">
        <v>92086</v>
      </c>
      <c r="G109" s="130">
        <v>1</v>
      </c>
    </row>
    <row r="110" spans="4:7" ht="15.75" x14ac:dyDescent="0.25">
      <c r="D110" s="119">
        <v>2019</v>
      </c>
      <c r="E110" s="120" t="s">
        <v>187</v>
      </c>
      <c r="F110" s="1">
        <v>92121</v>
      </c>
      <c r="G110" s="130">
        <v>1</v>
      </c>
    </row>
    <row r="111" spans="4:7" ht="16.5" thickBot="1" x14ac:dyDescent="0.3">
      <c r="D111" s="123">
        <v>2019</v>
      </c>
      <c r="E111" s="124" t="s">
        <v>187</v>
      </c>
      <c r="F111" s="144">
        <v>92136</v>
      </c>
      <c r="G111" s="142">
        <v>1</v>
      </c>
    </row>
    <row r="112" spans="4:7" x14ac:dyDescent="0.25">
      <c r="D112" s="95"/>
      <c r="E112" s="95"/>
      <c r="F112" s="95"/>
      <c r="G112" s="95"/>
    </row>
    <row r="113" spans="4:7" x14ac:dyDescent="0.25">
      <c r="D113" s="95"/>
      <c r="E113" s="95"/>
      <c r="F113" s="95"/>
      <c r="G113" s="95"/>
    </row>
    <row r="114" spans="4:7" x14ac:dyDescent="0.25">
      <c r="D114" s="95"/>
      <c r="E114" s="95"/>
      <c r="F114" s="95"/>
      <c r="G114" s="95"/>
    </row>
    <row r="115" spans="4:7" x14ac:dyDescent="0.25">
      <c r="D115" s="95"/>
      <c r="E115" s="95"/>
      <c r="F115" s="95"/>
      <c r="G115" s="95"/>
    </row>
    <row r="116" spans="4:7" x14ac:dyDescent="0.25">
      <c r="D116" s="95"/>
      <c r="E116" s="95"/>
      <c r="F116" s="95"/>
      <c r="G116" s="95"/>
    </row>
    <row r="117" spans="4:7" x14ac:dyDescent="0.25">
      <c r="D117" s="95"/>
      <c r="E117" s="95"/>
      <c r="F117" s="95"/>
      <c r="G117" s="95"/>
    </row>
    <row r="118" spans="4:7" x14ac:dyDescent="0.25">
      <c r="D118" s="95"/>
      <c r="E118" s="95"/>
      <c r="F118" s="95"/>
      <c r="G118" s="95"/>
    </row>
    <row r="119" spans="4:7" x14ac:dyDescent="0.25">
      <c r="D119" s="95"/>
      <c r="E119" s="95"/>
      <c r="F119" s="95"/>
      <c r="G119" s="95"/>
    </row>
    <row r="120" spans="4:7" x14ac:dyDescent="0.25">
      <c r="D120" s="95"/>
      <c r="E120" s="95"/>
      <c r="F120" s="95"/>
      <c r="G120" s="95"/>
    </row>
    <row r="121" spans="4:7" x14ac:dyDescent="0.25">
      <c r="D121" s="95"/>
      <c r="E121" s="95"/>
      <c r="F121" s="95"/>
      <c r="G121" s="95"/>
    </row>
    <row r="122" spans="4:7" x14ac:dyDescent="0.25">
      <c r="D122" s="95"/>
      <c r="E122" s="95"/>
      <c r="F122" s="95"/>
      <c r="G122" s="95"/>
    </row>
    <row r="123" spans="4:7" x14ac:dyDescent="0.25">
      <c r="D123" s="95"/>
      <c r="E123" s="95"/>
      <c r="F123" s="95"/>
      <c r="G123" s="95"/>
    </row>
    <row r="124" spans="4:7" x14ac:dyDescent="0.25">
      <c r="D124" s="95"/>
      <c r="E124" s="95"/>
      <c r="F124" s="95"/>
      <c r="G124" s="95"/>
    </row>
    <row r="125" spans="4:7" x14ac:dyDescent="0.25">
      <c r="D125" s="95"/>
      <c r="E125" s="95"/>
      <c r="F125" s="95"/>
      <c r="G125" s="95"/>
    </row>
    <row r="126" spans="4:7" x14ac:dyDescent="0.25">
      <c r="D126" s="95"/>
      <c r="E126" s="95"/>
      <c r="F126" s="95"/>
      <c r="G126" s="95"/>
    </row>
    <row r="127" spans="4:7" x14ac:dyDescent="0.25">
      <c r="D127" s="95"/>
      <c r="E127" s="95"/>
      <c r="F127" s="95"/>
      <c r="G127" s="95"/>
    </row>
    <row r="128" spans="4:7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  <row r="149" spans="4:7" x14ac:dyDescent="0.25">
      <c r="D149" s="95"/>
      <c r="E149" s="95"/>
      <c r="F149" s="95"/>
      <c r="G149" s="95"/>
    </row>
    <row r="150" spans="4:7" x14ac:dyDescent="0.25">
      <c r="D150" s="95"/>
      <c r="E150" s="95"/>
      <c r="F150" s="95"/>
      <c r="G150" s="95"/>
    </row>
  </sheetData>
  <sortState xmlns:xlrd2="http://schemas.microsoft.com/office/spreadsheetml/2017/richdata2" ref="D4:G111">
    <sortCondition descending="1" ref="G4:G111"/>
  </sortState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F08-7E21-47E0-9BB5-B266C9D6CD18}">
  <dimension ref="B1:H112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2" width="8.7109375" style="95"/>
    <col min="3" max="3" width="10.140625" style="95" bestFit="1" customWidth="1"/>
    <col min="4" max="4" width="8.7109375" style="95"/>
    <col min="5" max="5" width="8.7109375" style="139"/>
    <col min="6" max="7" width="8.7109375" style="1"/>
    <col min="8" max="8" width="17.140625" style="1" bestFit="1" customWidth="1"/>
    <col min="9" max="16384" width="8.7109375" style="1"/>
  </cols>
  <sheetData>
    <row r="1" spans="2:8" ht="16.5" thickBot="1" x14ac:dyDescent="0.3">
      <c r="B1" s="26" t="s">
        <v>146</v>
      </c>
      <c r="C1" s="26"/>
      <c r="D1" s="26"/>
      <c r="E1" s="26"/>
    </row>
    <row r="2" spans="2:8" ht="31.5" customHeight="1" thickBot="1" x14ac:dyDescent="0.3">
      <c r="B2" s="198" t="s">
        <v>189</v>
      </c>
      <c r="C2" s="199"/>
      <c r="D2" s="199"/>
      <c r="E2" s="200"/>
    </row>
    <row r="3" spans="2:8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  <c r="H3" s="140" t="s">
        <v>176</v>
      </c>
    </row>
    <row r="4" spans="2:8" ht="15.75" x14ac:dyDescent="0.25">
      <c r="B4" s="117">
        <v>2019</v>
      </c>
      <c r="C4" s="118" t="s">
        <v>190</v>
      </c>
      <c r="D4" s="64">
        <v>92536</v>
      </c>
      <c r="E4" s="134">
        <v>1.9230769230769232E-2</v>
      </c>
      <c r="H4" s="56" t="s">
        <v>178</v>
      </c>
    </row>
    <row r="5" spans="2:8" ht="15.75" x14ac:dyDescent="0.25">
      <c r="B5" s="119">
        <v>2019</v>
      </c>
      <c r="C5" s="120" t="s">
        <v>190</v>
      </c>
      <c r="D5" s="47">
        <v>92059</v>
      </c>
      <c r="E5" s="135">
        <v>8.4602368866328256E-3</v>
      </c>
    </row>
    <row r="6" spans="2:8" ht="15.75" x14ac:dyDescent="0.25">
      <c r="B6" s="119">
        <v>2019</v>
      </c>
      <c r="C6" s="120" t="s">
        <v>190</v>
      </c>
      <c r="D6" s="47">
        <v>91934</v>
      </c>
      <c r="E6" s="135">
        <v>6.6006600660066007E-3</v>
      </c>
    </row>
    <row r="7" spans="2:8" ht="15.75" x14ac:dyDescent="0.25">
      <c r="B7" s="119">
        <v>2019</v>
      </c>
      <c r="C7" s="120" t="s">
        <v>190</v>
      </c>
      <c r="D7" s="47">
        <v>92086</v>
      </c>
      <c r="E7" s="135">
        <v>6.5075921908893707E-3</v>
      </c>
    </row>
    <row r="8" spans="2:8" ht="15.75" x14ac:dyDescent="0.25">
      <c r="B8" s="119">
        <v>2019</v>
      </c>
      <c r="C8" s="120" t="s">
        <v>190</v>
      </c>
      <c r="D8" s="47">
        <v>92066</v>
      </c>
      <c r="E8" s="135">
        <v>5.6497175141242938E-3</v>
      </c>
    </row>
    <row r="9" spans="2:8" ht="15.75" x14ac:dyDescent="0.25">
      <c r="B9" s="119">
        <v>2019</v>
      </c>
      <c r="C9" s="120" t="s">
        <v>190</v>
      </c>
      <c r="D9" s="47">
        <v>92061</v>
      </c>
      <c r="E9" s="135">
        <v>5.5452865064695009E-3</v>
      </c>
    </row>
    <row r="10" spans="2:8" ht="15.75" x14ac:dyDescent="0.25">
      <c r="B10" s="119">
        <v>2019</v>
      </c>
      <c r="C10" s="120" t="s">
        <v>190</v>
      </c>
      <c r="D10" s="47">
        <v>92070</v>
      </c>
      <c r="E10" s="135">
        <v>5.1948051948051948E-3</v>
      </c>
    </row>
    <row r="11" spans="2:8" ht="15.75" x14ac:dyDescent="0.25">
      <c r="B11" s="119">
        <v>2019</v>
      </c>
      <c r="C11" s="120" t="s">
        <v>190</v>
      </c>
      <c r="D11" s="47">
        <v>92679</v>
      </c>
      <c r="E11" s="135">
        <v>4.8470160557406846E-3</v>
      </c>
    </row>
    <row r="12" spans="2:8" ht="15.75" x14ac:dyDescent="0.25">
      <c r="B12" s="119">
        <v>2019</v>
      </c>
      <c r="C12" s="120" t="s">
        <v>190</v>
      </c>
      <c r="D12" s="47">
        <v>92004</v>
      </c>
      <c r="E12" s="135">
        <v>4.6689303904923598E-3</v>
      </c>
    </row>
    <row r="13" spans="2:8" ht="15.75" x14ac:dyDescent="0.25">
      <c r="B13" s="119">
        <v>2019</v>
      </c>
      <c r="C13" s="120" t="s">
        <v>190</v>
      </c>
      <c r="D13" s="47">
        <v>92082</v>
      </c>
      <c r="E13" s="135">
        <v>4.5885591924135823E-3</v>
      </c>
    </row>
    <row r="14" spans="2:8" ht="15.75" x14ac:dyDescent="0.25">
      <c r="B14" s="119">
        <v>2019</v>
      </c>
      <c r="C14" s="120" t="s">
        <v>190</v>
      </c>
      <c r="D14" s="47">
        <v>92688</v>
      </c>
      <c r="E14" s="135">
        <v>4.4687189672293947E-3</v>
      </c>
    </row>
    <row r="15" spans="2:8" ht="15.75" x14ac:dyDescent="0.25">
      <c r="B15" s="119">
        <v>2019</v>
      </c>
      <c r="C15" s="120" t="s">
        <v>190</v>
      </c>
      <c r="D15" s="47">
        <v>92040</v>
      </c>
      <c r="E15" s="135">
        <v>4.2896063996290066E-3</v>
      </c>
    </row>
    <row r="16" spans="2:8" ht="15.75" x14ac:dyDescent="0.25">
      <c r="B16" s="119">
        <v>2019</v>
      </c>
      <c r="C16" s="120" t="s">
        <v>190</v>
      </c>
      <c r="D16" s="47">
        <v>91916</v>
      </c>
      <c r="E16" s="135">
        <v>4.1493775933609959E-3</v>
      </c>
    </row>
    <row r="17" spans="2:5" ht="15.75" x14ac:dyDescent="0.25">
      <c r="B17" s="119">
        <v>2019</v>
      </c>
      <c r="C17" s="120" t="s">
        <v>190</v>
      </c>
      <c r="D17" s="47">
        <v>92083</v>
      </c>
      <c r="E17" s="135">
        <v>3.9927973068190712E-3</v>
      </c>
    </row>
    <row r="18" spans="2:5" ht="15.75" x14ac:dyDescent="0.25">
      <c r="B18" s="119">
        <v>2019</v>
      </c>
      <c r="C18" s="120" t="s">
        <v>190</v>
      </c>
      <c r="D18" s="47">
        <v>91962</v>
      </c>
      <c r="E18" s="135">
        <v>3.8265306122448979E-3</v>
      </c>
    </row>
    <row r="19" spans="2:5" ht="15.75" x14ac:dyDescent="0.25">
      <c r="B19" s="119">
        <v>2019</v>
      </c>
      <c r="C19" s="120" t="s">
        <v>190</v>
      </c>
      <c r="D19" s="47">
        <v>91915</v>
      </c>
      <c r="E19" s="135">
        <v>3.708281829419036E-3</v>
      </c>
    </row>
    <row r="20" spans="2:5" ht="15.75" x14ac:dyDescent="0.25">
      <c r="B20" s="119">
        <v>2019</v>
      </c>
      <c r="C20" s="120" t="s">
        <v>190</v>
      </c>
      <c r="D20" s="47">
        <v>91906</v>
      </c>
      <c r="E20" s="135">
        <v>3.6656891495601175E-3</v>
      </c>
    </row>
    <row r="21" spans="2:5" ht="15.75" x14ac:dyDescent="0.25">
      <c r="B21" s="119">
        <v>2019</v>
      </c>
      <c r="C21" s="120" t="s">
        <v>190</v>
      </c>
      <c r="D21" s="47">
        <v>91978</v>
      </c>
      <c r="E21" s="135">
        <v>3.4833091436865023E-3</v>
      </c>
    </row>
    <row r="22" spans="2:5" ht="15.75" x14ac:dyDescent="0.25">
      <c r="B22" s="119">
        <v>2019</v>
      </c>
      <c r="C22" s="120" t="s">
        <v>190</v>
      </c>
      <c r="D22" s="47">
        <v>92114</v>
      </c>
      <c r="E22" s="135">
        <v>3.4697123030215412E-3</v>
      </c>
    </row>
    <row r="23" spans="2:5" ht="15.75" x14ac:dyDescent="0.25">
      <c r="B23" s="119">
        <v>2019</v>
      </c>
      <c r="C23" s="120" t="s">
        <v>190</v>
      </c>
      <c r="D23" s="47">
        <v>92065</v>
      </c>
      <c r="E23" s="135">
        <v>3.4273872150486209E-3</v>
      </c>
    </row>
    <row r="24" spans="2:5" ht="15.75" x14ac:dyDescent="0.25">
      <c r="B24" s="119">
        <v>2019</v>
      </c>
      <c r="C24" s="120" t="s">
        <v>190</v>
      </c>
      <c r="D24" s="47">
        <v>91902</v>
      </c>
      <c r="E24" s="135">
        <v>3.4062622821957292E-3</v>
      </c>
    </row>
    <row r="25" spans="2:5" ht="15.75" x14ac:dyDescent="0.25">
      <c r="B25" s="119">
        <v>2019</v>
      </c>
      <c r="C25" s="120" t="s">
        <v>190</v>
      </c>
      <c r="D25" s="47">
        <v>92677</v>
      </c>
      <c r="E25" s="135">
        <v>3.3350219520432286E-3</v>
      </c>
    </row>
    <row r="26" spans="2:5" ht="15.75" x14ac:dyDescent="0.25">
      <c r="B26" s="119">
        <v>2019</v>
      </c>
      <c r="C26" s="120" t="s">
        <v>190</v>
      </c>
      <c r="D26" s="47">
        <v>91942</v>
      </c>
      <c r="E26" s="135">
        <v>3.3121150959995859E-3</v>
      </c>
    </row>
    <row r="27" spans="2:5" ht="15.75" x14ac:dyDescent="0.25">
      <c r="B27" s="119">
        <v>2019</v>
      </c>
      <c r="C27" s="120" t="s">
        <v>190</v>
      </c>
      <c r="D27" s="47">
        <v>92102</v>
      </c>
      <c r="E27" s="135">
        <v>3.3024260129556715E-3</v>
      </c>
    </row>
    <row r="28" spans="2:5" ht="15.75" x14ac:dyDescent="0.25">
      <c r="B28" s="119">
        <v>2019</v>
      </c>
      <c r="C28" s="120" t="s">
        <v>190</v>
      </c>
      <c r="D28" s="47">
        <v>92691</v>
      </c>
      <c r="E28" s="135">
        <v>3.231419338801889E-3</v>
      </c>
    </row>
    <row r="29" spans="2:5" ht="15.75" x14ac:dyDescent="0.25">
      <c r="B29" s="119">
        <v>2019</v>
      </c>
      <c r="C29" s="120" t="s">
        <v>190</v>
      </c>
      <c r="D29" s="47">
        <v>92105</v>
      </c>
      <c r="E29" s="135">
        <v>3.1813361611876989E-3</v>
      </c>
    </row>
    <row r="30" spans="2:5" ht="15.75" x14ac:dyDescent="0.25">
      <c r="B30" s="119">
        <v>2019</v>
      </c>
      <c r="C30" s="120" t="s">
        <v>190</v>
      </c>
      <c r="D30" s="47">
        <v>92108</v>
      </c>
      <c r="E30" s="135">
        <v>3.0857848179386958E-3</v>
      </c>
    </row>
    <row r="31" spans="2:5" ht="15.75" x14ac:dyDescent="0.25">
      <c r="B31" s="119">
        <v>2019</v>
      </c>
      <c r="C31" s="120" t="s">
        <v>190</v>
      </c>
      <c r="D31" s="47">
        <v>92021</v>
      </c>
      <c r="E31" s="135">
        <v>3.0652577236428167E-3</v>
      </c>
    </row>
    <row r="32" spans="2:5" ht="15.75" x14ac:dyDescent="0.25">
      <c r="B32" s="119">
        <v>2019</v>
      </c>
      <c r="C32" s="120" t="s">
        <v>190</v>
      </c>
      <c r="D32" s="47">
        <v>91911</v>
      </c>
      <c r="E32" s="135">
        <v>2.9960558252427184E-3</v>
      </c>
    </row>
    <row r="33" spans="2:5" ht="15.75" x14ac:dyDescent="0.25">
      <c r="B33" s="119">
        <v>2019</v>
      </c>
      <c r="C33" s="120" t="s">
        <v>190</v>
      </c>
      <c r="D33" s="47">
        <v>92154</v>
      </c>
      <c r="E33" s="135">
        <v>2.9040404040404041E-3</v>
      </c>
    </row>
    <row r="34" spans="2:5" ht="15.75" x14ac:dyDescent="0.25">
      <c r="B34" s="119">
        <v>2019</v>
      </c>
      <c r="C34" s="120" t="s">
        <v>190</v>
      </c>
      <c r="D34" s="47">
        <v>92629</v>
      </c>
      <c r="E34" s="135">
        <v>2.8655400440852313E-3</v>
      </c>
    </row>
    <row r="35" spans="2:5" ht="15.75" x14ac:dyDescent="0.25">
      <c r="B35" s="119">
        <v>2019</v>
      </c>
      <c r="C35" s="120" t="s">
        <v>190</v>
      </c>
      <c r="D35" s="47">
        <v>92124</v>
      </c>
      <c r="E35" s="135">
        <v>2.8377883559135846E-3</v>
      </c>
    </row>
    <row r="36" spans="2:5" ht="15.75" x14ac:dyDescent="0.25">
      <c r="B36" s="119">
        <v>2019</v>
      </c>
      <c r="C36" s="120" t="s">
        <v>190</v>
      </c>
      <c r="D36" s="47">
        <v>91913</v>
      </c>
      <c r="E36" s="135">
        <v>2.8297119757453261E-3</v>
      </c>
    </row>
    <row r="37" spans="2:5" ht="15.75" x14ac:dyDescent="0.25">
      <c r="B37" s="119">
        <v>2019</v>
      </c>
      <c r="C37" s="120" t="s">
        <v>190</v>
      </c>
      <c r="D37" s="47">
        <v>92113</v>
      </c>
      <c r="E37" s="135">
        <v>2.8262917602724833E-3</v>
      </c>
    </row>
    <row r="38" spans="2:5" ht="15.75" x14ac:dyDescent="0.25">
      <c r="B38" s="119">
        <v>2019</v>
      </c>
      <c r="C38" s="120" t="s">
        <v>190</v>
      </c>
      <c r="D38" s="47">
        <v>92036</v>
      </c>
      <c r="E38" s="135">
        <v>2.8248587570621469E-3</v>
      </c>
    </row>
    <row r="39" spans="2:5" ht="15.75" x14ac:dyDescent="0.25">
      <c r="B39" s="119">
        <v>2019</v>
      </c>
      <c r="C39" s="120" t="s">
        <v>190</v>
      </c>
      <c r="D39" s="47">
        <v>92101</v>
      </c>
      <c r="E39" s="135">
        <v>2.8080668101090403E-3</v>
      </c>
    </row>
    <row r="40" spans="2:5" ht="15.75" x14ac:dyDescent="0.25">
      <c r="B40" s="119">
        <v>2019</v>
      </c>
      <c r="C40" s="120" t="s">
        <v>190</v>
      </c>
      <c r="D40" s="47">
        <v>91977</v>
      </c>
      <c r="E40" s="135">
        <v>2.7770190294090866E-3</v>
      </c>
    </row>
    <row r="41" spans="2:5" ht="15.75" x14ac:dyDescent="0.25">
      <c r="B41" s="119">
        <v>2019</v>
      </c>
      <c r="C41" s="120" t="s">
        <v>190</v>
      </c>
      <c r="D41" s="47">
        <v>91910</v>
      </c>
      <c r="E41" s="135">
        <v>2.6857654431512983E-3</v>
      </c>
    </row>
    <row r="42" spans="2:5" ht="15.75" x14ac:dyDescent="0.25">
      <c r="B42" s="119">
        <v>2019</v>
      </c>
      <c r="C42" s="120" t="s">
        <v>190</v>
      </c>
      <c r="D42" s="47">
        <v>91950</v>
      </c>
      <c r="E42" s="135">
        <v>2.6451916294380436E-3</v>
      </c>
    </row>
    <row r="43" spans="2:5" ht="15.75" x14ac:dyDescent="0.25">
      <c r="B43" s="119">
        <v>2019</v>
      </c>
      <c r="C43" s="120" t="s">
        <v>190</v>
      </c>
      <c r="D43" s="47">
        <v>91941</v>
      </c>
      <c r="E43" s="135">
        <v>2.6124633617943165E-3</v>
      </c>
    </row>
    <row r="44" spans="2:5" ht="15.75" x14ac:dyDescent="0.25">
      <c r="B44" s="119">
        <v>2019</v>
      </c>
      <c r="C44" s="120" t="s">
        <v>190</v>
      </c>
      <c r="D44" s="47">
        <v>91905</v>
      </c>
      <c r="E44" s="135">
        <v>2.5974025974025974E-3</v>
      </c>
    </row>
    <row r="45" spans="2:5" ht="15.75" x14ac:dyDescent="0.25">
      <c r="B45" s="119">
        <v>2019</v>
      </c>
      <c r="C45" s="120" t="s">
        <v>190</v>
      </c>
      <c r="D45" s="47">
        <v>92071</v>
      </c>
      <c r="E45" s="135">
        <v>2.5868440502586844E-3</v>
      </c>
    </row>
    <row r="46" spans="2:5" ht="15.75" x14ac:dyDescent="0.25">
      <c r="B46" s="119">
        <v>2019</v>
      </c>
      <c r="C46" s="120" t="s">
        <v>190</v>
      </c>
      <c r="D46" s="47">
        <v>91932</v>
      </c>
      <c r="E46" s="135">
        <v>2.563398333791083E-3</v>
      </c>
    </row>
    <row r="47" spans="2:5" ht="15.75" x14ac:dyDescent="0.25">
      <c r="B47" s="119">
        <v>2019</v>
      </c>
      <c r="C47" s="120" t="s">
        <v>190</v>
      </c>
      <c r="D47" s="47">
        <v>92653</v>
      </c>
      <c r="E47" s="135">
        <v>2.5488530161427358E-3</v>
      </c>
    </row>
    <row r="48" spans="2:5" ht="16.5" thickBot="1" x14ac:dyDescent="0.3">
      <c r="B48" s="121">
        <v>2019</v>
      </c>
      <c r="C48" s="122" t="s">
        <v>190</v>
      </c>
      <c r="D48" s="87">
        <v>92656</v>
      </c>
      <c r="E48" s="136">
        <v>2.5252525252525255E-3</v>
      </c>
    </row>
    <row r="49" spans="2:5" ht="16.5" thickTop="1" x14ac:dyDescent="0.25">
      <c r="B49" s="119">
        <v>2019</v>
      </c>
      <c r="C49" s="120" t="s">
        <v>190</v>
      </c>
      <c r="D49" s="47">
        <v>92110</v>
      </c>
      <c r="E49" s="135">
        <v>2.5236138149830559E-3</v>
      </c>
    </row>
    <row r="50" spans="2:5" ht="15.75" x14ac:dyDescent="0.25">
      <c r="B50" s="119">
        <v>2019</v>
      </c>
      <c r="C50" s="120" t="s">
        <v>190</v>
      </c>
      <c r="D50" s="47">
        <v>92054</v>
      </c>
      <c r="E50" s="135">
        <v>2.5073828495013094E-3</v>
      </c>
    </row>
    <row r="51" spans="2:5" ht="15.75" x14ac:dyDescent="0.25">
      <c r="B51" s="119">
        <v>2019</v>
      </c>
      <c r="C51" s="120" t="s">
        <v>190</v>
      </c>
      <c r="D51" s="47">
        <v>91935</v>
      </c>
      <c r="E51" s="135">
        <v>2.4929884699283265E-3</v>
      </c>
    </row>
    <row r="52" spans="2:5" ht="15.75" x14ac:dyDescent="0.25">
      <c r="B52" s="119">
        <v>2019</v>
      </c>
      <c r="C52" s="120" t="s">
        <v>190</v>
      </c>
      <c r="D52" s="47">
        <v>92173</v>
      </c>
      <c r="E52" s="135">
        <v>2.4839848346189042E-3</v>
      </c>
    </row>
    <row r="53" spans="2:5" ht="15.75" x14ac:dyDescent="0.25">
      <c r="B53" s="119">
        <v>2019</v>
      </c>
      <c r="C53" s="120" t="s">
        <v>190</v>
      </c>
      <c r="D53" s="47">
        <v>92084</v>
      </c>
      <c r="E53" s="135">
        <v>2.4838843219587201E-3</v>
      </c>
    </row>
    <row r="54" spans="2:5" ht="15.75" x14ac:dyDescent="0.25">
      <c r="B54" s="119">
        <v>2019</v>
      </c>
      <c r="C54" s="120" t="s">
        <v>190</v>
      </c>
      <c r="D54" s="47">
        <v>92092</v>
      </c>
      <c r="E54" s="135">
        <v>2.4813895781637717E-3</v>
      </c>
    </row>
    <row r="55" spans="2:5" ht="15.75" x14ac:dyDescent="0.25">
      <c r="B55" s="119">
        <v>2019</v>
      </c>
      <c r="C55" s="120" t="s">
        <v>190</v>
      </c>
      <c r="D55" s="47">
        <v>92115</v>
      </c>
      <c r="E55" s="135">
        <v>2.4794669146133582E-3</v>
      </c>
    </row>
    <row r="56" spans="2:5" ht="15.75" x14ac:dyDescent="0.25">
      <c r="B56" s="119">
        <v>2019</v>
      </c>
      <c r="C56" s="120" t="s">
        <v>190</v>
      </c>
      <c r="D56" s="47">
        <v>91914</v>
      </c>
      <c r="E56" s="135">
        <v>2.3710729104919974E-3</v>
      </c>
    </row>
    <row r="57" spans="2:5" ht="15.75" x14ac:dyDescent="0.25">
      <c r="B57" s="119">
        <v>2019</v>
      </c>
      <c r="C57" s="120" t="s">
        <v>190</v>
      </c>
      <c r="D57" s="47">
        <v>92081</v>
      </c>
      <c r="E57" s="135">
        <v>2.2647403358063258E-3</v>
      </c>
    </row>
    <row r="58" spans="2:5" ht="15.75" x14ac:dyDescent="0.25">
      <c r="B58" s="119">
        <v>2019</v>
      </c>
      <c r="C58" s="120" t="s">
        <v>190</v>
      </c>
      <c r="D58" s="47">
        <v>92058</v>
      </c>
      <c r="E58" s="135">
        <v>2.2359359627940256E-3</v>
      </c>
    </row>
    <row r="59" spans="2:5" ht="15.75" x14ac:dyDescent="0.25">
      <c r="B59" s="119">
        <v>2019</v>
      </c>
      <c r="C59" s="120" t="s">
        <v>190</v>
      </c>
      <c r="D59" s="47">
        <v>92120</v>
      </c>
      <c r="E59" s="135">
        <v>2.2328548644338117E-3</v>
      </c>
    </row>
    <row r="60" spans="2:5" ht="15.75" x14ac:dyDescent="0.25">
      <c r="B60" s="119">
        <v>2019</v>
      </c>
      <c r="C60" s="120" t="s">
        <v>190</v>
      </c>
      <c r="D60" s="47">
        <v>92123</v>
      </c>
      <c r="E60" s="135">
        <v>2.2256224787870356E-3</v>
      </c>
    </row>
    <row r="61" spans="2:5" ht="15.75" x14ac:dyDescent="0.25">
      <c r="B61" s="119">
        <v>2019</v>
      </c>
      <c r="C61" s="120" t="s">
        <v>190</v>
      </c>
      <c r="D61" s="47">
        <v>92117</v>
      </c>
      <c r="E61" s="135">
        <v>2.1463743108455029E-3</v>
      </c>
    </row>
    <row r="62" spans="2:5" ht="15.75" x14ac:dyDescent="0.25">
      <c r="B62" s="119">
        <v>2019</v>
      </c>
      <c r="C62" s="120" t="s">
        <v>190</v>
      </c>
      <c r="D62" s="47">
        <v>92003</v>
      </c>
      <c r="E62" s="135">
        <v>2.0693222969477496E-3</v>
      </c>
    </row>
    <row r="63" spans="2:5" ht="15.75" x14ac:dyDescent="0.25">
      <c r="B63" s="119">
        <v>2019</v>
      </c>
      <c r="C63" s="120" t="s">
        <v>190</v>
      </c>
      <c r="D63" s="47">
        <v>92126</v>
      </c>
      <c r="E63" s="135">
        <v>2.0064064205005455E-3</v>
      </c>
    </row>
    <row r="64" spans="2:5" ht="15.75" x14ac:dyDescent="0.25">
      <c r="B64" s="119">
        <v>2019</v>
      </c>
      <c r="C64" s="120" t="s">
        <v>190</v>
      </c>
      <c r="D64" s="47">
        <v>92692</v>
      </c>
      <c r="E64" s="135">
        <v>1.9735843327766812E-3</v>
      </c>
    </row>
    <row r="65" spans="2:5" ht="15.75" x14ac:dyDescent="0.25">
      <c r="B65" s="119">
        <v>2019</v>
      </c>
      <c r="C65" s="120" t="s">
        <v>190</v>
      </c>
      <c r="D65" s="47">
        <v>92057</v>
      </c>
      <c r="E65" s="135">
        <v>1.9713497174398738E-3</v>
      </c>
    </row>
    <row r="66" spans="2:5" ht="15.75" x14ac:dyDescent="0.25">
      <c r="B66" s="119">
        <v>2019</v>
      </c>
      <c r="C66" s="120" t="s">
        <v>190</v>
      </c>
      <c r="D66" s="47">
        <v>92020</v>
      </c>
      <c r="E66" s="135">
        <v>1.9699891021879453E-3</v>
      </c>
    </row>
    <row r="67" spans="2:5" ht="15.75" x14ac:dyDescent="0.25">
      <c r="B67" s="119">
        <v>2019</v>
      </c>
      <c r="C67" s="120" t="s">
        <v>190</v>
      </c>
      <c r="D67" s="47">
        <v>92675</v>
      </c>
      <c r="E67" s="135">
        <v>1.9581134003064872E-3</v>
      </c>
    </row>
    <row r="68" spans="2:5" ht="15.75" x14ac:dyDescent="0.25">
      <c r="B68" s="119">
        <v>2019</v>
      </c>
      <c r="C68" s="120" t="s">
        <v>190</v>
      </c>
      <c r="D68" s="47">
        <v>91901</v>
      </c>
      <c r="E68" s="135">
        <v>1.9550342130987292E-3</v>
      </c>
    </row>
    <row r="69" spans="2:5" ht="15.75" x14ac:dyDescent="0.25">
      <c r="B69" s="119">
        <v>2019</v>
      </c>
      <c r="C69" s="120" t="s">
        <v>190</v>
      </c>
      <c r="D69" s="47">
        <v>92119</v>
      </c>
      <c r="E69" s="135">
        <v>1.9285594499413047E-3</v>
      </c>
    </row>
    <row r="70" spans="2:5" ht="15.75" x14ac:dyDescent="0.25">
      <c r="B70" s="119">
        <v>2019</v>
      </c>
      <c r="C70" s="120" t="s">
        <v>190</v>
      </c>
      <c r="D70" s="47">
        <v>92027</v>
      </c>
      <c r="E70" s="135">
        <v>1.8965605617919934E-3</v>
      </c>
    </row>
    <row r="71" spans="2:5" ht="15.75" x14ac:dyDescent="0.25">
      <c r="B71" s="119">
        <v>2019</v>
      </c>
      <c r="C71" s="120" t="s">
        <v>190</v>
      </c>
      <c r="D71" s="47">
        <v>92009</v>
      </c>
      <c r="E71" s="135">
        <v>1.877284853275368E-3</v>
      </c>
    </row>
    <row r="72" spans="2:5" ht="15.75" x14ac:dyDescent="0.25">
      <c r="B72" s="119">
        <v>2019</v>
      </c>
      <c r="C72" s="120" t="s">
        <v>190</v>
      </c>
      <c r="D72" s="47">
        <v>92025</v>
      </c>
      <c r="E72" s="135">
        <v>1.8770012145301975E-3</v>
      </c>
    </row>
    <row r="73" spans="2:5" ht="15.75" x14ac:dyDescent="0.25">
      <c r="B73" s="119">
        <v>2019</v>
      </c>
      <c r="C73" s="120" t="s">
        <v>190</v>
      </c>
      <c r="D73" s="47">
        <v>92139</v>
      </c>
      <c r="E73" s="135">
        <v>1.856635453664837E-3</v>
      </c>
    </row>
    <row r="74" spans="2:5" ht="15.75" x14ac:dyDescent="0.25">
      <c r="B74" s="119">
        <v>2019</v>
      </c>
      <c r="C74" s="120" t="s">
        <v>190</v>
      </c>
      <c r="D74" s="47">
        <v>92028</v>
      </c>
      <c r="E74" s="135">
        <v>1.7759285569311954E-3</v>
      </c>
    </row>
    <row r="75" spans="2:5" ht="15.75" x14ac:dyDescent="0.25">
      <c r="B75" s="119">
        <v>2019</v>
      </c>
      <c r="C75" s="120" t="s">
        <v>190</v>
      </c>
      <c r="D75" s="47">
        <v>92104</v>
      </c>
      <c r="E75" s="135">
        <v>1.7600704028161126E-3</v>
      </c>
    </row>
    <row r="76" spans="2:5" ht="15.75" x14ac:dyDescent="0.25">
      <c r="B76" s="119">
        <v>2019</v>
      </c>
      <c r="C76" s="120" t="s">
        <v>190</v>
      </c>
      <c r="D76" s="47">
        <v>91945</v>
      </c>
      <c r="E76" s="135">
        <v>1.7317683278814701E-3</v>
      </c>
    </row>
    <row r="77" spans="2:5" ht="15.75" x14ac:dyDescent="0.25">
      <c r="B77" s="119">
        <v>2019</v>
      </c>
      <c r="C77" s="120" t="s">
        <v>190</v>
      </c>
      <c r="D77" s="47">
        <v>92019</v>
      </c>
      <c r="E77" s="135">
        <v>1.7314566577301162E-3</v>
      </c>
    </row>
    <row r="78" spans="2:5" ht="15.75" x14ac:dyDescent="0.25">
      <c r="B78" s="119">
        <v>2019</v>
      </c>
      <c r="C78" s="120" t="s">
        <v>190</v>
      </c>
      <c r="D78" s="47">
        <v>92107</v>
      </c>
      <c r="E78" s="135">
        <v>1.7257909875359539E-3</v>
      </c>
    </row>
    <row r="79" spans="2:5" ht="15.75" x14ac:dyDescent="0.25">
      <c r="B79" s="119">
        <v>2019</v>
      </c>
      <c r="C79" s="120" t="s">
        <v>190</v>
      </c>
      <c r="D79" s="47">
        <v>92069</v>
      </c>
      <c r="E79" s="135">
        <v>1.7177370200033247E-3</v>
      </c>
    </row>
    <row r="80" spans="2:5" ht="15.75" x14ac:dyDescent="0.25">
      <c r="B80" s="119">
        <v>2019</v>
      </c>
      <c r="C80" s="120" t="s">
        <v>190</v>
      </c>
      <c r="D80" s="47">
        <v>92129</v>
      </c>
      <c r="E80" s="135">
        <v>1.6979486944151256E-3</v>
      </c>
    </row>
    <row r="81" spans="2:5" ht="15.75" x14ac:dyDescent="0.25">
      <c r="B81" s="119">
        <v>2019</v>
      </c>
      <c r="C81" s="120" t="s">
        <v>190</v>
      </c>
      <c r="D81" s="47">
        <v>92010</v>
      </c>
      <c r="E81" s="135">
        <v>1.6592214422463305E-3</v>
      </c>
    </row>
    <row r="82" spans="2:5" ht="15.75" x14ac:dyDescent="0.25">
      <c r="B82" s="119">
        <v>2019</v>
      </c>
      <c r="C82" s="120" t="s">
        <v>190</v>
      </c>
      <c r="D82" s="47">
        <v>92128</v>
      </c>
      <c r="E82" s="135">
        <v>1.6529592001290115E-3</v>
      </c>
    </row>
    <row r="83" spans="2:5" ht="15.75" x14ac:dyDescent="0.25">
      <c r="B83" s="119">
        <v>2019</v>
      </c>
      <c r="C83" s="120" t="s">
        <v>190</v>
      </c>
      <c r="D83" s="47">
        <v>92056</v>
      </c>
      <c r="E83" s="135">
        <v>1.6468039003250271E-3</v>
      </c>
    </row>
    <row r="84" spans="2:5" ht="15.75" x14ac:dyDescent="0.25">
      <c r="B84" s="119">
        <v>2019</v>
      </c>
      <c r="C84" s="120" t="s">
        <v>190</v>
      </c>
      <c r="D84" s="47">
        <v>92672</v>
      </c>
      <c r="E84" s="135">
        <v>1.6376778857013778E-3</v>
      </c>
    </row>
    <row r="85" spans="2:5" ht="15.75" x14ac:dyDescent="0.25">
      <c r="B85" s="119">
        <v>2019</v>
      </c>
      <c r="C85" s="120" t="s">
        <v>190</v>
      </c>
      <c r="D85" s="47">
        <v>92026</v>
      </c>
      <c r="E85" s="135">
        <v>1.6109348303636807E-3</v>
      </c>
    </row>
    <row r="86" spans="2:5" ht="15.75" x14ac:dyDescent="0.25">
      <c r="B86" s="119">
        <v>2019</v>
      </c>
      <c r="C86" s="120" t="s">
        <v>190</v>
      </c>
      <c r="D86" s="47">
        <v>92109</v>
      </c>
      <c r="E86" s="135">
        <v>1.6036491928299063E-3</v>
      </c>
    </row>
    <row r="87" spans="2:5" ht="15.75" x14ac:dyDescent="0.25">
      <c r="B87" s="119">
        <v>2019</v>
      </c>
      <c r="C87" s="120" t="s">
        <v>190</v>
      </c>
      <c r="D87" s="47">
        <v>92024</v>
      </c>
      <c r="E87" s="135">
        <v>1.5481207534187667E-3</v>
      </c>
    </row>
    <row r="88" spans="2:5" ht="15.75" x14ac:dyDescent="0.25">
      <c r="B88" s="119">
        <v>2019</v>
      </c>
      <c r="C88" s="120" t="s">
        <v>190</v>
      </c>
      <c r="D88" s="47">
        <v>92037</v>
      </c>
      <c r="E88" s="135">
        <v>1.4907842428623058E-3</v>
      </c>
    </row>
    <row r="89" spans="2:5" ht="15.75" x14ac:dyDescent="0.25">
      <c r="B89" s="119">
        <v>2019</v>
      </c>
      <c r="C89" s="120" t="s">
        <v>190</v>
      </c>
      <c r="D89" s="47">
        <v>92078</v>
      </c>
      <c r="E89" s="135">
        <v>1.4907429670593894E-3</v>
      </c>
    </row>
    <row r="90" spans="2:5" ht="15.75" x14ac:dyDescent="0.25">
      <c r="B90" s="119">
        <v>2019</v>
      </c>
      <c r="C90" s="120" t="s">
        <v>190</v>
      </c>
      <c r="D90" s="47">
        <v>92103</v>
      </c>
      <c r="E90" s="135">
        <v>1.4252014940043247E-3</v>
      </c>
    </row>
    <row r="91" spans="2:5" ht="15.75" x14ac:dyDescent="0.25">
      <c r="B91" s="119">
        <v>2019</v>
      </c>
      <c r="C91" s="120" t="s">
        <v>190</v>
      </c>
      <c r="D91" s="47">
        <v>92111</v>
      </c>
      <c r="E91" s="135">
        <v>1.4118158123370983E-3</v>
      </c>
    </row>
    <row r="92" spans="2:5" ht="15.75" x14ac:dyDescent="0.25">
      <c r="B92" s="119">
        <v>2019</v>
      </c>
      <c r="C92" s="120" t="s">
        <v>190</v>
      </c>
      <c r="D92" s="47">
        <v>92130</v>
      </c>
      <c r="E92" s="135">
        <v>1.3991678633233919E-3</v>
      </c>
    </row>
    <row r="93" spans="2:5" ht="15.75" x14ac:dyDescent="0.25">
      <c r="B93" s="119">
        <v>2019</v>
      </c>
      <c r="C93" s="120" t="s">
        <v>190</v>
      </c>
      <c r="D93" s="47">
        <v>92064</v>
      </c>
      <c r="E93" s="135">
        <v>1.3662535376207671E-3</v>
      </c>
    </row>
    <row r="94" spans="2:5" ht="16.5" thickBot="1" x14ac:dyDescent="0.3">
      <c r="B94" s="121">
        <v>2019</v>
      </c>
      <c r="C94" s="122" t="s">
        <v>190</v>
      </c>
      <c r="D94" s="87">
        <v>92008</v>
      </c>
      <c r="E94" s="136">
        <v>1.364256480218281E-3</v>
      </c>
    </row>
    <row r="95" spans="2:5" ht="16.5" thickTop="1" x14ac:dyDescent="0.25">
      <c r="B95" s="119">
        <v>2019</v>
      </c>
      <c r="C95" s="120" t="s">
        <v>190</v>
      </c>
      <c r="D95" s="47">
        <v>92694</v>
      </c>
      <c r="E95" s="135">
        <v>1.3582614253755192E-3</v>
      </c>
    </row>
    <row r="96" spans="2:5" ht="15.75" x14ac:dyDescent="0.25">
      <c r="B96" s="119">
        <v>2019</v>
      </c>
      <c r="C96" s="120" t="s">
        <v>190</v>
      </c>
      <c r="D96" s="47">
        <v>92127</v>
      </c>
      <c r="E96" s="135">
        <v>1.3344376955641451E-3</v>
      </c>
    </row>
    <row r="97" spans="2:5" ht="15.75" x14ac:dyDescent="0.25">
      <c r="B97" s="119">
        <v>2019</v>
      </c>
      <c r="C97" s="120" t="s">
        <v>190</v>
      </c>
      <c r="D97" s="47">
        <v>92118</v>
      </c>
      <c r="E97" s="135">
        <v>1.3177901672579827E-3</v>
      </c>
    </row>
    <row r="98" spans="2:5" ht="15.75" x14ac:dyDescent="0.25">
      <c r="B98" s="119">
        <v>2019</v>
      </c>
      <c r="C98" s="120" t="s">
        <v>190</v>
      </c>
      <c r="D98" s="47">
        <v>92106</v>
      </c>
      <c r="E98" s="135">
        <v>1.2684989429175475E-3</v>
      </c>
    </row>
    <row r="99" spans="2:5" ht="15.75" x14ac:dyDescent="0.25">
      <c r="B99" s="119">
        <v>2019</v>
      </c>
      <c r="C99" s="120" t="s">
        <v>190</v>
      </c>
      <c r="D99" s="47">
        <v>92116</v>
      </c>
      <c r="E99" s="135">
        <v>1.2620287111531788E-3</v>
      </c>
    </row>
    <row r="100" spans="2:5" ht="15.75" x14ac:dyDescent="0.25">
      <c r="B100" s="119">
        <v>2019</v>
      </c>
      <c r="C100" s="120" t="s">
        <v>190</v>
      </c>
      <c r="D100" s="47">
        <v>92122</v>
      </c>
      <c r="E100" s="135">
        <v>1.2425961976556352E-3</v>
      </c>
    </row>
    <row r="101" spans="2:5" ht="15.75" x14ac:dyDescent="0.25">
      <c r="B101" s="119">
        <v>2019</v>
      </c>
      <c r="C101" s="120" t="s">
        <v>190</v>
      </c>
      <c r="D101" s="47">
        <v>92011</v>
      </c>
      <c r="E101" s="135">
        <v>1.1790313803736623E-3</v>
      </c>
    </row>
    <row r="102" spans="2:5" ht="15.75" x14ac:dyDescent="0.25">
      <c r="B102" s="119">
        <v>2019</v>
      </c>
      <c r="C102" s="120" t="s">
        <v>190</v>
      </c>
      <c r="D102" s="47">
        <v>92651</v>
      </c>
      <c r="E102" s="135">
        <v>1.1785503830288745E-3</v>
      </c>
    </row>
    <row r="103" spans="2:5" ht="15.75" x14ac:dyDescent="0.25">
      <c r="B103" s="119">
        <v>2019</v>
      </c>
      <c r="C103" s="120" t="s">
        <v>190</v>
      </c>
      <c r="D103" s="47">
        <v>92673</v>
      </c>
      <c r="E103" s="135">
        <v>1.1617775196049957E-3</v>
      </c>
    </row>
    <row r="104" spans="2:5" ht="15.75" x14ac:dyDescent="0.25">
      <c r="B104" s="119">
        <v>2019</v>
      </c>
      <c r="C104" s="120" t="s">
        <v>190</v>
      </c>
      <c r="D104" s="47">
        <v>92075</v>
      </c>
      <c r="E104" s="135">
        <v>1.1428571428571429E-3</v>
      </c>
    </row>
    <row r="105" spans="2:5" ht="15.75" x14ac:dyDescent="0.25">
      <c r="B105" s="119">
        <v>2019</v>
      </c>
      <c r="C105" s="120" t="s">
        <v>190</v>
      </c>
      <c r="D105" s="47">
        <v>92029</v>
      </c>
      <c r="E105" s="135">
        <v>1.1247328759419637E-3</v>
      </c>
    </row>
    <row r="106" spans="2:5" ht="15.75" x14ac:dyDescent="0.25">
      <c r="B106" s="119">
        <v>2019</v>
      </c>
      <c r="C106" s="120" t="s">
        <v>190</v>
      </c>
      <c r="D106" s="47">
        <v>92624</v>
      </c>
      <c r="E106" s="135">
        <v>1.011804384485666E-3</v>
      </c>
    </row>
    <row r="107" spans="2:5" ht="15.75" x14ac:dyDescent="0.25">
      <c r="B107" s="119">
        <v>2019</v>
      </c>
      <c r="C107" s="120" t="s">
        <v>190</v>
      </c>
      <c r="D107" s="47">
        <v>92131</v>
      </c>
      <c r="E107" s="135">
        <v>9.3411383733964378E-4</v>
      </c>
    </row>
    <row r="108" spans="2:5" ht="15.75" x14ac:dyDescent="0.25">
      <c r="B108" s="119">
        <v>2019</v>
      </c>
      <c r="C108" s="120" t="s">
        <v>190</v>
      </c>
      <c r="D108" s="47">
        <v>92121</v>
      </c>
      <c r="E108" s="135">
        <v>9.1074681238615665E-4</v>
      </c>
    </row>
    <row r="109" spans="2:5" ht="15.75" x14ac:dyDescent="0.25">
      <c r="B109" s="119">
        <v>2019</v>
      </c>
      <c r="C109" s="120" t="s">
        <v>190</v>
      </c>
      <c r="D109" s="47">
        <v>92091</v>
      </c>
      <c r="E109" s="135">
        <v>9.0009000900090005E-4</v>
      </c>
    </row>
    <row r="110" spans="2:5" ht="15.75" x14ac:dyDescent="0.25">
      <c r="B110" s="119">
        <v>2019</v>
      </c>
      <c r="C110" s="120" t="s">
        <v>190</v>
      </c>
      <c r="D110" s="47">
        <v>92007</v>
      </c>
      <c r="E110" s="135">
        <v>7.5843761850587785E-4</v>
      </c>
    </row>
    <row r="111" spans="2:5" ht="15.75" x14ac:dyDescent="0.25">
      <c r="B111" s="119">
        <v>2019</v>
      </c>
      <c r="C111" s="120" t="s">
        <v>190</v>
      </c>
      <c r="D111" s="47">
        <v>92014</v>
      </c>
      <c r="E111" s="135">
        <v>6.6569032086273463E-4</v>
      </c>
    </row>
    <row r="112" spans="2:5" ht="16.5" thickBot="1" x14ac:dyDescent="0.3">
      <c r="B112" s="123">
        <v>2019</v>
      </c>
      <c r="C112" s="124" t="s">
        <v>190</v>
      </c>
      <c r="D112" s="101">
        <v>92067</v>
      </c>
      <c r="E112" s="137">
        <v>4.3365134431916737E-4</v>
      </c>
    </row>
  </sheetData>
  <sortState xmlns:xlrd2="http://schemas.microsoft.com/office/spreadsheetml/2017/richdata2" ref="B4:E112">
    <sortCondition descending="1" ref="E4:E112"/>
  </sortState>
  <mergeCells count="1">
    <mergeCell ref="B2:E2"/>
  </mergeCells>
  <hyperlinks>
    <hyperlink ref="H4" r:id="rId1" xr:uid="{5DE4F979-13B1-453F-B9BB-A1EC0D36A0DE}"/>
  </hyperlinks>
  <printOptions horizontalCentered="1"/>
  <pageMargins left="0.7" right="0.7" top="0.75" bottom="0.75" header="0.3" footer="0.3"/>
  <pageSetup scale="43" pageOrder="overThenDown" orientation="portrait" r:id="rId2"/>
  <headerFooter alignWithMargins="0">
    <oddHeader>&amp;CSan Diego Gas &amp; Electric
OIR Report December 2019</oddHeader>
    <oddFooter>&amp;RPage &amp;P of  &amp;N</oddFooter>
  </headerFooter>
  <rowBreaks count="2" manualBreakCount="2">
    <brk id="48" min="1" max="4" man="1"/>
    <brk id="94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EDA5-F54B-4AE1-8C5D-DABB0D6BD5D2}">
  <sheetPr codeName="Sheet3"/>
  <dimension ref="B1:AQ119"/>
  <sheetViews>
    <sheetView topLeftCell="A91" zoomScaleNormal="100" workbookViewId="0">
      <selection activeCell="F106" sqref="F106"/>
    </sheetView>
  </sheetViews>
  <sheetFormatPr defaultColWidth="8.7109375" defaultRowHeight="15.75" x14ac:dyDescent="0.25"/>
  <cols>
    <col min="1" max="1" width="8.7109375" style="21"/>
    <col min="2" max="4" width="15.5703125" style="21" customWidth="1"/>
    <col min="5" max="5" width="15.5703125" style="40" customWidth="1"/>
    <col min="6" max="8" width="15.5703125" style="21" customWidth="1"/>
    <col min="9" max="9" width="14.85546875" style="82" hidden="1" customWidth="1"/>
    <col min="10" max="10" width="17.42578125" style="82" hidden="1" customWidth="1"/>
    <col min="11" max="11" width="0" style="21" hidden="1" customWidth="1"/>
    <col min="12" max="16384" width="8.7109375" style="21"/>
  </cols>
  <sheetData>
    <row r="1" spans="2:43" x14ac:dyDescent="0.25">
      <c r="I1" s="76" t="s">
        <v>1</v>
      </c>
      <c r="J1" s="76" t="s">
        <v>2</v>
      </c>
    </row>
    <row r="2" spans="2:43" s="39" customFormat="1" ht="16.5" thickBot="1" x14ac:dyDescent="0.3">
      <c r="B2" s="26" t="s">
        <v>33</v>
      </c>
      <c r="C2" s="26"/>
      <c r="D2" s="26"/>
      <c r="E2" s="26"/>
      <c r="F2" s="26"/>
      <c r="G2" s="26"/>
      <c r="H2" s="26"/>
      <c r="I2" s="77"/>
      <c r="J2" s="77"/>
      <c r="K2" s="32"/>
      <c r="L2" s="32"/>
      <c r="M2" s="32"/>
      <c r="N2" s="32"/>
      <c r="O2" s="3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2:43" ht="27.95" customHeight="1" thickBot="1" x14ac:dyDescent="0.3">
      <c r="B3" s="170" t="s">
        <v>34</v>
      </c>
      <c r="C3" s="171"/>
      <c r="D3" s="171"/>
      <c r="E3" s="171"/>
      <c r="F3" s="171"/>
      <c r="G3" s="172"/>
      <c r="I3" s="77"/>
      <c r="J3" s="77"/>
    </row>
    <row r="4" spans="2:43" ht="27.95" customHeight="1" thickBot="1" x14ac:dyDescent="0.3">
      <c r="B4" s="6" t="s">
        <v>3</v>
      </c>
      <c r="C4" s="9" t="s">
        <v>4</v>
      </c>
      <c r="D4" s="9" t="s">
        <v>5</v>
      </c>
      <c r="E4" s="18" t="s">
        <v>6</v>
      </c>
      <c r="F4" s="9" t="s">
        <v>7</v>
      </c>
      <c r="G4" s="9" t="s">
        <v>8</v>
      </c>
      <c r="I4" s="77"/>
      <c r="J4" s="77"/>
    </row>
    <row r="5" spans="2:43" ht="27.95" customHeight="1" thickBot="1" x14ac:dyDescent="0.3">
      <c r="B5" s="6" t="s">
        <v>9</v>
      </c>
      <c r="C5" s="7">
        <v>706870</v>
      </c>
      <c r="D5" s="2">
        <v>329019</v>
      </c>
      <c r="E5" s="3">
        <v>7070</v>
      </c>
      <c r="F5" s="2">
        <v>40547</v>
      </c>
      <c r="G5" s="2">
        <v>1042959</v>
      </c>
      <c r="I5" s="77">
        <v>0</v>
      </c>
      <c r="J5" s="77">
        <v>0</v>
      </c>
    </row>
    <row r="6" spans="2:43" ht="27.95" customHeight="1" thickBot="1" x14ac:dyDescent="0.3">
      <c r="B6" s="6" t="s">
        <v>10</v>
      </c>
      <c r="C6" s="7">
        <v>678715</v>
      </c>
      <c r="D6" s="2">
        <v>319298</v>
      </c>
      <c r="E6" s="3">
        <v>6844</v>
      </c>
      <c r="F6" s="2">
        <v>38670</v>
      </c>
      <c r="G6" s="2">
        <v>1004857</v>
      </c>
      <c r="I6" s="77">
        <v>0</v>
      </c>
      <c r="J6" s="77">
        <v>0</v>
      </c>
    </row>
    <row r="7" spans="2:43" ht="27.95" customHeight="1" thickBot="1" x14ac:dyDescent="0.3">
      <c r="B7" s="6" t="s">
        <v>11</v>
      </c>
      <c r="C7" s="7">
        <v>673104</v>
      </c>
      <c r="D7" s="2">
        <v>318058</v>
      </c>
      <c r="E7" s="3">
        <v>6920</v>
      </c>
      <c r="F7" s="2">
        <v>38429</v>
      </c>
      <c r="G7" s="2">
        <v>998082</v>
      </c>
      <c r="I7" s="77">
        <v>0</v>
      </c>
      <c r="J7" s="77">
        <v>0</v>
      </c>
    </row>
    <row r="8" spans="2:43" ht="27.95" customHeight="1" thickBot="1" x14ac:dyDescent="0.3">
      <c r="B8" s="6" t="s">
        <v>12</v>
      </c>
      <c r="C8" s="7">
        <v>705144</v>
      </c>
      <c r="D8" s="2">
        <v>324977</v>
      </c>
      <c r="E8" s="3">
        <v>6908</v>
      </c>
      <c r="F8" s="2">
        <v>38345</v>
      </c>
      <c r="G8" s="2">
        <v>1037029</v>
      </c>
      <c r="I8" s="77">
        <v>0</v>
      </c>
      <c r="J8" s="77">
        <v>0</v>
      </c>
    </row>
    <row r="9" spans="2:43" ht="27.95" customHeight="1" thickBot="1" x14ac:dyDescent="0.3">
      <c r="B9" s="6" t="s">
        <v>13</v>
      </c>
      <c r="C9" s="7">
        <v>723338</v>
      </c>
      <c r="D9" s="2">
        <v>335829</v>
      </c>
      <c r="E9" s="3">
        <v>7474</v>
      </c>
      <c r="F9" s="2">
        <v>40622</v>
      </c>
      <c r="G9" s="2">
        <v>1066641</v>
      </c>
      <c r="I9" s="77">
        <v>0</v>
      </c>
      <c r="J9" s="77">
        <v>0</v>
      </c>
    </row>
    <row r="10" spans="2:43" ht="27.95" customHeight="1" thickBot="1" x14ac:dyDescent="0.3">
      <c r="B10" s="6" t="s">
        <v>14</v>
      </c>
      <c r="C10" s="7">
        <v>703066</v>
      </c>
      <c r="D10" s="2">
        <v>327407</v>
      </c>
      <c r="E10" s="3">
        <v>7354</v>
      </c>
      <c r="F10" s="2">
        <v>39658</v>
      </c>
      <c r="G10" s="2">
        <v>1037827</v>
      </c>
      <c r="I10" s="77">
        <v>0</v>
      </c>
      <c r="J10" s="77">
        <v>0</v>
      </c>
    </row>
    <row r="11" spans="2:43" ht="27.95" customHeight="1" thickBot="1" x14ac:dyDescent="0.3">
      <c r="B11" s="6" t="s">
        <v>15</v>
      </c>
      <c r="C11" s="7">
        <v>722706</v>
      </c>
      <c r="D11" s="2">
        <v>335673</v>
      </c>
      <c r="E11" s="3">
        <v>7810</v>
      </c>
      <c r="F11" s="2">
        <v>42217</v>
      </c>
      <c r="G11" s="2">
        <v>1066189</v>
      </c>
      <c r="I11" s="77">
        <v>0</v>
      </c>
      <c r="J11" s="77">
        <v>0</v>
      </c>
    </row>
    <row r="12" spans="2:43" ht="27.95" customHeight="1" thickBot="1" x14ac:dyDescent="0.3">
      <c r="B12" s="6" t="s">
        <v>16</v>
      </c>
      <c r="C12" s="7">
        <v>736703</v>
      </c>
      <c r="D12" s="2">
        <v>352778</v>
      </c>
      <c r="E12" s="3">
        <v>8186</v>
      </c>
      <c r="F12" s="2">
        <v>44103</v>
      </c>
      <c r="G12" s="2">
        <v>1097667</v>
      </c>
      <c r="I12" s="77">
        <v>0</v>
      </c>
      <c r="J12" s="77">
        <v>0</v>
      </c>
    </row>
    <row r="13" spans="2:43" ht="27.95" customHeight="1" thickBot="1" x14ac:dyDescent="0.3">
      <c r="B13" s="6" t="s">
        <v>17</v>
      </c>
      <c r="C13" s="7">
        <v>714197</v>
      </c>
      <c r="D13" s="2">
        <v>335921</v>
      </c>
      <c r="E13" s="3">
        <v>7993</v>
      </c>
      <c r="F13" s="2">
        <v>42547</v>
      </c>
      <c r="G13" s="2">
        <v>1058111</v>
      </c>
      <c r="I13" s="77">
        <f>G13-C13-D13-E13</f>
        <v>0</v>
      </c>
      <c r="J13" s="77">
        <v>0</v>
      </c>
    </row>
    <row r="14" spans="2:43" ht="27.95" customHeight="1" thickBot="1" x14ac:dyDescent="0.3">
      <c r="B14" s="6" t="s">
        <v>18</v>
      </c>
      <c r="C14" s="7">
        <v>707003</v>
      </c>
      <c r="D14" s="2">
        <v>338258</v>
      </c>
      <c r="E14" s="3">
        <v>8077</v>
      </c>
      <c r="F14" s="2">
        <v>42288</v>
      </c>
      <c r="G14" s="2">
        <v>1053338</v>
      </c>
      <c r="H14" s="153"/>
      <c r="I14" s="77">
        <f>G14-C14-D14-E14</f>
        <v>0</v>
      </c>
      <c r="J14" s="77">
        <v>0</v>
      </c>
    </row>
    <row r="15" spans="2:43" ht="27.95" customHeight="1" thickBot="1" x14ac:dyDescent="0.3">
      <c r="B15" s="6" t="s">
        <v>19</v>
      </c>
      <c r="C15" s="7">
        <v>738462</v>
      </c>
      <c r="D15" s="2">
        <v>349448</v>
      </c>
      <c r="E15" s="3">
        <v>8550</v>
      </c>
      <c r="F15" s="2">
        <v>44590</v>
      </c>
      <c r="G15" s="2">
        <v>1096460</v>
      </c>
      <c r="H15" s="153"/>
      <c r="I15" s="77">
        <f>G15-C15-D15-E15</f>
        <v>0</v>
      </c>
      <c r="J15" s="77">
        <v>0</v>
      </c>
    </row>
    <row r="16" spans="2:43" ht="27.95" customHeight="1" thickBot="1" x14ac:dyDescent="0.3">
      <c r="B16" s="6" t="s">
        <v>20</v>
      </c>
      <c r="C16" s="7">
        <v>700769</v>
      </c>
      <c r="D16" s="2">
        <v>337329</v>
      </c>
      <c r="E16" s="3">
        <v>8388</v>
      </c>
      <c r="F16" s="2">
        <v>42511</v>
      </c>
      <c r="G16" s="2">
        <v>1046486</v>
      </c>
      <c r="H16" s="153"/>
      <c r="I16" s="77"/>
      <c r="J16" s="77"/>
    </row>
    <row r="17" spans="2:10" ht="16.5" thickBot="1" x14ac:dyDescent="0.3">
      <c r="I17" s="77"/>
      <c r="J17" s="77"/>
    </row>
    <row r="18" spans="2:10" ht="27.95" customHeight="1" thickBot="1" x14ac:dyDescent="0.3">
      <c r="B18" s="170" t="s">
        <v>35</v>
      </c>
      <c r="C18" s="171"/>
      <c r="D18" s="171"/>
      <c r="E18" s="171"/>
      <c r="F18" s="171"/>
      <c r="G18" s="172"/>
      <c r="I18" s="77"/>
      <c r="J18" s="77"/>
    </row>
    <row r="19" spans="2:10" ht="27.95" customHeight="1" thickBot="1" x14ac:dyDescent="0.3">
      <c r="B19" s="6" t="s">
        <v>3</v>
      </c>
      <c r="C19" s="9" t="s">
        <v>4</v>
      </c>
      <c r="D19" s="9" t="s">
        <v>5</v>
      </c>
      <c r="E19" s="18" t="s">
        <v>6</v>
      </c>
      <c r="F19" s="9" t="s">
        <v>7</v>
      </c>
      <c r="G19" s="9" t="s">
        <v>8</v>
      </c>
      <c r="I19" s="77"/>
      <c r="J19" s="77"/>
    </row>
    <row r="20" spans="2:10" ht="27.95" customHeight="1" thickBot="1" x14ac:dyDescent="0.3">
      <c r="B20" s="6" t="s">
        <v>9</v>
      </c>
      <c r="C20" s="7">
        <v>152713</v>
      </c>
      <c r="D20" s="7">
        <v>123987</v>
      </c>
      <c r="E20" s="7">
        <v>2388</v>
      </c>
      <c r="F20" s="7">
        <v>11646</v>
      </c>
      <c r="G20" s="7">
        <v>279088</v>
      </c>
      <c r="I20" s="77">
        <v>0</v>
      </c>
      <c r="J20" s="77">
        <v>0</v>
      </c>
    </row>
    <row r="21" spans="2:10" ht="27.95" customHeight="1" thickBot="1" x14ac:dyDescent="0.3">
      <c r="B21" s="6" t="s">
        <v>10</v>
      </c>
      <c r="C21" s="7">
        <v>160281</v>
      </c>
      <c r="D21" s="7">
        <v>124287</v>
      </c>
      <c r="E21" s="7">
        <v>2456</v>
      </c>
      <c r="F21" s="7">
        <v>12043</v>
      </c>
      <c r="G21" s="7">
        <v>287024</v>
      </c>
      <c r="I21" s="77">
        <v>0</v>
      </c>
      <c r="J21" s="77">
        <v>0</v>
      </c>
    </row>
    <row r="22" spans="2:10" ht="27.95" customHeight="1" thickBot="1" x14ac:dyDescent="0.3">
      <c r="B22" s="6" t="s">
        <v>11</v>
      </c>
      <c r="C22" s="7">
        <v>153491</v>
      </c>
      <c r="D22" s="7">
        <v>121763</v>
      </c>
      <c r="E22" s="7">
        <v>2478</v>
      </c>
      <c r="F22" s="7">
        <v>11800</v>
      </c>
      <c r="G22" s="7">
        <v>277732</v>
      </c>
      <c r="I22" s="77">
        <v>0</v>
      </c>
      <c r="J22" s="77">
        <v>0</v>
      </c>
    </row>
    <row r="23" spans="2:10" ht="27.95" customHeight="1" thickBot="1" x14ac:dyDescent="0.3">
      <c r="B23" s="6" t="s">
        <v>12</v>
      </c>
      <c r="C23" s="7">
        <v>147485</v>
      </c>
      <c r="D23" s="7">
        <v>118709</v>
      </c>
      <c r="E23" s="7">
        <v>2473</v>
      </c>
      <c r="F23" s="7">
        <v>11535</v>
      </c>
      <c r="G23" s="7">
        <v>268667</v>
      </c>
      <c r="I23" s="77">
        <v>0</v>
      </c>
      <c r="J23" s="77">
        <v>0</v>
      </c>
    </row>
    <row r="24" spans="2:10" ht="27.95" customHeight="1" thickBot="1" x14ac:dyDescent="0.3">
      <c r="B24" s="6" t="s">
        <v>13</v>
      </c>
      <c r="C24" s="7">
        <v>92982</v>
      </c>
      <c r="D24" s="7">
        <v>82808</v>
      </c>
      <c r="E24" s="7">
        <v>1802</v>
      </c>
      <c r="F24" s="7">
        <v>8503</v>
      </c>
      <c r="G24" s="7">
        <v>177592</v>
      </c>
      <c r="I24" s="77">
        <v>0</v>
      </c>
      <c r="J24" s="77">
        <v>0</v>
      </c>
    </row>
    <row r="25" spans="2:10" ht="27.95" customHeight="1" thickBot="1" x14ac:dyDescent="0.3">
      <c r="B25" s="6" t="s">
        <v>14</v>
      </c>
      <c r="C25" s="7">
        <v>141249</v>
      </c>
      <c r="D25" s="12">
        <v>113479</v>
      </c>
      <c r="E25" s="7">
        <v>2297</v>
      </c>
      <c r="F25" s="7">
        <v>10942</v>
      </c>
      <c r="G25" s="7">
        <v>257025</v>
      </c>
      <c r="I25" s="77">
        <v>0</v>
      </c>
      <c r="J25" s="77">
        <v>0</v>
      </c>
    </row>
    <row r="26" spans="2:10" ht="27.95" customHeight="1" thickBot="1" x14ac:dyDescent="0.3">
      <c r="B26" s="6" t="s">
        <v>15</v>
      </c>
      <c r="C26" s="7">
        <v>145520</v>
      </c>
      <c r="D26" s="12">
        <v>118477</v>
      </c>
      <c r="E26" s="7">
        <v>2344</v>
      </c>
      <c r="F26" s="7">
        <v>11323</v>
      </c>
      <c r="G26" s="7">
        <v>266341</v>
      </c>
      <c r="I26" s="77">
        <v>0</v>
      </c>
      <c r="J26" s="77">
        <v>0</v>
      </c>
    </row>
    <row r="27" spans="2:10" ht="27.95" customHeight="1" thickBot="1" x14ac:dyDescent="0.3">
      <c r="B27" s="6" t="s">
        <v>16</v>
      </c>
      <c r="C27" s="7">
        <v>151216</v>
      </c>
      <c r="D27" s="12">
        <v>121862</v>
      </c>
      <c r="E27" s="7">
        <v>2488</v>
      </c>
      <c r="F27" s="7">
        <v>11596</v>
      </c>
      <c r="G27" s="7">
        <v>275566</v>
      </c>
      <c r="I27" s="77">
        <v>0</v>
      </c>
      <c r="J27" s="77">
        <v>0</v>
      </c>
    </row>
    <row r="28" spans="2:10" ht="27.95" customHeight="1" thickBot="1" x14ac:dyDescent="0.3">
      <c r="B28" s="6" t="s">
        <v>17</v>
      </c>
      <c r="C28" s="7">
        <v>152861</v>
      </c>
      <c r="D28" s="12">
        <v>125329</v>
      </c>
      <c r="E28" s="7">
        <v>2585</v>
      </c>
      <c r="F28" s="7">
        <v>12089</v>
      </c>
      <c r="G28" s="7">
        <v>280775</v>
      </c>
      <c r="I28" s="77">
        <f>G28-C28-D28-E28</f>
        <v>0</v>
      </c>
      <c r="J28" s="77">
        <v>0</v>
      </c>
    </row>
    <row r="29" spans="2:10" ht="27.95" customHeight="1" thickBot="1" x14ac:dyDescent="0.3">
      <c r="B29" s="6" t="s">
        <v>18</v>
      </c>
      <c r="C29" s="7">
        <v>158166</v>
      </c>
      <c r="D29" s="12">
        <v>132254</v>
      </c>
      <c r="E29" s="7">
        <v>2848</v>
      </c>
      <c r="F29" s="7">
        <v>12972</v>
      </c>
      <c r="G29" s="7">
        <v>293268</v>
      </c>
      <c r="I29" s="77">
        <f>G29-C29-D29-E29</f>
        <v>0</v>
      </c>
      <c r="J29" s="77">
        <v>0</v>
      </c>
    </row>
    <row r="30" spans="2:10" ht="27.95" customHeight="1" thickBot="1" x14ac:dyDescent="0.3">
      <c r="B30" s="6" t="s">
        <v>19</v>
      </c>
      <c r="C30" s="7">
        <v>120674</v>
      </c>
      <c r="D30" s="12">
        <v>117046</v>
      </c>
      <c r="E30" s="7">
        <v>2494</v>
      </c>
      <c r="F30" s="7">
        <v>11245</v>
      </c>
      <c r="G30" s="7">
        <v>240214</v>
      </c>
      <c r="I30" s="77">
        <f>G30-C30-D30-E30</f>
        <v>0</v>
      </c>
      <c r="J30" s="77">
        <v>0</v>
      </c>
    </row>
    <row r="31" spans="2:10" ht="27.95" customHeight="1" thickBot="1" x14ac:dyDescent="0.3">
      <c r="B31" s="6" t="s">
        <v>20</v>
      </c>
      <c r="C31" s="7">
        <v>149243</v>
      </c>
      <c r="D31" s="12">
        <v>127930</v>
      </c>
      <c r="E31" s="7">
        <v>2877</v>
      </c>
      <c r="F31" s="7">
        <v>12469</v>
      </c>
      <c r="G31" s="7">
        <v>280050</v>
      </c>
      <c r="I31" s="77"/>
      <c r="J31" s="77"/>
    </row>
    <row r="32" spans="2:10" ht="15.6" customHeight="1" thickBot="1" x14ac:dyDescent="0.3">
      <c r="I32" s="77"/>
      <c r="J32" s="77"/>
    </row>
    <row r="33" spans="2:10" ht="27.95" customHeight="1" thickBot="1" x14ac:dyDescent="0.3">
      <c r="B33" s="170" t="s">
        <v>36</v>
      </c>
      <c r="C33" s="171"/>
      <c r="D33" s="171"/>
      <c r="E33" s="171"/>
      <c r="F33" s="171"/>
      <c r="G33" s="172"/>
      <c r="I33" s="77"/>
      <c r="J33" s="77"/>
    </row>
    <row r="34" spans="2:10" ht="27.95" customHeight="1" thickBot="1" x14ac:dyDescent="0.3">
      <c r="B34" s="6" t="s">
        <v>3</v>
      </c>
      <c r="C34" s="9" t="s">
        <v>4</v>
      </c>
      <c r="D34" s="9" t="s">
        <v>5</v>
      </c>
      <c r="E34" s="18" t="s">
        <v>6</v>
      </c>
      <c r="F34" s="9" t="s">
        <v>7</v>
      </c>
      <c r="G34" s="9" t="s">
        <v>8</v>
      </c>
      <c r="I34" s="77"/>
      <c r="J34" s="77"/>
    </row>
    <row r="35" spans="2:10" ht="27.95" customHeight="1" thickBot="1" x14ac:dyDescent="0.3">
      <c r="B35" s="6" t="s">
        <v>9</v>
      </c>
      <c r="C35" s="7">
        <v>96893</v>
      </c>
      <c r="D35" s="2">
        <v>80063</v>
      </c>
      <c r="E35" s="2">
        <v>1479</v>
      </c>
      <c r="F35" s="2">
        <v>7691</v>
      </c>
      <c r="G35" s="2">
        <v>178435</v>
      </c>
      <c r="I35" s="77">
        <v>0</v>
      </c>
      <c r="J35" s="77">
        <v>0</v>
      </c>
    </row>
    <row r="36" spans="2:10" ht="27.95" customHeight="1" thickBot="1" x14ac:dyDescent="0.3">
      <c r="B36" s="6" t="s">
        <v>10</v>
      </c>
      <c r="C36" s="7">
        <v>97080</v>
      </c>
      <c r="D36" s="2">
        <v>76147</v>
      </c>
      <c r="E36" s="2">
        <v>1405</v>
      </c>
      <c r="F36" s="2">
        <v>7647</v>
      </c>
      <c r="G36" s="2">
        <v>174632</v>
      </c>
      <c r="I36" s="77">
        <v>0</v>
      </c>
      <c r="J36" s="78">
        <v>0</v>
      </c>
    </row>
    <row r="37" spans="2:10" ht="27.95" customHeight="1" thickBot="1" x14ac:dyDescent="0.3">
      <c r="B37" s="6" t="s">
        <v>11</v>
      </c>
      <c r="C37" s="7">
        <v>103527</v>
      </c>
      <c r="D37" s="2">
        <v>77480</v>
      </c>
      <c r="E37" s="2">
        <v>1461</v>
      </c>
      <c r="F37" s="2">
        <v>7990</v>
      </c>
      <c r="G37" s="2">
        <v>182468</v>
      </c>
      <c r="I37" s="77">
        <v>0</v>
      </c>
      <c r="J37" s="78">
        <v>0</v>
      </c>
    </row>
    <row r="38" spans="2:10" ht="27.95" customHeight="1" thickBot="1" x14ac:dyDescent="0.3">
      <c r="B38" s="6" t="s">
        <v>12</v>
      </c>
      <c r="C38" s="7">
        <v>101506</v>
      </c>
      <c r="D38" s="2">
        <v>76846</v>
      </c>
      <c r="E38" s="2">
        <v>1513</v>
      </c>
      <c r="F38" s="2">
        <v>8027</v>
      </c>
      <c r="G38" s="2">
        <v>179865</v>
      </c>
      <c r="I38" s="77">
        <v>0</v>
      </c>
      <c r="J38" s="78">
        <v>0</v>
      </c>
    </row>
    <row r="39" spans="2:10" ht="27.95" customHeight="1" thickBot="1" x14ac:dyDescent="0.3">
      <c r="B39" s="6" t="s">
        <v>13</v>
      </c>
      <c r="C39" s="7">
        <v>105237</v>
      </c>
      <c r="D39" s="2">
        <v>82696</v>
      </c>
      <c r="E39" s="2">
        <v>1619</v>
      </c>
      <c r="F39" s="2">
        <v>8275</v>
      </c>
      <c r="G39" s="2">
        <v>189552</v>
      </c>
      <c r="I39" s="77">
        <v>0</v>
      </c>
      <c r="J39" s="78">
        <v>0</v>
      </c>
    </row>
    <row r="40" spans="2:10" ht="27.95" customHeight="1" thickBot="1" x14ac:dyDescent="0.3">
      <c r="B40" s="6" t="s">
        <v>14</v>
      </c>
      <c r="C40" s="7">
        <v>54429</v>
      </c>
      <c r="D40" s="2">
        <v>52890</v>
      </c>
      <c r="E40" s="2">
        <v>1038</v>
      </c>
      <c r="F40" s="2">
        <v>5617</v>
      </c>
      <c r="G40" s="2">
        <v>108357</v>
      </c>
      <c r="I40" s="77">
        <v>0</v>
      </c>
      <c r="J40" s="78">
        <v>0</v>
      </c>
    </row>
    <row r="41" spans="2:10" ht="27.95" customHeight="1" thickBot="1" x14ac:dyDescent="0.3">
      <c r="B41" s="6" t="s">
        <v>15</v>
      </c>
      <c r="C41" s="7">
        <v>93267</v>
      </c>
      <c r="D41" s="2">
        <v>73466</v>
      </c>
      <c r="E41" s="2">
        <v>1395</v>
      </c>
      <c r="F41" s="2">
        <v>7418</v>
      </c>
      <c r="G41" s="2">
        <v>168128</v>
      </c>
      <c r="I41" s="77">
        <v>0</v>
      </c>
      <c r="J41" s="78">
        <v>0</v>
      </c>
    </row>
    <row r="42" spans="2:10" ht="27.95" customHeight="1" thickBot="1" x14ac:dyDescent="0.3">
      <c r="B42" s="6" t="s">
        <v>16</v>
      </c>
      <c r="C42" s="7">
        <v>96667</v>
      </c>
      <c r="D42" s="2">
        <v>74598</v>
      </c>
      <c r="E42" s="2">
        <v>1396</v>
      </c>
      <c r="F42" s="2">
        <v>7453</v>
      </c>
      <c r="G42" s="2">
        <v>172661</v>
      </c>
      <c r="I42" s="77">
        <v>0</v>
      </c>
      <c r="J42" s="78">
        <v>0</v>
      </c>
    </row>
    <row r="43" spans="2:10" ht="27.95" customHeight="1" thickBot="1" x14ac:dyDescent="0.3">
      <c r="B43" s="6" t="s">
        <v>17</v>
      </c>
      <c r="C43" s="7">
        <v>99149</v>
      </c>
      <c r="D43" s="2">
        <v>76390</v>
      </c>
      <c r="E43" s="2">
        <v>1457</v>
      </c>
      <c r="F43" s="2">
        <v>7587</v>
      </c>
      <c r="G43" s="2">
        <v>176996</v>
      </c>
      <c r="I43" s="77">
        <f>G43-C43-D43-E43</f>
        <v>0</v>
      </c>
      <c r="J43" s="78">
        <v>0</v>
      </c>
    </row>
    <row r="44" spans="2:10" ht="27.6" customHeight="1" thickBot="1" x14ac:dyDescent="0.3">
      <c r="B44" s="6" t="s">
        <v>18</v>
      </c>
      <c r="C44" s="7">
        <v>97306</v>
      </c>
      <c r="D44" s="2">
        <v>80209</v>
      </c>
      <c r="E44" s="2">
        <v>1576</v>
      </c>
      <c r="F44" s="2">
        <v>7932</v>
      </c>
      <c r="G44" s="2">
        <v>179091</v>
      </c>
      <c r="I44" s="77">
        <f>G44-C44-D44-E44</f>
        <v>0</v>
      </c>
      <c r="J44" s="78">
        <v>0</v>
      </c>
    </row>
    <row r="45" spans="2:10" ht="27.6" customHeight="1" thickBot="1" x14ac:dyDescent="0.3">
      <c r="B45" s="6" t="s">
        <v>19</v>
      </c>
      <c r="C45" s="7">
        <v>107162</v>
      </c>
      <c r="D45" s="2">
        <v>88820</v>
      </c>
      <c r="E45" s="2">
        <v>1785</v>
      </c>
      <c r="F45" s="2">
        <v>8838</v>
      </c>
      <c r="G45" s="2">
        <v>197767</v>
      </c>
      <c r="I45" s="77">
        <f>G45-C45-D45-E45</f>
        <v>0</v>
      </c>
      <c r="J45" s="78">
        <v>0</v>
      </c>
    </row>
    <row r="46" spans="2:10" ht="27.6" customHeight="1" thickBot="1" x14ac:dyDescent="0.3">
      <c r="B46" s="6" t="s">
        <v>20</v>
      </c>
      <c r="C46" s="7">
        <v>76730</v>
      </c>
      <c r="D46" s="2">
        <v>76476</v>
      </c>
      <c r="E46" s="2">
        <v>1516</v>
      </c>
      <c r="F46" s="2">
        <v>7601</v>
      </c>
      <c r="G46" s="2">
        <v>154722</v>
      </c>
      <c r="I46" s="77"/>
      <c r="J46" s="78"/>
    </row>
    <row r="47" spans="2:10" ht="27.6" customHeight="1" thickBot="1" x14ac:dyDescent="0.3">
      <c r="B47" s="145"/>
      <c r="C47" s="164"/>
      <c r="D47" s="165"/>
      <c r="E47" s="165"/>
      <c r="F47" s="165"/>
      <c r="G47" s="2"/>
      <c r="I47" s="77"/>
      <c r="J47" s="78"/>
    </row>
    <row r="48" spans="2:10" ht="27.95" customHeight="1" thickBot="1" x14ac:dyDescent="0.3">
      <c r="B48" s="170" t="s">
        <v>37</v>
      </c>
      <c r="C48" s="171"/>
      <c r="D48" s="171"/>
      <c r="E48" s="171"/>
      <c r="F48" s="171"/>
      <c r="G48" s="172"/>
      <c r="I48" s="77"/>
      <c r="J48" s="78"/>
    </row>
    <row r="49" spans="2:10" ht="27.95" customHeight="1" thickBot="1" x14ac:dyDescent="0.3">
      <c r="B49" s="6" t="s">
        <v>3</v>
      </c>
      <c r="C49" s="9" t="s">
        <v>4</v>
      </c>
      <c r="D49" s="9" t="s">
        <v>5</v>
      </c>
      <c r="E49" s="18" t="s">
        <v>6</v>
      </c>
      <c r="F49" s="9" t="s">
        <v>7</v>
      </c>
      <c r="G49" s="9" t="s">
        <v>8</v>
      </c>
      <c r="I49" s="77"/>
      <c r="J49" s="78"/>
    </row>
    <row r="50" spans="2:10" ht="27.95" customHeight="1" thickBot="1" x14ac:dyDescent="0.3">
      <c r="B50" s="6" t="s">
        <v>9</v>
      </c>
      <c r="C50" s="7">
        <v>61528</v>
      </c>
      <c r="D50" s="2">
        <v>52280</v>
      </c>
      <c r="E50" s="2">
        <v>945</v>
      </c>
      <c r="F50" s="2">
        <v>5452</v>
      </c>
      <c r="G50" s="2">
        <v>114753</v>
      </c>
      <c r="I50" s="77">
        <v>0</v>
      </c>
      <c r="J50" s="78">
        <v>0</v>
      </c>
    </row>
    <row r="51" spans="2:10" ht="27.95" customHeight="1" thickBot="1" x14ac:dyDescent="0.3">
      <c r="B51" s="6" t="s">
        <v>10</v>
      </c>
      <c r="C51" s="7">
        <v>74788</v>
      </c>
      <c r="D51" s="2">
        <v>54174</v>
      </c>
      <c r="E51" s="2">
        <v>998</v>
      </c>
      <c r="F51" s="2">
        <v>5772</v>
      </c>
      <c r="G51" s="2">
        <v>129960</v>
      </c>
      <c r="I51" s="77">
        <v>0</v>
      </c>
      <c r="J51" s="78">
        <v>0</v>
      </c>
    </row>
    <row r="52" spans="2:10" ht="27.95" customHeight="1" thickBot="1" x14ac:dyDescent="0.3">
      <c r="B52" s="6" t="s">
        <v>11</v>
      </c>
      <c r="C52" s="7">
        <v>77247</v>
      </c>
      <c r="D52" s="2">
        <v>52185</v>
      </c>
      <c r="E52" s="2">
        <v>982</v>
      </c>
      <c r="F52" s="2">
        <v>5864</v>
      </c>
      <c r="G52" s="2">
        <v>130414</v>
      </c>
      <c r="I52" s="77">
        <v>0</v>
      </c>
      <c r="J52" s="78">
        <v>0</v>
      </c>
    </row>
    <row r="53" spans="2:10" ht="27.95" customHeight="1" thickBot="1" x14ac:dyDescent="0.3">
      <c r="B53" s="6" t="s">
        <v>12</v>
      </c>
      <c r="C53" s="7">
        <v>78697</v>
      </c>
      <c r="D53" s="2">
        <v>52669</v>
      </c>
      <c r="E53" s="2">
        <v>1026</v>
      </c>
      <c r="F53" s="2">
        <v>6101</v>
      </c>
      <c r="G53" s="2">
        <v>132392</v>
      </c>
      <c r="I53" s="77">
        <v>0</v>
      </c>
      <c r="J53" s="78">
        <v>0</v>
      </c>
    </row>
    <row r="54" spans="2:10" ht="27.95" customHeight="1" thickBot="1" x14ac:dyDescent="0.3">
      <c r="B54" s="6" t="s">
        <v>13</v>
      </c>
      <c r="C54" s="7">
        <v>82501</v>
      </c>
      <c r="D54" s="2">
        <v>57159</v>
      </c>
      <c r="E54" s="2">
        <v>1129</v>
      </c>
      <c r="F54" s="2">
        <v>6378</v>
      </c>
      <c r="G54" s="2">
        <v>140789</v>
      </c>
      <c r="I54" s="77">
        <v>0</v>
      </c>
      <c r="J54" s="78">
        <v>0</v>
      </c>
    </row>
    <row r="55" spans="2:10" ht="27.95" customHeight="1" thickBot="1" x14ac:dyDescent="0.3">
      <c r="B55" s="6" t="s">
        <v>14</v>
      </c>
      <c r="C55" s="7">
        <v>82979</v>
      </c>
      <c r="D55" s="2">
        <v>60401</v>
      </c>
      <c r="E55" s="2">
        <v>1144</v>
      </c>
      <c r="F55" s="2">
        <v>6530</v>
      </c>
      <c r="G55" s="2">
        <v>144524</v>
      </c>
      <c r="I55" s="77">
        <v>0</v>
      </c>
      <c r="J55" s="78">
        <v>0</v>
      </c>
    </row>
    <row r="56" spans="2:10" ht="27.95" customHeight="1" thickBot="1" x14ac:dyDescent="0.3">
      <c r="B56" s="6" t="s">
        <v>15</v>
      </c>
      <c r="C56" s="7">
        <v>39365</v>
      </c>
      <c r="D56" s="2">
        <v>36394</v>
      </c>
      <c r="E56" s="2">
        <v>658</v>
      </c>
      <c r="F56" s="2">
        <v>4111</v>
      </c>
      <c r="G56" s="2">
        <v>76417</v>
      </c>
      <c r="I56" s="77">
        <v>0</v>
      </c>
      <c r="J56" s="78">
        <v>0</v>
      </c>
    </row>
    <row r="57" spans="2:10" ht="27.95" customHeight="1" thickBot="1" x14ac:dyDescent="0.3">
      <c r="B57" s="6" t="s">
        <v>16</v>
      </c>
      <c r="C57" s="7">
        <v>71829</v>
      </c>
      <c r="D57" s="2">
        <v>50052</v>
      </c>
      <c r="E57" s="2">
        <v>946</v>
      </c>
      <c r="F57" s="2">
        <v>5447</v>
      </c>
      <c r="G57" s="2">
        <v>122827</v>
      </c>
      <c r="I57" s="77">
        <v>0</v>
      </c>
      <c r="J57" s="78">
        <v>0</v>
      </c>
    </row>
    <row r="58" spans="2:10" ht="27.95" customHeight="1" thickBot="1" x14ac:dyDescent="0.3">
      <c r="B58" s="6" t="s">
        <v>17</v>
      </c>
      <c r="C58" s="7">
        <v>74380</v>
      </c>
      <c r="D58" s="2">
        <v>50840</v>
      </c>
      <c r="E58" s="2">
        <v>940</v>
      </c>
      <c r="F58" s="2">
        <v>5421</v>
      </c>
      <c r="G58" s="2">
        <v>126160</v>
      </c>
      <c r="I58" s="77">
        <f t="shared" ref="I58" si="0">G58-C58-D58-E58</f>
        <v>0</v>
      </c>
      <c r="J58" s="78">
        <v>0</v>
      </c>
    </row>
    <row r="59" spans="2:10" ht="27.95" customHeight="1" thickBot="1" x14ac:dyDescent="0.3">
      <c r="B59" s="6" t="s">
        <v>18</v>
      </c>
      <c r="C59" s="7">
        <v>70448</v>
      </c>
      <c r="D59" s="2">
        <v>52134</v>
      </c>
      <c r="E59" s="2">
        <v>978</v>
      </c>
      <c r="F59" s="2">
        <v>5388</v>
      </c>
      <c r="G59" s="2">
        <v>123560</v>
      </c>
      <c r="I59" s="77">
        <f t="shared" ref="I59" si="1">G59-C59-D59-E59</f>
        <v>0</v>
      </c>
      <c r="J59" s="78">
        <v>0</v>
      </c>
    </row>
    <row r="60" spans="2:10" ht="27.95" customHeight="1" thickBot="1" x14ac:dyDescent="0.3">
      <c r="B60" s="6" t="s">
        <v>19</v>
      </c>
      <c r="C60" s="7">
        <v>75902</v>
      </c>
      <c r="D60" s="2">
        <v>57642</v>
      </c>
      <c r="E60" s="2">
        <v>1101</v>
      </c>
      <c r="F60" s="2">
        <v>6050</v>
      </c>
      <c r="G60" s="2">
        <v>134645</v>
      </c>
      <c r="I60" s="77">
        <f t="shared" ref="I60" si="2">G60-C60-D60-E60</f>
        <v>0</v>
      </c>
      <c r="J60" s="78">
        <v>0</v>
      </c>
    </row>
    <row r="61" spans="2:10" ht="27.95" customHeight="1" thickBot="1" x14ac:dyDescent="0.3">
      <c r="B61" s="6" t="s">
        <v>20</v>
      </c>
      <c r="C61" s="7">
        <v>83105</v>
      </c>
      <c r="D61" s="2">
        <v>64111</v>
      </c>
      <c r="E61" s="2">
        <v>1277</v>
      </c>
      <c r="F61" s="2">
        <v>6790</v>
      </c>
      <c r="G61" s="2">
        <v>148493</v>
      </c>
      <c r="I61" s="77"/>
      <c r="J61" s="78"/>
    </row>
    <row r="62" spans="2:10" ht="16.5" thickBot="1" x14ac:dyDescent="0.3">
      <c r="I62" s="78"/>
      <c r="J62" s="78"/>
    </row>
    <row r="63" spans="2:10" ht="27.95" customHeight="1" thickBot="1" x14ac:dyDescent="0.3">
      <c r="B63" s="170" t="s">
        <v>38</v>
      </c>
      <c r="C63" s="171"/>
      <c r="D63" s="171"/>
      <c r="E63" s="171"/>
      <c r="F63" s="171"/>
      <c r="G63" s="172"/>
      <c r="I63" s="77"/>
      <c r="J63" s="78"/>
    </row>
    <row r="64" spans="2:10" ht="27.95" customHeight="1" thickBot="1" x14ac:dyDescent="0.3">
      <c r="B64" s="6" t="s">
        <v>3</v>
      </c>
      <c r="C64" s="9" t="s">
        <v>4</v>
      </c>
      <c r="D64" s="9" t="s">
        <v>5</v>
      </c>
      <c r="E64" s="18" t="s">
        <v>6</v>
      </c>
      <c r="F64" s="9" t="s">
        <v>7</v>
      </c>
      <c r="G64" s="9" t="s">
        <v>8</v>
      </c>
      <c r="I64" s="77"/>
      <c r="J64" s="78"/>
    </row>
    <row r="65" spans="2:10" ht="27.95" customHeight="1" thickBot="1" x14ac:dyDescent="0.3">
      <c r="B65" s="6" t="s">
        <v>9</v>
      </c>
      <c r="C65" s="7">
        <v>357863</v>
      </c>
      <c r="D65" s="2">
        <v>233986</v>
      </c>
      <c r="E65" s="2">
        <v>4398</v>
      </c>
      <c r="F65" s="2">
        <v>19157</v>
      </c>
      <c r="G65" s="2">
        <v>596247</v>
      </c>
      <c r="I65" s="77">
        <v>0</v>
      </c>
      <c r="J65" s="77">
        <v>0</v>
      </c>
    </row>
    <row r="66" spans="2:10" ht="27.95" customHeight="1" thickBot="1" x14ac:dyDescent="0.3">
      <c r="B66" s="6" t="s">
        <v>10</v>
      </c>
      <c r="C66" s="7">
        <v>359491</v>
      </c>
      <c r="D66" s="2">
        <v>233286</v>
      </c>
      <c r="E66" s="2">
        <v>4402</v>
      </c>
      <c r="F66" s="2">
        <v>20037</v>
      </c>
      <c r="G66" s="2">
        <v>597179</v>
      </c>
      <c r="I66" s="77">
        <v>0</v>
      </c>
      <c r="J66" s="79">
        <v>0</v>
      </c>
    </row>
    <row r="67" spans="2:10" ht="27.95" customHeight="1" thickBot="1" x14ac:dyDescent="0.3">
      <c r="B67" s="6" t="s">
        <v>11</v>
      </c>
      <c r="C67" s="7">
        <v>376015</v>
      </c>
      <c r="D67" s="2">
        <v>233118</v>
      </c>
      <c r="E67" s="2">
        <v>4435</v>
      </c>
      <c r="F67" s="2">
        <v>21015</v>
      </c>
      <c r="G67" s="2">
        <v>613568</v>
      </c>
      <c r="I67" s="77">
        <v>0</v>
      </c>
      <c r="J67" s="79">
        <v>0</v>
      </c>
    </row>
    <row r="68" spans="2:10" ht="27.95" customHeight="1" thickBot="1" x14ac:dyDescent="0.3">
      <c r="B68" s="6" t="s">
        <v>12</v>
      </c>
      <c r="C68" s="7">
        <v>371462</v>
      </c>
      <c r="D68" s="2">
        <v>231783</v>
      </c>
      <c r="E68" s="2">
        <v>4463</v>
      </c>
      <c r="F68" s="2">
        <v>21603</v>
      </c>
      <c r="G68" s="2">
        <v>607708</v>
      </c>
      <c r="I68" s="77">
        <v>0</v>
      </c>
      <c r="J68" s="79">
        <v>0</v>
      </c>
    </row>
    <row r="69" spans="2:10" ht="27.95" customHeight="1" thickBot="1" x14ac:dyDescent="0.3">
      <c r="B69" s="6" t="s">
        <v>13</v>
      </c>
      <c r="C69" s="7">
        <v>393765</v>
      </c>
      <c r="D69" s="2">
        <v>242798</v>
      </c>
      <c r="E69" s="2">
        <v>4671</v>
      </c>
      <c r="F69" s="2">
        <v>23135</v>
      </c>
      <c r="G69" s="2">
        <v>641234</v>
      </c>
      <c r="I69" s="77">
        <v>0</v>
      </c>
      <c r="J69" s="79">
        <v>0</v>
      </c>
    </row>
    <row r="70" spans="2:10" ht="27.95" customHeight="1" thickBot="1" x14ac:dyDescent="0.3">
      <c r="B70" s="6" t="s">
        <v>14</v>
      </c>
      <c r="C70" s="7">
        <v>410114</v>
      </c>
      <c r="D70" s="2">
        <v>252456</v>
      </c>
      <c r="E70" s="2">
        <v>4894</v>
      </c>
      <c r="F70" s="2">
        <v>24664</v>
      </c>
      <c r="G70" s="2">
        <v>667464</v>
      </c>
      <c r="I70" s="77">
        <v>0</v>
      </c>
      <c r="J70" s="79">
        <v>0</v>
      </c>
    </row>
    <row r="71" spans="2:10" ht="27.95" customHeight="1" thickBot="1" x14ac:dyDescent="0.3">
      <c r="B71" s="6" t="s">
        <v>15</v>
      </c>
      <c r="C71" s="7">
        <v>410919</v>
      </c>
      <c r="D71" s="2">
        <v>256863</v>
      </c>
      <c r="E71" s="2">
        <v>4839</v>
      </c>
      <c r="F71" s="2">
        <v>24422</v>
      </c>
      <c r="G71" s="2">
        <v>672621</v>
      </c>
      <c r="I71" s="77">
        <v>0</v>
      </c>
      <c r="J71" s="79">
        <v>0</v>
      </c>
    </row>
    <row r="72" spans="2:10" ht="27.95" customHeight="1" thickBot="1" x14ac:dyDescent="0.3">
      <c r="B72" s="6" t="s">
        <v>16</v>
      </c>
      <c r="C72" s="7">
        <v>374868</v>
      </c>
      <c r="D72" s="2">
        <v>234947</v>
      </c>
      <c r="E72" s="2">
        <v>4537</v>
      </c>
      <c r="F72" s="2">
        <v>21309</v>
      </c>
      <c r="G72" s="2">
        <v>614352</v>
      </c>
      <c r="I72" s="77">
        <v>0</v>
      </c>
      <c r="J72" s="79">
        <v>0</v>
      </c>
    </row>
    <row r="73" spans="2:10" ht="27.95" customHeight="1" thickBot="1" x14ac:dyDescent="0.3">
      <c r="B73" s="6" t="s">
        <v>17</v>
      </c>
      <c r="C73" s="7">
        <v>373142</v>
      </c>
      <c r="D73" s="2">
        <v>229997</v>
      </c>
      <c r="E73" s="2">
        <v>4476</v>
      </c>
      <c r="F73" s="2">
        <v>20293</v>
      </c>
      <c r="G73" s="2">
        <v>607615</v>
      </c>
      <c r="I73" s="77">
        <f>G73-C73-D73-E73</f>
        <v>0</v>
      </c>
      <c r="J73" s="79">
        <v>0</v>
      </c>
    </row>
    <row r="74" spans="2:10" ht="27.95" customHeight="1" thickBot="1" x14ac:dyDescent="0.3">
      <c r="B74" s="6" t="s">
        <v>18</v>
      </c>
      <c r="C74" s="7">
        <v>361867</v>
      </c>
      <c r="D74" s="2">
        <v>230610</v>
      </c>
      <c r="E74" s="2">
        <v>4460</v>
      </c>
      <c r="F74" s="2">
        <v>19479</v>
      </c>
      <c r="G74" s="2">
        <v>596937</v>
      </c>
      <c r="I74" s="77">
        <f>G74-C74-D74-E74</f>
        <v>0</v>
      </c>
      <c r="J74" s="79">
        <v>0</v>
      </c>
    </row>
    <row r="75" spans="2:10" ht="27.95" customHeight="1" thickBot="1" x14ac:dyDescent="0.3">
      <c r="B75" s="6" t="s">
        <v>19</v>
      </c>
      <c r="C75" s="7">
        <v>364567</v>
      </c>
      <c r="D75" s="2">
        <v>237670</v>
      </c>
      <c r="E75" s="2">
        <v>4631</v>
      </c>
      <c r="F75" s="2">
        <v>20167</v>
      </c>
      <c r="G75" s="2">
        <v>606868</v>
      </c>
      <c r="I75" s="77">
        <f>G75-C75-D75-E75</f>
        <v>0</v>
      </c>
      <c r="J75" s="79">
        <v>0</v>
      </c>
    </row>
    <row r="76" spans="2:10" ht="27.95" customHeight="1" thickBot="1" x14ac:dyDescent="0.3">
      <c r="B76" s="6" t="s">
        <v>20</v>
      </c>
      <c r="C76" s="7">
        <v>368411</v>
      </c>
      <c r="D76" s="2">
        <v>245207</v>
      </c>
      <c r="E76" s="2">
        <v>4825</v>
      </c>
      <c r="F76" s="2">
        <v>20935</v>
      </c>
      <c r="G76" s="2">
        <v>618443</v>
      </c>
      <c r="I76" s="77"/>
      <c r="J76" s="79"/>
    </row>
    <row r="77" spans="2:10" ht="16.5" thickBot="1" x14ac:dyDescent="0.3">
      <c r="I77" s="79"/>
      <c r="J77" s="79"/>
    </row>
    <row r="78" spans="2:10" ht="27.95" customHeight="1" thickBot="1" x14ac:dyDescent="0.3">
      <c r="B78" s="170" t="s">
        <v>39</v>
      </c>
      <c r="C78" s="171"/>
      <c r="D78" s="171"/>
      <c r="E78" s="171"/>
      <c r="F78" s="171"/>
      <c r="G78" s="172"/>
      <c r="I78" s="79"/>
      <c r="J78" s="79"/>
    </row>
    <row r="79" spans="2:10" ht="27.95" customHeight="1" thickBot="1" x14ac:dyDescent="0.3">
      <c r="B79" s="6" t="s">
        <v>3</v>
      </c>
      <c r="C79" s="9" t="s">
        <v>4</v>
      </c>
      <c r="D79" s="9" t="s">
        <v>5</v>
      </c>
      <c r="E79" s="18" t="s">
        <v>6</v>
      </c>
      <c r="F79" s="9" t="s">
        <v>7</v>
      </c>
      <c r="G79" s="9" t="s">
        <v>8</v>
      </c>
      <c r="I79" s="79"/>
      <c r="J79" s="79"/>
    </row>
    <row r="80" spans="2:10" ht="27.95" customHeight="1" thickBot="1" x14ac:dyDescent="0.3">
      <c r="B80" s="6" t="s">
        <v>9</v>
      </c>
      <c r="C80" s="16">
        <f t="shared" ref="C80:C88" si="3">G80-D80-E80</f>
        <v>17068</v>
      </c>
      <c r="D80" s="2">
        <v>9445</v>
      </c>
      <c r="E80" s="3">
        <v>341</v>
      </c>
      <c r="F80" s="7">
        <v>795</v>
      </c>
      <c r="G80" s="7">
        <v>26854</v>
      </c>
      <c r="I80" s="77">
        <f t="shared" ref="I80:I88" si="4">G80-C80-D80-E80</f>
        <v>0</v>
      </c>
      <c r="J80" s="79">
        <v>0</v>
      </c>
    </row>
    <row r="81" spans="2:10" ht="27.95" customHeight="1" thickBot="1" x14ac:dyDescent="0.3">
      <c r="B81" s="6" t="s">
        <v>10</v>
      </c>
      <c r="C81" s="16">
        <f t="shared" si="3"/>
        <v>21282</v>
      </c>
      <c r="D81" s="2">
        <v>11374</v>
      </c>
      <c r="E81" s="3">
        <v>444</v>
      </c>
      <c r="F81" s="7">
        <v>1087</v>
      </c>
      <c r="G81" s="7">
        <v>33100</v>
      </c>
      <c r="I81" s="77">
        <f t="shared" si="4"/>
        <v>0</v>
      </c>
      <c r="J81" s="79">
        <v>0</v>
      </c>
    </row>
    <row r="82" spans="2:10" ht="27.95" customHeight="1" thickBot="1" x14ac:dyDescent="0.3">
      <c r="B82" s="6" t="s">
        <v>11</v>
      </c>
      <c r="C82" s="16">
        <f t="shared" si="3"/>
        <v>13541</v>
      </c>
      <c r="D82" s="3">
        <v>7304</v>
      </c>
      <c r="E82" s="3">
        <v>269</v>
      </c>
      <c r="F82" s="16">
        <v>616</v>
      </c>
      <c r="G82" s="16">
        <v>21114</v>
      </c>
      <c r="I82" s="77">
        <f t="shared" si="4"/>
        <v>0</v>
      </c>
      <c r="J82" s="79">
        <v>0</v>
      </c>
    </row>
    <row r="83" spans="2:10" ht="27.95" customHeight="1" thickBot="1" x14ac:dyDescent="0.3">
      <c r="B83" s="6" t="s">
        <v>12</v>
      </c>
      <c r="C83" s="16">
        <f t="shared" si="3"/>
        <v>16251</v>
      </c>
      <c r="D83" s="3">
        <v>8311</v>
      </c>
      <c r="E83" s="3">
        <v>306</v>
      </c>
      <c r="F83" s="16">
        <v>801</v>
      </c>
      <c r="G83" s="16">
        <v>24868</v>
      </c>
      <c r="I83" s="77">
        <f t="shared" si="4"/>
        <v>0</v>
      </c>
      <c r="J83" s="79">
        <v>0</v>
      </c>
    </row>
    <row r="84" spans="2:10" ht="27.95" customHeight="1" thickBot="1" x14ac:dyDescent="0.3">
      <c r="B84" s="6" t="s">
        <v>13</v>
      </c>
      <c r="C84" s="16">
        <f t="shared" si="3"/>
        <v>185</v>
      </c>
      <c r="D84" s="3">
        <v>3902</v>
      </c>
      <c r="E84" s="3">
        <v>160</v>
      </c>
      <c r="F84" s="16">
        <v>3</v>
      </c>
      <c r="G84" s="16">
        <v>4247</v>
      </c>
      <c r="I84" s="77">
        <f t="shared" si="4"/>
        <v>0</v>
      </c>
      <c r="J84" s="79">
        <v>0</v>
      </c>
    </row>
    <row r="85" spans="2:10" ht="27.95" customHeight="1" thickBot="1" x14ac:dyDescent="0.3">
      <c r="B85" s="6" t="s">
        <v>14</v>
      </c>
      <c r="C85" s="16">
        <f t="shared" si="3"/>
        <v>10547</v>
      </c>
      <c r="D85" s="3">
        <v>4698</v>
      </c>
      <c r="E85" s="3">
        <v>202</v>
      </c>
      <c r="F85" s="16">
        <v>545</v>
      </c>
      <c r="G85" s="16">
        <v>15447</v>
      </c>
      <c r="I85" s="77">
        <f t="shared" si="4"/>
        <v>0</v>
      </c>
      <c r="J85" s="79">
        <v>0</v>
      </c>
    </row>
    <row r="86" spans="2:10" ht="27.95" customHeight="1" thickBot="1" x14ac:dyDescent="0.3">
      <c r="B86" s="6" t="s">
        <v>15</v>
      </c>
      <c r="C86" s="16">
        <f t="shared" si="3"/>
        <v>15631</v>
      </c>
      <c r="D86" s="3">
        <v>8343</v>
      </c>
      <c r="E86" s="3">
        <v>31</v>
      </c>
      <c r="F86" s="16">
        <v>789</v>
      </c>
      <c r="G86" s="16">
        <v>24005</v>
      </c>
      <c r="I86" s="77">
        <f t="shared" si="4"/>
        <v>0</v>
      </c>
      <c r="J86" s="79">
        <v>0</v>
      </c>
    </row>
    <row r="87" spans="2:10" ht="27.95" customHeight="1" thickBot="1" x14ac:dyDescent="0.3">
      <c r="B87" s="6" t="s">
        <v>16</v>
      </c>
      <c r="C87" s="16">
        <f t="shared" si="3"/>
        <v>17665</v>
      </c>
      <c r="D87" s="3">
        <v>10603</v>
      </c>
      <c r="E87" s="3">
        <v>437</v>
      </c>
      <c r="F87" s="16">
        <v>890</v>
      </c>
      <c r="G87" s="16">
        <v>28705</v>
      </c>
      <c r="I87" s="77">
        <f t="shared" si="4"/>
        <v>0</v>
      </c>
      <c r="J87" s="79">
        <v>0</v>
      </c>
    </row>
    <row r="88" spans="2:10" ht="27.95" customHeight="1" thickBot="1" x14ac:dyDescent="0.3">
      <c r="B88" s="6" t="s">
        <v>17</v>
      </c>
      <c r="C88" s="16">
        <f t="shared" si="3"/>
        <v>18326</v>
      </c>
      <c r="D88" s="3">
        <v>10739</v>
      </c>
      <c r="E88" s="3">
        <v>446</v>
      </c>
      <c r="F88" s="16">
        <v>973</v>
      </c>
      <c r="G88" s="16">
        <v>29511</v>
      </c>
      <c r="I88" s="77">
        <f t="shared" si="4"/>
        <v>0</v>
      </c>
      <c r="J88" s="79">
        <v>0</v>
      </c>
    </row>
    <row r="89" spans="2:10" ht="27.95" customHeight="1" thickBot="1" x14ac:dyDescent="0.3">
      <c r="B89" s="6" t="s">
        <v>18</v>
      </c>
      <c r="C89" s="16">
        <f>G89-D89-E89</f>
        <v>23440</v>
      </c>
      <c r="D89" s="3">
        <v>13313</v>
      </c>
      <c r="E89" s="3">
        <v>593</v>
      </c>
      <c r="F89" s="16">
        <v>1190</v>
      </c>
      <c r="G89" s="16">
        <v>37346</v>
      </c>
      <c r="I89" s="77">
        <f>G89-C89-D89-E89</f>
        <v>0</v>
      </c>
      <c r="J89" s="79">
        <v>0</v>
      </c>
    </row>
    <row r="90" spans="2:10" ht="27.95" customHeight="1" thickBot="1" x14ac:dyDescent="0.3">
      <c r="B90" s="6" t="s">
        <v>19</v>
      </c>
      <c r="C90" s="16">
        <f>G90-D90-E90</f>
        <v>6175</v>
      </c>
      <c r="D90" s="3">
        <v>2486</v>
      </c>
      <c r="E90" s="3">
        <v>139</v>
      </c>
      <c r="F90" s="16">
        <v>318</v>
      </c>
      <c r="G90" s="16">
        <v>8800</v>
      </c>
      <c r="I90" s="77">
        <f>G90-C90-D90-E90</f>
        <v>0</v>
      </c>
      <c r="J90" s="79">
        <v>0</v>
      </c>
    </row>
    <row r="91" spans="2:10" ht="27.95" customHeight="1" thickBot="1" x14ac:dyDescent="0.3">
      <c r="B91" s="6" t="s">
        <v>20</v>
      </c>
      <c r="C91" s="16">
        <f>G91-D91-E91</f>
        <v>14622</v>
      </c>
      <c r="D91" s="3">
        <v>7863</v>
      </c>
      <c r="E91" s="3">
        <v>343</v>
      </c>
      <c r="F91" s="16">
        <v>786</v>
      </c>
      <c r="G91" s="16">
        <v>22828</v>
      </c>
      <c r="I91" s="77"/>
      <c r="J91" s="79"/>
    </row>
    <row r="92" spans="2:10" ht="27.95" customHeight="1" thickBot="1" x14ac:dyDescent="0.3">
      <c r="B92" s="145"/>
      <c r="C92" s="148"/>
      <c r="D92" s="149"/>
      <c r="E92" s="149"/>
      <c r="F92" s="148"/>
      <c r="G92" s="16"/>
      <c r="I92" s="77"/>
      <c r="J92" s="79"/>
    </row>
    <row r="93" spans="2:10" ht="27.95" customHeight="1" thickBot="1" x14ac:dyDescent="0.3">
      <c r="B93" s="170" t="s">
        <v>40</v>
      </c>
      <c r="C93" s="171"/>
      <c r="D93" s="171"/>
      <c r="E93" s="171"/>
      <c r="F93" s="171"/>
      <c r="G93" s="172"/>
      <c r="I93" s="79"/>
      <c r="J93" s="79"/>
    </row>
    <row r="94" spans="2:10" ht="27.95" customHeight="1" thickBot="1" x14ac:dyDescent="0.3">
      <c r="B94" s="6" t="s">
        <v>3</v>
      </c>
      <c r="C94" s="9" t="s">
        <v>4</v>
      </c>
      <c r="D94" s="9" t="s">
        <v>5</v>
      </c>
      <c r="E94" s="18" t="s">
        <v>6</v>
      </c>
      <c r="F94" s="9" t="s">
        <v>7</v>
      </c>
      <c r="G94" s="9" t="s">
        <v>8</v>
      </c>
      <c r="I94" s="79"/>
      <c r="J94" s="79"/>
    </row>
    <row r="95" spans="2:10" ht="27.95" customHeight="1" thickBot="1" x14ac:dyDescent="0.3">
      <c r="B95" s="6" t="s">
        <v>9</v>
      </c>
      <c r="C95" s="7">
        <f t="shared" ref="C95:C104" si="5">G95-D95-E95</f>
        <v>174391</v>
      </c>
      <c r="D95" s="2">
        <v>71232</v>
      </c>
      <c r="E95" s="3">
        <v>1709</v>
      </c>
      <c r="F95" s="7">
        <v>5176</v>
      </c>
      <c r="G95" s="7">
        <v>247332</v>
      </c>
      <c r="I95" s="77">
        <v>0</v>
      </c>
      <c r="J95" s="79">
        <v>0</v>
      </c>
    </row>
    <row r="96" spans="2:10" ht="27.95" customHeight="1" thickBot="1" x14ac:dyDescent="0.3">
      <c r="B96" s="6" t="s">
        <v>10</v>
      </c>
      <c r="C96" s="7">
        <f t="shared" si="5"/>
        <v>169234</v>
      </c>
      <c r="D96" s="2">
        <v>63378</v>
      </c>
      <c r="E96" s="3">
        <v>1727</v>
      </c>
      <c r="F96" s="7">
        <v>5106</v>
      </c>
      <c r="G96" s="7">
        <v>234339</v>
      </c>
      <c r="I96" s="77">
        <v>0</v>
      </c>
      <c r="J96" s="79">
        <v>0</v>
      </c>
    </row>
    <row r="97" spans="2:10" ht="27.95" customHeight="1" thickBot="1" x14ac:dyDescent="0.3">
      <c r="B97" s="6" t="s">
        <v>11</v>
      </c>
      <c r="C97" s="16">
        <f t="shared" si="5"/>
        <v>163747</v>
      </c>
      <c r="D97" s="3">
        <v>61613</v>
      </c>
      <c r="E97" s="3">
        <v>1708</v>
      </c>
      <c r="F97" s="16">
        <v>5044</v>
      </c>
      <c r="G97" s="16">
        <v>227068</v>
      </c>
      <c r="I97" s="77">
        <v>0</v>
      </c>
      <c r="J97" s="79">
        <v>0</v>
      </c>
    </row>
    <row r="98" spans="2:10" ht="27.95" customHeight="1" thickBot="1" x14ac:dyDescent="0.3">
      <c r="B98" s="6" t="s">
        <v>12</v>
      </c>
      <c r="C98" s="16">
        <f t="shared" si="5"/>
        <v>174717</v>
      </c>
      <c r="D98" s="3">
        <v>68268</v>
      </c>
      <c r="E98" s="3">
        <v>1864</v>
      </c>
      <c r="F98" s="16">
        <v>5540</v>
      </c>
      <c r="G98" s="16">
        <v>244849</v>
      </c>
      <c r="I98" s="77">
        <v>0</v>
      </c>
      <c r="J98" s="79">
        <v>0</v>
      </c>
    </row>
    <row r="99" spans="2:10" ht="27.95" customHeight="1" thickBot="1" x14ac:dyDescent="0.3">
      <c r="B99" s="6" t="s">
        <v>13</v>
      </c>
      <c r="C99" s="16">
        <f t="shared" si="5"/>
        <v>91774</v>
      </c>
      <c r="D99" s="3">
        <v>35772</v>
      </c>
      <c r="E99" s="3">
        <v>1211</v>
      </c>
      <c r="F99" s="16">
        <v>2820</v>
      </c>
      <c r="G99" s="16">
        <v>128757</v>
      </c>
      <c r="I99" s="77">
        <v>0</v>
      </c>
      <c r="J99" s="79">
        <v>0</v>
      </c>
    </row>
    <row r="100" spans="2:10" ht="27.95" customHeight="1" thickBot="1" x14ac:dyDescent="0.3">
      <c r="B100" s="6" t="s">
        <v>14</v>
      </c>
      <c r="C100" s="16">
        <f t="shared" si="5"/>
        <v>163861</v>
      </c>
      <c r="D100" s="3">
        <v>68943</v>
      </c>
      <c r="E100" s="3">
        <v>1946</v>
      </c>
      <c r="F100" s="16">
        <v>5152</v>
      </c>
      <c r="G100" s="16">
        <v>234750</v>
      </c>
      <c r="I100" s="77">
        <v>0</v>
      </c>
      <c r="J100" s="79">
        <v>0</v>
      </c>
    </row>
    <row r="101" spans="2:10" ht="27.95" customHeight="1" thickBot="1" x14ac:dyDescent="0.3">
      <c r="B101" s="6" t="s">
        <v>15</v>
      </c>
      <c r="C101" s="16">
        <f t="shared" si="5"/>
        <v>170463</v>
      </c>
      <c r="D101" s="3">
        <v>71920</v>
      </c>
      <c r="E101" s="3">
        <v>2008</v>
      </c>
      <c r="F101" s="16">
        <v>5282</v>
      </c>
      <c r="G101" s="16">
        <v>244391</v>
      </c>
      <c r="I101" s="77">
        <v>0</v>
      </c>
      <c r="J101" s="79">
        <v>0</v>
      </c>
    </row>
    <row r="102" spans="2:10" ht="27.95" customHeight="1" thickBot="1" x14ac:dyDescent="0.3">
      <c r="B102" s="6" t="s">
        <v>16</v>
      </c>
      <c r="C102" s="16">
        <f t="shared" si="5"/>
        <v>174314</v>
      </c>
      <c r="D102" s="3">
        <v>72402</v>
      </c>
      <c r="E102" s="3">
        <v>2106</v>
      </c>
      <c r="F102" s="16">
        <v>5419</v>
      </c>
      <c r="G102" s="16">
        <v>248822</v>
      </c>
      <c r="I102" s="77">
        <v>0</v>
      </c>
      <c r="J102" s="79">
        <v>0</v>
      </c>
    </row>
    <row r="103" spans="2:10" ht="27.95" customHeight="1" thickBot="1" x14ac:dyDescent="0.3">
      <c r="B103" s="6" t="s">
        <v>17</v>
      </c>
      <c r="C103" s="16">
        <f t="shared" si="5"/>
        <v>164475</v>
      </c>
      <c r="D103" s="3">
        <v>66421</v>
      </c>
      <c r="E103" s="3">
        <v>1953</v>
      </c>
      <c r="F103" s="16">
        <v>5182</v>
      </c>
      <c r="G103" s="16">
        <v>232849</v>
      </c>
      <c r="I103" s="77">
        <f>G103-C103-D103-E103</f>
        <v>0</v>
      </c>
      <c r="J103" s="79">
        <v>0</v>
      </c>
    </row>
    <row r="104" spans="2:10" ht="27.95" customHeight="1" thickBot="1" x14ac:dyDescent="0.3">
      <c r="B104" s="6" t="s">
        <v>18</v>
      </c>
      <c r="C104" s="16">
        <f t="shared" si="5"/>
        <v>182663</v>
      </c>
      <c r="D104" s="3">
        <v>74726</v>
      </c>
      <c r="E104" s="3">
        <v>2270</v>
      </c>
      <c r="F104" s="16">
        <v>6260</v>
      </c>
      <c r="G104" s="16">
        <v>259659</v>
      </c>
      <c r="I104" s="77">
        <f>G104-C104-D104-E104</f>
        <v>0</v>
      </c>
      <c r="J104" s="79">
        <v>0</v>
      </c>
    </row>
    <row r="105" spans="2:10" ht="27.95" customHeight="1" thickBot="1" x14ac:dyDescent="0.3">
      <c r="B105" s="6" t="s">
        <v>19</v>
      </c>
      <c r="C105" s="16">
        <f t="shared" ref="C105" si="6">G105-D105-E105</f>
        <v>118073</v>
      </c>
      <c r="D105" s="3">
        <v>58393</v>
      </c>
      <c r="E105" s="3">
        <v>1817</v>
      </c>
      <c r="F105" s="16">
        <v>3977</v>
      </c>
      <c r="G105" s="16">
        <v>178283</v>
      </c>
      <c r="I105" s="77">
        <f>G105-C105-D105-E105</f>
        <v>0</v>
      </c>
      <c r="J105" s="79">
        <v>0</v>
      </c>
    </row>
    <row r="106" spans="2:10" ht="27.95" customHeight="1" thickBot="1" x14ac:dyDescent="0.3">
      <c r="B106" s="6" t="s">
        <v>20</v>
      </c>
      <c r="C106" s="16">
        <f t="shared" ref="C106" si="7">G106-D106-E106</f>
        <v>172631</v>
      </c>
      <c r="D106" s="3">
        <v>75073</v>
      </c>
      <c r="E106" s="3">
        <v>2270</v>
      </c>
      <c r="F106" s="16">
        <v>5526</v>
      </c>
      <c r="G106" s="16">
        <v>249974</v>
      </c>
      <c r="I106" s="77"/>
      <c r="J106" s="79"/>
    </row>
    <row r="107" spans="2:10" s="58" customFormat="1" ht="12.75" x14ac:dyDescent="0.2">
      <c r="B107" s="58" t="s">
        <v>29</v>
      </c>
      <c r="E107" s="63"/>
      <c r="I107" s="82"/>
      <c r="J107" s="82"/>
    </row>
    <row r="108" spans="2:10" s="58" customFormat="1" ht="12.75" x14ac:dyDescent="0.2">
      <c r="B108" s="58" t="s">
        <v>30</v>
      </c>
      <c r="E108" s="63"/>
      <c r="I108" s="82"/>
      <c r="J108" s="82"/>
    </row>
    <row r="109" spans="2:10" x14ac:dyDescent="0.25">
      <c r="B109" s="36"/>
    </row>
    <row r="110" spans="2:10" ht="27.95" customHeight="1" x14ac:dyDescent="0.25">
      <c r="E110" s="41"/>
      <c r="F110" s="42"/>
    </row>
    <row r="111" spans="2:10" ht="15.95" customHeight="1" x14ac:dyDescent="0.25">
      <c r="B111" s="40"/>
      <c r="C111" s="40"/>
      <c r="D111" s="40"/>
    </row>
    <row r="112" spans="2:10" ht="27.95" customHeight="1" x14ac:dyDescent="0.25"/>
    <row r="113" spans="2:6" ht="27.95" customHeight="1" x14ac:dyDescent="0.25"/>
    <row r="114" spans="2:6" ht="27.95" customHeight="1" x14ac:dyDescent="0.25"/>
    <row r="115" spans="2:6" ht="27.95" customHeight="1" x14ac:dyDescent="0.25"/>
    <row r="116" spans="2:6" ht="27.95" customHeight="1" x14ac:dyDescent="0.25"/>
    <row r="117" spans="2:6" ht="27.95" customHeight="1" x14ac:dyDescent="0.25"/>
    <row r="118" spans="2:6" ht="27.95" customHeight="1" x14ac:dyDescent="0.25">
      <c r="E118" s="41"/>
      <c r="F118" s="42"/>
    </row>
    <row r="119" spans="2:6" ht="15.95" customHeight="1" x14ac:dyDescent="0.25">
      <c r="B119" s="40"/>
      <c r="C119" s="40"/>
      <c r="D119" s="40"/>
    </row>
  </sheetData>
  <mergeCells count="7">
    <mergeCell ref="B93:G93"/>
    <mergeCell ref="B3:G3"/>
    <mergeCell ref="B18:G18"/>
    <mergeCell ref="B33:G33"/>
    <mergeCell ref="B48:G48"/>
    <mergeCell ref="B63:G63"/>
    <mergeCell ref="B78:G78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7D466-6A8D-406C-9DD3-7455108D010F}">
  <dimension ref="B1:AJ151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4" width="8.7109375" style="1"/>
    <col min="5" max="5" width="10.140625" style="1" bestFit="1" customWidth="1"/>
    <col min="6" max="7" width="8.7109375" style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191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7">
        <v>2019</v>
      </c>
      <c r="E4" s="118" t="s">
        <v>190</v>
      </c>
      <c r="F4" s="1">
        <v>91911</v>
      </c>
      <c r="G4" s="129">
        <v>79</v>
      </c>
    </row>
    <row r="5" spans="2:36" ht="15.75" x14ac:dyDescent="0.25">
      <c r="D5" s="119">
        <v>2019</v>
      </c>
      <c r="E5" s="120" t="s">
        <v>190</v>
      </c>
      <c r="F5" s="1">
        <v>92677</v>
      </c>
      <c r="G5" s="130">
        <v>79</v>
      </c>
    </row>
    <row r="6" spans="2:36" ht="15.75" x14ac:dyDescent="0.25">
      <c r="D6" s="119">
        <v>2019</v>
      </c>
      <c r="E6" s="120" t="s">
        <v>190</v>
      </c>
      <c r="F6" s="1">
        <v>92101</v>
      </c>
      <c r="G6" s="130">
        <v>77</v>
      </c>
    </row>
    <row r="7" spans="2:36" ht="15.75" x14ac:dyDescent="0.25">
      <c r="D7" s="119">
        <v>2019</v>
      </c>
      <c r="E7" s="120" t="s">
        <v>190</v>
      </c>
      <c r="F7" s="1">
        <v>92021</v>
      </c>
      <c r="G7" s="130">
        <v>76</v>
      </c>
    </row>
    <row r="8" spans="2:36" ht="15.75" x14ac:dyDescent="0.25">
      <c r="D8" s="119">
        <v>2019</v>
      </c>
      <c r="E8" s="120" t="s">
        <v>190</v>
      </c>
      <c r="F8" s="1">
        <v>91910</v>
      </c>
      <c r="G8" s="131">
        <v>75</v>
      </c>
    </row>
    <row r="9" spans="2:36" ht="15.75" x14ac:dyDescent="0.25">
      <c r="D9" s="119">
        <v>2019</v>
      </c>
      <c r="E9" s="120" t="s">
        <v>190</v>
      </c>
      <c r="F9" s="1">
        <v>92105</v>
      </c>
      <c r="G9" s="130">
        <v>75</v>
      </c>
    </row>
    <row r="10" spans="2:36" ht="15.75" x14ac:dyDescent="0.25">
      <c r="D10" s="119">
        <v>2019</v>
      </c>
      <c r="E10" s="120" t="s">
        <v>190</v>
      </c>
      <c r="F10" s="1">
        <v>92040</v>
      </c>
      <c r="G10" s="130">
        <v>74</v>
      </c>
    </row>
    <row r="11" spans="2:36" ht="15.75" x14ac:dyDescent="0.25">
      <c r="D11" s="119">
        <v>2019</v>
      </c>
      <c r="E11" s="120" t="s">
        <v>190</v>
      </c>
      <c r="F11" s="1">
        <v>92114</v>
      </c>
      <c r="G11" s="130">
        <v>72</v>
      </c>
    </row>
    <row r="12" spans="2:36" ht="15.75" x14ac:dyDescent="0.25">
      <c r="D12" s="119">
        <v>2019</v>
      </c>
      <c r="E12" s="120" t="s">
        <v>190</v>
      </c>
      <c r="F12" s="1">
        <v>92154</v>
      </c>
      <c r="G12" s="131">
        <v>69</v>
      </c>
    </row>
    <row r="13" spans="2:36" ht="15.75" x14ac:dyDescent="0.25">
      <c r="D13" s="119">
        <v>2019</v>
      </c>
      <c r="E13" s="120" t="s">
        <v>190</v>
      </c>
      <c r="F13" s="1">
        <v>91942</v>
      </c>
      <c r="G13" s="130">
        <v>64</v>
      </c>
    </row>
    <row r="14" spans="2:36" ht="15.75" x14ac:dyDescent="0.25">
      <c r="D14" s="119">
        <v>2019</v>
      </c>
      <c r="E14" s="120" t="s">
        <v>190</v>
      </c>
      <c r="F14" s="1">
        <v>92115</v>
      </c>
      <c r="G14" s="130">
        <v>64</v>
      </c>
    </row>
    <row r="15" spans="2:36" ht="15.75" x14ac:dyDescent="0.25">
      <c r="D15" s="119">
        <v>2019</v>
      </c>
      <c r="E15" s="120" t="s">
        <v>190</v>
      </c>
      <c r="F15" s="1">
        <v>92071</v>
      </c>
      <c r="G15" s="130">
        <v>63</v>
      </c>
    </row>
    <row r="16" spans="2:36" ht="15.75" x14ac:dyDescent="0.25">
      <c r="D16" s="119">
        <v>2019</v>
      </c>
      <c r="E16" s="120" t="s">
        <v>190</v>
      </c>
      <c r="F16" s="1">
        <v>91977</v>
      </c>
      <c r="G16" s="130">
        <v>61</v>
      </c>
    </row>
    <row r="17" spans="4:7" ht="15.75" x14ac:dyDescent="0.25">
      <c r="D17" s="119">
        <v>2019</v>
      </c>
      <c r="E17" s="120" t="s">
        <v>190</v>
      </c>
      <c r="F17" s="1">
        <v>92126</v>
      </c>
      <c r="G17" s="130">
        <v>57</v>
      </c>
    </row>
    <row r="18" spans="4:7" ht="15.75" x14ac:dyDescent="0.25">
      <c r="D18" s="119">
        <v>2019</v>
      </c>
      <c r="E18" s="120" t="s">
        <v>190</v>
      </c>
      <c r="F18" s="1">
        <v>91913</v>
      </c>
      <c r="G18" s="130">
        <v>56</v>
      </c>
    </row>
    <row r="19" spans="4:7" ht="15.75" x14ac:dyDescent="0.25">
      <c r="D19" s="119">
        <v>2019</v>
      </c>
      <c r="E19" s="120" t="s">
        <v>190</v>
      </c>
      <c r="F19" s="1">
        <v>92102</v>
      </c>
      <c r="G19" s="130">
        <v>52</v>
      </c>
    </row>
    <row r="20" spans="4:7" ht="15.75" x14ac:dyDescent="0.25">
      <c r="D20" s="119">
        <v>2019</v>
      </c>
      <c r="E20" s="120" t="s">
        <v>190</v>
      </c>
      <c r="F20" s="1">
        <v>92083</v>
      </c>
      <c r="G20" s="130">
        <v>51</v>
      </c>
    </row>
    <row r="21" spans="4:7" ht="16.5" thickBot="1" x14ac:dyDescent="0.3">
      <c r="D21" s="119">
        <v>2019</v>
      </c>
      <c r="E21" s="120" t="s">
        <v>190</v>
      </c>
      <c r="F21" s="144">
        <v>92117</v>
      </c>
      <c r="G21" s="130">
        <v>51</v>
      </c>
    </row>
    <row r="22" spans="4:7" ht="15.75" x14ac:dyDescent="0.25">
      <c r="D22" s="117">
        <v>2019</v>
      </c>
      <c r="E22" s="118" t="s">
        <v>190</v>
      </c>
      <c r="F22" s="1">
        <v>92020</v>
      </c>
      <c r="G22" s="129">
        <v>47</v>
      </c>
    </row>
    <row r="23" spans="4:7" ht="15.75" x14ac:dyDescent="0.25">
      <c r="D23" s="119">
        <v>2019</v>
      </c>
      <c r="E23" s="120" t="s">
        <v>190</v>
      </c>
      <c r="F23" s="1">
        <v>91915</v>
      </c>
      <c r="G23" s="130">
        <v>45</v>
      </c>
    </row>
    <row r="24" spans="4:7" ht="15.75" x14ac:dyDescent="0.25">
      <c r="D24" s="119">
        <v>2019</v>
      </c>
      <c r="E24" s="120" t="s">
        <v>190</v>
      </c>
      <c r="F24" s="1">
        <v>91950</v>
      </c>
      <c r="G24" s="130">
        <v>45</v>
      </c>
    </row>
    <row r="25" spans="4:7" ht="15.75" x14ac:dyDescent="0.25">
      <c r="D25" s="119">
        <v>2019</v>
      </c>
      <c r="E25" s="120" t="s">
        <v>190</v>
      </c>
      <c r="F25" s="1">
        <v>92054</v>
      </c>
      <c r="G25" s="130">
        <v>45</v>
      </c>
    </row>
    <row r="26" spans="4:7" ht="15.75" x14ac:dyDescent="0.25">
      <c r="D26" s="119">
        <v>2019</v>
      </c>
      <c r="E26" s="120" t="s">
        <v>190</v>
      </c>
      <c r="F26" s="1">
        <v>92057</v>
      </c>
      <c r="G26" s="130">
        <v>45</v>
      </c>
    </row>
    <row r="27" spans="4:7" ht="15.75" x14ac:dyDescent="0.25">
      <c r="D27" s="119">
        <v>2019</v>
      </c>
      <c r="E27" s="120" t="s">
        <v>190</v>
      </c>
      <c r="F27" s="1">
        <v>92108</v>
      </c>
      <c r="G27" s="130">
        <v>45</v>
      </c>
    </row>
    <row r="28" spans="4:7" ht="15.75" x14ac:dyDescent="0.25">
      <c r="D28" s="119">
        <v>2019</v>
      </c>
      <c r="E28" s="120" t="s">
        <v>190</v>
      </c>
      <c r="F28" s="1">
        <v>92109</v>
      </c>
      <c r="G28" s="130">
        <v>45</v>
      </c>
    </row>
    <row r="29" spans="4:7" ht="15.75" x14ac:dyDescent="0.25">
      <c r="D29" s="119">
        <v>2019</v>
      </c>
      <c r="E29" s="120" t="s">
        <v>190</v>
      </c>
      <c r="F29" s="1">
        <v>92104</v>
      </c>
      <c r="G29" s="130">
        <v>44</v>
      </c>
    </row>
    <row r="30" spans="4:7" ht="15.75" x14ac:dyDescent="0.25">
      <c r="D30" s="119">
        <v>2019</v>
      </c>
      <c r="E30" s="120" t="s">
        <v>190</v>
      </c>
      <c r="F30" s="1">
        <v>92065</v>
      </c>
      <c r="G30" s="130">
        <v>43</v>
      </c>
    </row>
    <row r="31" spans="4:7" ht="15.75" x14ac:dyDescent="0.25">
      <c r="D31" s="119">
        <v>2019</v>
      </c>
      <c r="E31" s="120" t="s">
        <v>190</v>
      </c>
      <c r="F31" s="1">
        <v>92084</v>
      </c>
      <c r="G31" s="130">
        <v>42</v>
      </c>
    </row>
    <row r="32" spans="4:7" ht="15.75" x14ac:dyDescent="0.25">
      <c r="D32" s="119">
        <v>2019</v>
      </c>
      <c r="E32" s="120" t="s">
        <v>190</v>
      </c>
      <c r="F32" s="1">
        <v>91941</v>
      </c>
      <c r="G32" s="130">
        <v>41</v>
      </c>
    </row>
    <row r="33" spans="2:8" ht="15.75" x14ac:dyDescent="0.25">
      <c r="D33" s="119">
        <v>2019</v>
      </c>
      <c r="E33" s="120" t="s">
        <v>190</v>
      </c>
      <c r="F33" s="1">
        <v>92128</v>
      </c>
      <c r="G33" s="130">
        <v>41</v>
      </c>
    </row>
    <row r="34" spans="2:8" ht="15.75" x14ac:dyDescent="0.25">
      <c r="D34" s="119">
        <v>2019</v>
      </c>
      <c r="E34" s="120" t="s">
        <v>190</v>
      </c>
      <c r="F34" s="1">
        <v>92113</v>
      </c>
      <c r="G34" s="130">
        <v>39</v>
      </c>
    </row>
    <row r="35" spans="2:8" ht="15.75" x14ac:dyDescent="0.25">
      <c r="D35" s="119">
        <v>2019</v>
      </c>
      <c r="E35" s="120" t="s">
        <v>190</v>
      </c>
      <c r="F35" s="1">
        <v>92629</v>
      </c>
      <c r="G35" s="130">
        <v>39</v>
      </c>
    </row>
    <row r="36" spans="2:8" ht="15.75" x14ac:dyDescent="0.25">
      <c r="D36" s="119">
        <v>2019</v>
      </c>
      <c r="E36" s="120" t="s">
        <v>190</v>
      </c>
      <c r="F36" s="1">
        <v>92009</v>
      </c>
      <c r="G36" s="130">
        <v>38</v>
      </c>
    </row>
    <row r="37" spans="2:8" ht="15.75" x14ac:dyDescent="0.25">
      <c r="D37" s="119">
        <v>2019</v>
      </c>
      <c r="E37" s="120" t="s">
        <v>190</v>
      </c>
      <c r="F37" s="1">
        <v>92056</v>
      </c>
      <c r="G37" s="130">
        <v>38</v>
      </c>
    </row>
    <row r="38" spans="2:8" ht="15.75" x14ac:dyDescent="0.25">
      <c r="D38" s="119">
        <v>2019</v>
      </c>
      <c r="E38" s="120" t="s">
        <v>190</v>
      </c>
      <c r="F38" s="95">
        <v>92130</v>
      </c>
      <c r="G38" s="130">
        <v>38</v>
      </c>
    </row>
    <row r="39" spans="2:8" ht="15.75" x14ac:dyDescent="0.25">
      <c r="D39" s="119">
        <v>2019</v>
      </c>
      <c r="E39" s="120" t="s">
        <v>190</v>
      </c>
      <c r="F39" s="1">
        <v>92027</v>
      </c>
      <c r="G39" s="130">
        <v>37</v>
      </c>
    </row>
    <row r="40" spans="2:8" ht="15.75" x14ac:dyDescent="0.25">
      <c r="D40" s="119">
        <v>2019</v>
      </c>
      <c r="E40" s="120" t="s">
        <v>190</v>
      </c>
      <c r="F40" s="1">
        <v>92129</v>
      </c>
      <c r="G40" s="130">
        <v>37</v>
      </c>
    </row>
    <row r="41" spans="2:8" ht="15.75" x14ac:dyDescent="0.25">
      <c r="D41" s="119">
        <v>2019</v>
      </c>
      <c r="E41" s="120" t="s">
        <v>190</v>
      </c>
      <c r="F41" s="1">
        <v>92024</v>
      </c>
      <c r="G41" s="130">
        <v>36</v>
      </c>
    </row>
    <row r="42" spans="2:8" ht="15.75" x14ac:dyDescent="0.25">
      <c r="D42" s="119">
        <v>2019</v>
      </c>
      <c r="E42" s="120" t="s">
        <v>190</v>
      </c>
      <c r="F42" s="1">
        <v>92028</v>
      </c>
      <c r="G42" s="130">
        <v>35</v>
      </c>
    </row>
    <row r="43" spans="2:8" ht="15.75" x14ac:dyDescent="0.25">
      <c r="D43" s="119">
        <v>2019</v>
      </c>
      <c r="E43" s="120" t="s">
        <v>190</v>
      </c>
      <c r="F43" s="1">
        <v>92110</v>
      </c>
      <c r="G43" s="130">
        <v>35</v>
      </c>
    </row>
    <row r="44" spans="2:8" ht="15.75" x14ac:dyDescent="0.25">
      <c r="D44" s="119">
        <v>2019</v>
      </c>
      <c r="E44" s="120" t="s">
        <v>190</v>
      </c>
      <c r="F44" s="1">
        <v>92120</v>
      </c>
      <c r="G44" s="130">
        <v>35</v>
      </c>
    </row>
    <row r="45" spans="2:8" ht="15.75" x14ac:dyDescent="0.25">
      <c r="D45" s="119">
        <v>2019</v>
      </c>
      <c r="E45" s="120" t="s">
        <v>190</v>
      </c>
      <c r="F45" s="1">
        <v>92025</v>
      </c>
      <c r="G45" s="130">
        <v>34</v>
      </c>
    </row>
    <row r="46" spans="2:8" ht="15.75" x14ac:dyDescent="0.25">
      <c r="D46" s="119">
        <v>2019</v>
      </c>
      <c r="E46" s="120" t="s">
        <v>190</v>
      </c>
      <c r="F46" s="1">
        <v>92026</v>
      </c>
      <c r="G46" s="130">
        <v>33</v>
      </c>
    </row>
    <row r="47" spans="2:8" ht="15.75" x14ac:dyDescent="0.25">
      <c r="D47" s="119">
        <v>2019</v>
      </c>
      <c r="E47" s="120" t="s">
        <v>190</v>
      </c>
      <c r="F47" s="1">
        <v>92037</v>
      </c>
      <c r="G47" s="130">
        <v>33</v>
      </c>
    </row>
    <row r="48" spans="2:8" ht="16.5" thickBot="1" x14ac:dyDescent="0.3">
      <c r="B48" s="95"/>
      <c r="C48" s="95"/>
      <c r="D48" s="121">
        <v>2019</v>
      </c>
      <c r="E48" s="122" t="s">
        <v>190</v>
      </c>
      <c r="F48" s="144">
        <v>92123</v>
      </c>
      <c r="G48" s="132">
        <v>32</v>
      </c>
      <c r="H48" s="95"/>
    </row>
    <row r="49" spans="4:7" ht="16.5" thickTop="1" x14ac:dyDescent="0.25">
      <c r="D49" s="119">
        <v>2019</v>
      </c>
      <c r="E49" s="120" t="s">
        <v>190</v>
      </c>
      <c r="F49" s="1">
        <v>92019</v>
      </c>
      <c r="G49" s="130">
        <v>31</v>
      </c>
    </row>
    <row r="50" spans="4:7" ht="15.75" x14ac:dyDescent="0.25">
      <c r="D50" s="119">
        <v>2019</v>
      </c>
      <c r="E50" s="120" t="s">
        <v>190</v>
      </c>
      <c r="F50" s="1">
        <v>92069</v>
      </c>
      <c r="G50" s="130">
        <v>31</v>
      </c>
    </row>
    <row r="51" spans="4:7" ht="15.75" x14ac:dyDescent="0.25">
      <c r="D51" s="119">
        <v>2019</v>
      </c>
      <c r="E51" s="120" t="s">
        <v>190</v>
      </c>
      <c r="F51" s="1">
        <v>92078</v>
      </c>
      <c r="G51" s="130">
        <v>31</v>
      </c>
    </row>
    <row r="52" spans="4:7" ht="15.75" x14ac:dyDescent="0.25">
      <c r="D52" s="119">
        <v>2019</v>
      </c>
      <c r="E52" s="120" t="s">
        <v>190</v>
      </c>
      <c r="F52" s="1">
        <v>92124</v>
      </c>
      <c r="G52" s="130">
        <v>31</v>
      </c>
    </row>
    <row r="53" spans="4:7" ht="15.75" x14ac:dyDescent="0.25">
      <c r="D53" s="119">
        <v>2019</v>
      </c>
      <c r="E53" s="120" t="s">
        <v>190</v>
      </c>
      <c r="F53" s="1">
        <v>92082</v>
      </c>
      <c r="G53" s="130">
        <v>30</v>
      </c>
    </row>
    <row r="54" spans="4:7" ht="15.75" x14ac:dyDescent="0.25">
      <c r="D54" s="119">
        <v>2019</v>
      </c>
      <c r="E54" s="120" t="s">
        <v>190</v>
      </c>
      <c r="F54" s="1">
        <v>92122</v>
      </c>
      <c r="G54" s="130">
        <v>30</v>
      </c>
    </row>
    <row r="55" spans="4:7" ht="15.75" x14ac:dyDescent="0.25">
      <c r="D55" s="119">
        <v>2019</v>
      </c>
      <c r="E55" s="120" t="s">
        <v>190</v>
      </c>
      <c r="F55" s="1">
        <v>92081</v>
      </c>
      <c r="G55" s="130">
        <v>29</v>
      </c>
    </row>
    <row r="56" spans="4:7" ht="15.75" x14ac:dyDescent="0.25">
      <c r="D56" s="119">
        <v>2019</v>
      </c>
      <c r="E56" s="120" t="s">
        <v>190</v>
      </c>
      <c r="F56" s="1">
        <v>92103</v>
      </c>
      <c r="G56" s="130">
        <v>29</v>
      </c>
    </row>
    <row r="57" spans="4:7" ht="15.75" x14ac:dyDescent="0.25">
      <c r="D57" s="119">
        <v>2019</v>
      </c>
      <c r="E57" s="120" t="s">
        <v>190</v>
      </c>
      <c r="F57" s="1">
        <v>92127</v>
      </c>
      <c r="G57" s="130">
        <v>29</v>
      </c>
    </row>
    <row r="58" spans="4:7" ht="15.75" x14ac:dyDescent="0.25">
      <c r="D58" s="119">
        <v>2019</v>
      </c>
      <c r="E58" s="120" t="s">
        <v>190</v>
      </c>
      <c r="F58" s="1">
        <v>92672</v>
      </c>
      <c r="G58" s="130">
        <v>29</v>
      </c>
    </row>
    <row r="59" spans="4:7" ht="15.75" x14ac:dyDescent="0.25">
      <c r="D59" s="119">
        <v>2019</v>
      </c>
      <c r="E59" s="120" t="s">
        <v>190</v>
      </c>
      <c r="F59" s="1">
        <v>91932</v>
      </c>
      <c r="G59" s="130">
        <v>28</v>
      </c>
    </row>
    <row r="60" spans="4:7" ht="15.75" x14ac:dyDescent="0.25">
      <c r="D60" s="119">
        <v>2019</v>
      </c>
      <c r="E60" s="120" t="s">
        <v>190</v>
      </c>
      <c r="F60" s="1">
        <v>92064</v>
      </c>
      <c r="G60" s="130">
        <v>28</v>
      </c>
    </row>
    <row r="61" spans="4:7" ht="15.75" x14ac:dyDescent="0.25">
      <c r="D61" s="119">
        <v>2019</v>
      </c>
      <c r="E61" s="120" t="s">
        <v>190</v>
      </c>
      <c r="F61" s="1">
        <v>92107</v>
      </c>
      <c r="G61" s="130">
        <v>27</v>
      </c>
    </row>
    <row r="62" spans="4:7" ht="15.75" x14ac:dyDescent="0.25">
      <c r="D62" s="119">
        <v>2019</v>
      </c>
      <c r="E62" s="120" t="s">
        <v>190</v>
      </c>
      <c r="F62" s="1">
        <v>91902</v>
      </c>
      <c r="G62" s="130">
        <v>26</v>
      </c>
    </row>
    <row r="63" spans="4:7" ht="15.75" x14ac:dyDescent="0.25">
      <c r="D63" s="119">
        <v>2019</v>
      </c>
      <c r="E63" s="120" t="s">
        <v>190</v>
      </c>
      <c r="F63" s="95">
        <v>92111</v>
      </c>
      <c r="G63" s="130">
        <v>26</v>
      </c>
    </row>
    <row r="64" spans="4:7" ht="15.75" x14ac:dyDescent="0.25">
      <c r="D64" s="119">
        <v>2019</v>
      </c>
      <c r="E64" s="120" t="s">
        <v>190</v>
      </c>
      <c r="F64" s="1">
        <v>92058</v>
      </c>
      <c r="G64" s="130">
        <v>25</v>
      </c>
    </row>
    <row r="65" spans="4:7" ht="15.75" x14ac:dyDescent="0.25">
      <c r="D65" s="119">
        <v>2019</v>
      </c>
      <c r="E65" s="120" t="s">
        <v>190</v>
      </c>
      <c r="F65" s="95">
        <v>92116</v>
      </c>
      <c r="G65" s="130">
        <v>24</v>
      </c>
    </row>
    <row r="66" spans="4:7" ht="15.75" x14ac:dyDescent="0.25">
      <c r="D66" s="119">
        <v>2019</v>
      </c>
      <c r="E66" s="120" t="s">
        <v>190</v>
      </c>
      <c r="F66" s="1">
        <v>92119</v>
      </c>
      <c r="G66" s="130">
        <v>23</v>
      </c>
    </row>
    <row r="67" spans="4:7" ht="15.75" x14ac:dyDescent="0.25">
      <c r="D67" s="119">
        <v>2019</v>
      </c>
      <c r="E67" s="120" t="s">
        <v>190</v>
      </c>
      <c r="F67" s="1">
        <v>92139</v>
      </c>
      <c r="G67" s="130">
        <v>23</v>
      </c>
    </row>
    <row r="68" spans="4:7" ht="15.75" x14ac:dyDescent="0.25">
      <c r="D68" s="119">
        <v>2019</v>
      </c>
      <c r="E68" s="120" t="s">
        <v>190</v>
      </c>
      <c r="F68" s="1">
        <v>92675</v>
      </c>
      <c r="G68" s="130">
        <v>23</v>
      </c>
    </row>
    <row r="69" spans="4:7" ht="15.75" x14ac:dyDescent="0.25">
      <c r="D69" s="119">
        <v>2019</v>
      </c>
      <c r="E69" s="120" t="s">
        <v>190</v>
      </c>
      <c r="F69" s="1">
        <v>92008</v>
      </c>
      <c r="G69" s="130">
        <v>19</v>
      </c>
    </row>
    <row r="70" spans="4:7" ht="15.75" x14ac:dyDescent="0.25">
      <c r="D70" s="119">
        <v>2019</v>
      </c>
      <c r="E70" s="120" t="s">
        <v>190</v>
      </c>
      <c r="F70" s="1">
        <v>92173</v>
      </c>
      <c r="G70" s="130">
        <v>19</v>
      </c>
    </row>
    <row r="71" spans="4:7" ht="15.75" x14ac:dyDescent="0.25">
      <c r="D71" s="119">
        <v>2019</v>
      </c>
      <c r="E71" s="120" t="s">
        <v>190</v>
      </c>
      <c r="F71" s="1">
        <v>91945</v>
      </c>
      <c r="G71" s="130">
        <v>18</v>
      </c>
    </row>
    <row r="72" spans="4:7" ht="15.75" x14ac:dyDescent="0.25">
      <c r="D72" s="119">
        <v>2019</v>
      </c>
      <c r="E72" s="120" t="s">
        <v>190</v>
      </c>
      <c r="F72" s="95">
        <v>92694</v>
      </c>
      <c r="G72" s="130">
        <v>17</v>
      </c>
    </row>
    <row r="73" spans="4:7" ht="15.75" x14ac:dyDescent="0.25">
      <c r="D73" s="119">
        <v>2019</v>
      </c>
      <c r="E73" s="120" t="s">
        <v>190</v>
      </c>
      <c r="F73" s="1">
        <v>91914</v>
      </c>
      <c r="G73" s="130">
        <v>16</v>
      </c>
    </row>
    <row r="74" spans="4:7" ht="15.75" x14ac:dyDescent="0.25">
      <c r="D74" s="119">
        <v>2019</v>
      </c>
      <c r="E74" s="120" t="s">
        <v>190</v>
      </c>
      <c r="F74" s="1">
        <v>92679</v>
      </c>
      <c r="G74" s="130">
        <v>16</v>
      </c>
    </row>
    <row r="75" spans="4:7" ht="15.75" x14ac:dyDescent="0.25">
      <c r="D75" s="119">
        <v>2019</v>
      </c>
      <c r="E75" s="120" t="s">
        <v>190</v>
      </c>
      <c r="F75" s="95">
        <v>92131</v>
      </c>
      <c r="G75" s="130">
        <v>15</v>
      </c>
    </row>
    <row r="76" spans="4:7" ht="15.75" x14ac:dyDescent="0.25">
      <c r="D76" s="119">
        <v>2019</v>
      </c>
      <c r="E76" s="120" t="s">
        <v>190</v>
      </c>
      <c r="F76" s="1">
        <v>92653</v>
      </c>
      <c r="G76" s="130">
        <v>15</v>
      </c>
    </row>
    <row r="77" spans="4:7" ht="15.75" x14ac:dyDescent="0.25">
      <c r="D77" s="119">
        <v>2019</v>
      </c>
      <c r="E77" s="120" t="s">
        <v>190</v>
      </c>
      <c r="F77" s="1">
        <v>91901</v>
      </c>
      <c r="G77" s="130">
        <v>14</v>
      </c>
    </row>
    <row r="78" spans="4:7" ht="15.75" x14ac:dyDescent="0.25">
      <c r="D78" s="119">
        <v>2019</v>
      </c>
      <c r="E78" s="120" t="s">
        <v>190</v>
      </c>
      <c r="F78" s="1">
        <v>92010</v>
      </c>
      <c r="G78" s="130">
        <v>13</v>
      </c>
    </row>
    <row r="79" spans="4:7" ht="15.75" x14ac:dyDescent="0.25">
      <c r="D79" s="119">
        <v>2019</v>
      </c>
      <c r="E79" s="120" t="s">
        <v>190</v>
      </c>
      <c r="F79" s="1">
        <v>92011</v>
      </c>
      <c r="G79" s="130">
        <v>13</v>
      </c>
    </row>
    <row r="80" spans="4:7" ht="15.75" x14ac:dyDescent="0.25">
      <c r="D80" s="119">
        <v>2019</v>
      </c>
      <c r="E80" s="120" t="s">
        <v>190</v>
      </c>
      <c r="F80" s="1">
        <v>92118</v>
      </c>
      <c r="G80" s="130">
        <v>13</v>
      </c>
    </row>
    <row r="81" spans="2:8" ht="15.75" x14ac:dyDescent="0.25">
      <c r="D81" s="119">
        <v>2019</v>
      </c>
      <c r="E81" s="120" t="s">
        <v>190</v>
      </c>
      <c r="F81" s="1">
        <v>92691</v>
      </c>
      <c r="G81" s="130">
        <v>13</v>
      </c>
    </row>
    <row r="82" spans="2:8" ht="15.75" x14ac:dyDescent="0.25">
      <c r="D82" s="119">
        <v>2019</v>
      </c>
      <c r="E82" s="120" t="s">
        <v>190</v>
      </c>
      <c r="F82" s="1">
        <v>92692</v>
      </c>
      <c r="G82" s="130">
        <v>13</v>
      </c>
    </row>
    <row r="83" spans="2:8" ht="15.75" x14ac:dyDescent="0.25">
      <c r="D83" s="119">
        <v>2019</v>
      </c>
      <c r="E83" s="120" t="s">
        <v>190</v>
      </c>
      <c r="F83" s="1">
        <v>91978</v>
      </c>
      <c r="G83" s="130">
        <v>12</v>
      </c>
    </row>
    <row r="84" spans="2:8" ht="15.75" x14ac:dyDescent="0.25">
      <c r="D84" s="119">
        <v>2019</v>
      </c>
      <c r="E84" s="120" t="s">
        <v>190</v>
      </c>
      <c r="F84" s="1">
        <v>92106</v>
      </c>
      <c r="G84" s="130">
        <v>12</v>
      </c>
    </row>
    <row r="85" spans="2:8" ht="15.75" x14ac:dyDescent="0.25">
      <c r="D85" s="119">
        <v>2019</v>
      </c>
      <c r="E85" s="120" t="s">
        <v>190</v>
      </c>
      <c r="F85" s="1">
        <v>92673</v>
      </c>
      <c r="G85" s="130">
        <v>12</v>
      </c>
    </row>
    <row r="86" spans="2:8" ht="15.75" x14ac:dyDescent="0.25">
      <c r="D86" s="119">
        <v>2019</v>
      </c>
      <c r="E86" s="120" t="s">
        <v>190</v>
      </c>
      <c r="F86" s="1">
        <v>92004</v>
      </c>
      <c r="G86" s="130">
        <v>11</v>
      </c>
    </row>
    <row r="87" spans="2:8" ht="15.75" x14ac:dyDescent="0.25">
      <c r="D87" s="119">
        <v>2019</v>
      </c>
      <c r="E87" s="120" t="s">
        <v>190</v>
      </c>
      <c r="F87" s="1">
        <v>92029</v>
      </c>
      <c r="G87" s="130">
        <v>10</v>
      </c>
    </row>
    <row r="88" spans="2:8" ht="15.75" x14ac:dyDescent="0.25">
      <c r="D88" s="119">
        <v>2019</v>
      </c>
      <c r="E88" s="120" t="s">
        <v>190</v>
      </c>
      <c r="F88" s="1">
        <v>92688</v>
      </c>
      <c r="G88" s="130">
        <v>9</v>
      </c>
    </row>
    <row r="89" spans="2:8" ht="15.75" x14ac:dyDescent="0.25">
      <c r="D89" s="119">
        <v>2019</v>
      </c>
      <c r="E89" s="120" t="s">
        <v>190</v>
      </c>
      <c r="F89" s="1">
        <v>91935</v>
      </c>
      <c r="G89" s="130">
        <v>8</v>
      </c>
    </row>
    <row r="90" spans="2:8" ht="15.75" x14ac:dyDescent="0.25">
      <c r="D90" s="119">
        <v>2019</v>
      </c>
      <c r="E90" s="120" t="s">
        <v>190</v>
      </c>
      <c r="F90" s="1">
        <v>92075</v>
      </c>
      <c r="G90" s="130">
        <v>8</v>
      </c>
    </row>
    <row r="91" spans="2:8" ht="15.75" x14ac:dyDescent="0.25">
      <c r="D91" s="119">
        <v>2019</v>
      </c>
      <c r="E91" s="120" t="s">
        <v>190</v>
      </c>
      <c r="F91" s="1">
        <v>92036</v>
      </c>
      <c r="G91" s="130">
        <v>6</v>
      </c>
    </row>
    <row r="92" spans="2:8" ht="15.75" x14ac:dyDescent="0.25">
      <c r="D92" s="119">
        <v>2019</v>
      </c>
      <c r="E92" s="120" t="s">
        <v>190</v>
      </c>
      <c r="F92" s="95">
        <v>92061</v>
      </c>
      <c r="G92" s="130">
        <v>6</v>
      </c>
    </row>
    <row r="93" spans="2:8" ht="16.5" thickBot="1" x14ac:dyDescent="0.3">
      <c r="B93" s="95"/>
      <c r="C93" s="95"/>
      <c r="D93" s="121">
        <v>2019</v>
      </c>
      <c r="E93" s="122" t="s">
        <v>190</v>
      </c>
      <c r="F93" s="144">
        <v>92656</v>
      </c>
      <c r="G93" s="132">
        <v>6</v>
      </c>
      <c r="H93" s="95"/>
    </row>
    <row r="94" spans="2:8" ht="16.5" thickTop="1" x14ac:dyDescent="0.25">
      <c r="D94" s="119">
        <v>2019</v>
      </c>
      <c r="E94" s="120" t="s">
        <v>190</v>
      </c>
      <c r="F94" s="1">
        <v>91906</v>
      </c>
      <c r="G94" s="130">
        <v>5</v>
      </c>
    </row>
    <row r="95" spans="2:8" ht="15.75" x14ac:dyDescent="0.25">
      <c r="D95" s="119">
        <v>2019</v>
      </c>
      <c r="E95" s="120" t="s">
        <v>190</v>
      </c>
      <c r="F95" s="1">
        <v>92014</v>
      </c>
      <c r="G95" s="130">
        <v>5</v>
      </c>
    </row>
    <row r="96" spans="2:8" ht="15.75" x14ac:dyDescent="0.25">
      <c r="D96" s="119">
        <v>2019</v>
      </c>
      <c r="E96" s="120" t="s">
        <v>190</v>
      </c>
      <c r="F96" s="95">
        <v>92059</v>
      </c>
      <c r="G96" s="130">
        <v>5</v>
      </c>
    </row>
    <row r="97" spans="4:7" ht="15.75" x14ac:dyDescent="0.25">
      <c r="D97" s="119">
        <v>2019</v>
      </c>
      <c r="E97" s="120" t="s">
        <v>190</v>
      </c>
      <c r="F97" s="1">
        <v>92003</v>
      </c>
      <c r="G97" s="130">
        <v>4</v>
      </c>
    </row>
    <row r="98" spans="4:7" ht="15.75" x14ac:dyDescent="0.25">
      <c r="D98" s="119">
        <v>2019</v>
      </c>
      <c r="E98" s="120" t="s">
        <v>190</v>
      </c>
      <c r="F98" s="1">
        <v>92007</v>
      </c>
      <c r="G98" s="130">
        <v>4</v>
      </c>
    </row>
    <row r="99" spans="4:7" ht="15.75" x14ac:dyDescent="0.25">
      <c r="D99" s="119">
        <v>2019</v>
      </c>
      <c r="E99" s="120" t="s">
        <v>190</v>
      </c>
      <c r="F99" s="1">
        <v>91916</v>
      </c>
      <c r="G99" s="130">
        <v>3</v>
      </c>
    </row>
    <row r="100" spans="4:7" ht="15.75" x14ac:dyDescent="0.25">
      <c r="D100" s="119">
        <v>2019</v>
      </c>
      <c r="E100" s="120" t="s">
        <v>190</v>
      </c>
      <c r="F100" s="95">
        <v>91962</v>
      </c>
      <c r="G100" s="130">
        <v>3</v>
      </c>
    </row>
    <row r="101" spans="4:7" ht="15.75" x14ac:dyDescent="0.25">
      <c r="D101" s="119">
        <v>2019</v>
      </c>
      <c r="E101" s="120" t="s">
        <v>190</v>
      </c>
      <c r="F101" s="1">
        <v>92086</v>
      </c>
      <c r="G101" s="130">
        <v>3</v>
      </c>
    </row>
    <row r="102" spans="4:7" ht="15.75" x14ac:dyDescent="0.25">
      <c r="D102" s="119">
        <v>2019</v>
      </c>
      <c r="E102" s="120" t="s">
        <v>190</v>
      </c>
      <c r="F102" s="1">
        <v>92624</v>
      </c>
      <c r="G102" s="130">
        <v>3</v>
      </c>
    </row>
    <row r="103" spans="4:7" ht="15.75" x14ac:dyDescent="0.25">
      <c r="D103" s="119">
        <v>2019</v>
      </c>
      <c r="E103" s="120" t="s">
        <v>190</v>
      </c>
      <c r="F103" s="1">
        <v>91905</v>
      </c>
      <c r="G103" s="130">
        <v>2</v>
      </c>
    </row>
    <row r="104" spans="4:7" ht="15.75" x14ac:dyDescent="0.25">
      <c r="D104" s="119">
        <v>2019</v>
      </c>
      <c r="E104" s="120" t="s">
        <v>190</v>
      </c>
      <c r="F104" s="1">
        <v>91934</v>
      </c>
      <c r="G104" s="130">
        <v>2</v>
      </c>
    </row>
    <row r="105" spans="4:7" ht="15.75" x14ac:dyDescent="0.25">
      <c r="D105" s="119">
        <v>2019</v>
      </c>
      <c r="E105" s="120" t="s">
        <v>190</v>
      </c>
      <c r="F105" s="1">
        <v>92067</v>
      </c>
      <c r="G105" s="130">
        <v>2</v>
      </c>
    </row>
    <row r="106" spans="4:7" ht="15.75" x14ac:dyDescent="0.25">
      <c r="D106" s="119">
        <v>2019</v>
      </c>
      <c r="E106" s="120" t="s">
        <v>190</v>
      </c>
      <c r="F106" s="1">
        <v>92070</v>
      </c>
      <c r="G106" s="130">
        <v>2</v>
      </c>
    </row>
    <row r="107" spans="4:7" ht="15.75" x14ac:dyDescent="0.25">
      <c r="D107" s="119">
        <v>2019</v>
      </c>
      <c r="E107" s="120" t="s">
        <v>190</v>
      </c>
      <c r="F107" s="1">
        <v>92121</v>
      </c>
      <c r="G107" s="130">
        <v>2</v>
      </c>
    </row>
    <row r="108" spans="4:7" ht="15.75" x14ac:dyDescent="0.25">
      <c r="D108" s="119">
        <v>2019</v>
      </c>
      <c r="E108" s="120" t="s">
        <v>190</v>
      </c>
      <c r="F108" s="1">
        <v>92651</v>
      </c>
      <c r="G108" s="130">
        <v>2</v>
      </c>
    </row>
    <row r="109" spans="4:7" ht="15.75" x14ac:dyDescent="0.25">
      <c r="D109" s="119">
        <v>2019</v>
      </c>
      <c r="E109" s="120" t="s">
        <v>190</v>
      </c>
      <c r="F109" s="1">
        <v>92066</v>
      </c>
      <c r="G109" s="130">
        <v>1</v>
      </c>
    </row>
    <row r="110" spans="4:7" ht="15.75" x14ac:dyDescent="0.25">
      <c r="D110" s="119">
        <v>2019</v>
      </c>
      <c r="E110" s="120" t="s">
        <v>190</v>
      </c>
      <c r="F110" s="1">
        <v>92091</v>
      </c>
      <c r="G110" s="130">
        <v>1</v>
      </c>
    </row>
    <row r="111" spans="4:7" ht="15.75" x14ac:dyDescent="0.25">
      <c r="D111" s="119">
        <v>2019</v>
      </c>
      <c r="E111" s="120" t="s">
        <v>190</v>
      </c>
      <c r="F111" s="1">
        <v>92092</v>
      </c>
      <c r="G111" s="130">
        <v>1</v>
      </c>
    </row>
    <row r="112" spans="4:7" ht="16.5" thickBot="1" x14ac:dyDescent="0.3">
      <c r="D112" s="123">
        <v>2019</v>
      </c>
      <c r="E112" s="124" t="s">
        <v>190</v>
      </c>
      <c r="F112" s="144">
        <v>92536</v>
      </c>
      <c r="G112" s="142">
        <v>1</v>
      </c>
    </row>
    <row r="113" spans="4:7" x14ac:dyDescent="0.25">
      <c r="D113" s="95"/>
      <c r="E113" s="95"/>
      <c r="F113" s="95"/>
      <c r="G113" s="95"/>
    </row>
    <row r="114" spans="4:7" x14ac:dyDescent="0.25">
      <c r="D114" s="95"/>
      <c r="E114" s="95"/>
      <c r="F114" s="95"/>
      <c r="G114" s="95"/>
    </row>
    <row r="115" spans="4:7" x14ac:dyDescent="0.25">
      <c r="D115" s="95"/>
      <c r="E115" s="95"/>
      <c r="F115" s="95"/>
      <c r="G115" s="95"/>
    </row>
    <row r="116" spans="4:7" x14ac:dyDescent="0.25">
      <c r="D116" s="95"/>
      <c r="E116" s="95"/>
      <c r="F116" s="95"/>
      <c r="G116" s="95"/>
    </row>
    <row r="117" spans="4:7" x14ac:dyDescent="0.25">
      <c r="D117" s="95"/>
      <c r="E117" s="95"/>
      <c r="F117" s="95"/>
      <c r="G117" s="95"/>
    </row>
    <row r="118" spans="4:7" x14ac:dyDescent="0.25">
      <c r="D118" s="95"/>
      <c r="E118" s="95"/>
      <c r="F118" s="95"/>
      <c r="G118" s="95"/>
    </row>
    <row r="119" spans="4:7" x14ac:dyDescent="0.25">
      <c r="D119" s="95"/>
      <c r="E119" s="95"/>
      <c r="F119" s="95"/>
      <c r="G119" s="95"/>
    </row>
    <row r="120" spans="4:7" x14ac:dyDescent="0.25">
      <c r="D120" s="95"/>
      <c r="E120" s="95"/>
      <c r="F120" s="95"/>
      <c r="G120" s="95"/>
    </row>
    <row r="121" spans="4:7" x14ac:dyDescent="0.25">
      <c r="D121" s="95"/>
      <c r="E121" s="95"/>
      <c r="F121" s="95"/>
      <c r="G121" s="95"/>
    </row>
    <row r="122" spans="4:7" x14ac:dyDescent="0.25">
      <c r="D122" s="95"/>
      <c r="E122" s="95"/>
      <c r="F122" s="95"/>
      <c r="G122" s="95"/>
    </row>
    <row r="123" spans="4:7" x14ac:dyDescent="0.25">
      <c r="D123" s="95"/>
      <c r="E123" s="95"/>
      <c r="F123" s="95"/>
      <c r="G123" s="95"/>
    </row>
    <row r="124" spans="4:7" x14ac:dyDescent="0.25">
      <c r="D124" s="95"/>
      <c r="E124" s="95"/>
      <c r="F124" s="95"/>
      <c r="G124" s="95"/>
    </row>
    <row r="125" spans="4:7" x14ac:dyDescent="0.25">
      <c r="D125" s="95"/>
      <c r="E125" s="95"/>
      <c r="F125" s="95"/>
      <c r="G125" s="95"/>
    </row>
    <row r="126" spans="4:7" x14ac:dyDescent="0.25">
      <c r="D126" s="95"/>
      <c r="E126" s="95"/>
      <c r="F126" s="95"/>
      <c r="G126" s="95"/>
    </row>
    <row r="127" spans="4:7" x14ac:dyDescent="0.25">
      <c r="D127" s="95"/>
      <c r="E127" s="95"/>
      <c r="F127" s="95"/>
      <c r="G127" s="95"/>
    </row>
    <row r="128" spans="4:7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  <row r="149" spans="4:7" x14ac:dyDescent="0.25">
      <c r="D149" s="95"/>
      <c r="E149" s="95"/>
      <c r="F149" s="95"/>
      <c r="G149" s="95"/>
    </row>
    <row r="150" spans="4:7" x14ac:dyDescent="0.25">
      <c r="D150" s="95"/>
      <c r="E150" s="95"/>
      <c r="F150" s="95"/>
      <c r="G150" s="95"/>
    </row>
    <row r="151" spans="4:7" x14ac:dyDescent="0.25">
      <c r="D151" s="95"/>
      <c r="E151" s="95"/>
      <c r="F151" s="95"/>
      <c r="G151" s="95"/>
    </row>
  </sheetData>
  <sortState xmlns:xlrd2="http://schemas.microsoft.com/office/spreadsheetml/2017/richdata2" ref="D4:G112">
    <sortCondition descending="1" ref="G4:G112"/>
  </sortState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7855-5EB4-41EB-93D4-BE031B4A8217}">
  <dimension ref="B1:H112"/>
  <sheetViews>
    <sheetView topLeftCell="A59"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2" width="8.7109375" style="95"/>
    <col min="3" max="3" width="10.140625" style="95" bestFit="1" customWidth="1"/>
    <col min="4" max="4" width="8.7109375" style="95"/>
    <col min="5" max="5" width="8.7109375" style="139"/>
    <col min="6" max="7" width="8.7109375" style="1"/>
    <col min="8" max="8" width="17.140625" style="1" bestFit="1" customWidth="1"/>
    <col min="9" max="16384" width="8.7109375" style="1"/>
  </cols>
  <sheetData>
    <row r="1" spans="2:8" ht="16.5" thickBot="1" x14ac:dyDescent="0.3">
      <c r="B1" s="26" t="s">
        <v>146</v>
      </c>
      <c r="C1" s="26"/>
      <c r="D1" s="26"/>
      <c r="E1" s="26"/>
    </row>
    <row r="2" spans="2:8" ht="31.5" customHeight="1" thickBot="1" x14ac:dyDescent="0.3">
      <c r="B2" s="198" t="s">
        <v>192</v>
      </c>
      <c r="C2" s="199"/>
      <c r="D2" s="199"/>
      <c r="E2" s="200"/>
    </row>
    <row r="3" spans="2:8" ht="16.5" thickBot="1" x14ac:dyDescent="0.3">
      <c r="B3" s="115" t="s">
        <v>157</v>
      </c>
      <c r="C3" s="116" t="s">
        <v>158</v>
      </c>
      <c r="D3" s="116" t="s">
        <v>159</v>
      </c>
      <c r="E3" s="133" t="s">
        <v>160</v>
      </c>
      <c r="H3" s="140" t="s">
        <v>176</v>
      </c>
    </row>
    <row r="4" spans="2:8" ht="15.75" x14ac:dyDescent="0.25">
      <c r="B4" s="117">
        <v>2019</v>
      </c>
      <c r="C4" s="118" t="s">
        <v>193</v>
      </c>
      <c r="D4" s="64">
        <v>92059</v>
      </c>
      <c r="E4" s="134">
        <v>1.5228426395939087E-2</v>
      </c>
      <c r="H4" s="56" t="s">
        <v>178</v>
      </c>
    </row>
    <row r="5" spans="2:8" ht="15.75" x14ac:dyDescent="0.25">
      <c r="B5" s="119">
        <v>2019</v>
      </c>
      <c r="C5" s="120" t="s">
        <v>193</v>
      </c>
      <c r="D5" s="47">
        <v>92061</v>
      </c>
      <c r="E5" s="135">
        <v>1.3863216266173753E-2</v>
      </c>
    </row>
    <row r="6" spans="2:8" ht="15.75" x14ac:dyDescent="0.25">
      <c r="B6" s="119">
        <v>2019</v>
      </c>
      <c r="C6" s="120" t="s">
        <v>193</v>
      </c>
      <c r="D6" s="47">
        <v>91934</v>
      </c>
      <c r="E6" s="135">
        <v>9.8684210526315784E-3</v>
      </c>
    </row>
    <row r="7" spans="2:8" ht="15.75" x14ac:dyDescent="0.25">
      <c r="B7" s="119">
        <v>2019</v>
      </c>
      <c r="C7" s="120" t="s">
        <v>193</v>
      </c>
      <c r="D7" s="47">
        <v>91906</v>
      </c>
      <c r="E7" s="135">
        <v>8.8235294117647058E-3</v>
      </c>
    </row>
    <row r="8" spans="2:8" ht="15.75" x14ac:dyDescent="0.25">
      <c r="B8" s="119">
        <v>2019</v>
      </c>
      <c r="C8" s="120" t="s">
        <v>193</v>
      </c>
      <c r="D8" s="47">
        <v>91917</v>
      </c>
      <c r="E8" s="135">
        <v>7.8125E-3</v>
      </c>
    </row>
    <row r="9" spans="2:8" ht="15.75" x14ac:dyDescent="0.25">
      <c r="B9" s="119">
        <v>2019</v>
      </c>
      <c r="C9" s="120" t="s">
        <v>193</v>
      </c>
      <c r="D9" s="47">
        <v>91905</v>
      </c>
      <c r="E9" s="135">
        <v>6.5019505851755524E-3</v>
      </c>
    </row>
    <row r="10" spans="2:8" ht="15.75" x14ac:dyDescent="0.25">
      <c r="B10" s="119">
        <v>2019</v>
      </c>
      <c r="C10" s="120" t="s">
        <v>193</v>
      </c>
      <c r="D10" s="47">
        <v>92108</v>
      </c>
      <c r="E10" s="135">
        <v>5.7494866529774124E-3</v>
      </c>
    </row>
    <row r="11" spans="2:8" ht="15.75" x14ac:dyDescent="0.25">
      <c r="B11" s="119">
        <v>2019</v>
      </c>
      <c r="C11" s="120" t="s">
        <v>193</v>
      </c>
      <c r="D11" s="47">
        <v>92058</v>
      </c>
      <c r="E11" s="135">
        <v>5.7245080500894453E-3</v>
      </c>
    </row>
    <row r="12" spans="2:8" ht="15.75" x14ac:dyDescent="0.25">
      <c r="B12" s="119">
        <v>2019</v>
      </c>
      <c r="C12" s="120" t="s">
        <v>193</v>
      </c>
      <c r="D12" s="47">
        <v>92066</v>
      </c>
      <c r="E12" s="135">
        <v>5.6497175141242938E-3</v>
      </c>
    </row>
    <row r="13" spans="2:8" ht="15.75" x14ac:dyDescent="0.25">
      <c r="B13" s="119">
        <v>2019</v>
      </c>
      <c r="C13" s="120" t="s">
        <v>193</v>
      </c>
      <c r="D13" s="47">
        <v>92065</v>
      </c>
      <c r="E13" s="135">
        <v>5.3429027113237638E-3</v>
      </c>
    </row>
    <row r="14" spans="2:8" ht="15.75" x14ac:dyDescent="0.25">
      <c r="B14" s="119">
        <v>2019</v>
      </c>
      <c r="C14" s="120" t="s">
        <v>193</v>
      </c>
      <c r="D14" s="47">
        <v>92070</v>
      </c>
      <c r="E14" s="135">
        <v>5.208333333333333E-3</v>
      </c>
    </row>
    <row r="15" spans="2:8" ht="15.75" x14ac:dyDescent="0.25">
      <c r="B15" s="119">
        <v>2019</v>
      </c>
      <c r="C15" s="120" t="s">
        <v>193</v>
      </c>
      <c r="D15" s="47">
        <v>91962</v>
      </c>
      <c r="E15" s="135">
        <v>5.1020408163265302E-3</v>
      </c>
    </row>
    <row r="16" spans="2:8" ht="15.75" x14ac:dyDescent="0.25">
      <c r="B16" s="119">
        <v>2019</v>
      </c>
      <c r="C16" s="120" t="s">
        <v>193</v>
      </c>
      <c r="D16" s="47">
        <v>92113</v>
      </c>
      <c r="E16" s="135">
        <v>4.9931254070482668E-3</v>
      </c>
    </row>
    <row r="17" spans="2:5" ht="15.75" x14ac:dyDescent="0.25">
      <c r="B17" s="119">
        <v>2019</v>
      </c>
      <c r="C17" s="120" t="s">
        <v>193</v>
      </c>
      <c r="D17" s="47">
        <v>91977</v>
      </c>
      <c r="E17" s="135">
        <v>4.8177438414689572E-3</v>
      </c>
    </row>
    <row r="18" spans="2:5" ht="15.75" x14ac:dyDescent="0.25">
      <c r="B18" s="119">
        <v>2019</v>
      </c>
      <c r="C18" s="120" t="s">
        <v>193</v>
      </c>
      <c r="D18" s="47">
        <v>92036</v>
      </c>
      <c r="E18" s="135">
        <v>4.6992481203007516E-3</v>
      </c>
    </row>
    <row r="19" spans="2:5" ht="15.75" x14ac:dyDescent="0.25">
      <c r="B19" s="119">
        <v>2019</v>
      </c>
      <c r="C19" s="120" t="s">
        <v>193</v>
      </c>
      <c r="D19" s="47">
        <v>92040</v>
      </c>
      <c r="E19" s="135">
        <v>4.6874999999999998E-3</v>
      </c>
    </row>
    <row r="20" spans="2:5" ht="15.75" x14ac:dyDescent="0.25">
      <c r="B20" s="119">
        <v>2019</v>
      </c>
      <c r="C20" s="120" t="s">
        <v>193</v>
      </c>
      <c r="D20" s="47">
        <v>91945</v>
      </c>
      <c r="E20" s="135">
        <v>4.6113939859736769E-3</v>
      </c>
    </row>
    <row r="21" spans="2:5" ht="15.75" x14ac:dyDescent="0.25">
      <c r="B21" s="119">
        <v>2019</v>
      </c>
      <c r="C21" s="120" t="s">
        <v>193</v>
      </c>
      <c r="D21" s="47">
        <v>92101</v>
      </c>
      <c r="E21" s="135">
        <v>4.2887257396234642E-3</v>
      </c>
    </row>
    <row r="22" spans="2:5" ht="15.75" x14ac:dyDescent="0.25">
      <c r="B22" s="119">
        <v>2019</v>
      </c>
      <c r="C22" s="120" t="s">
        <v>193</v>
      </c>
      <c r="D22" s="47">
        <v>92020</v>
      </c>
      <c r="E22" s="135">
        <v>4.2731462086300796E-3</v>
      </c>
    </row>
    <row r="23" spans="2:5" ht="15.75" x14ac:dyDescent="0.25">
      <c r="B23" s="119">
        <v>2019</v>
      </c>
      <c r="C23" s="120" t="s">
        <v>193</v>
      </c>
      <c r="D23" s="47">
        <v>91911</v>
      </c>
      <c r="E23" s="135">
        <v>4.2411390487730989E-3</v>
      </c>
    </row>
    <row r="24" spans="2:5" ht="15.75" x14ac:dyDescent="0.25">
      <c r="B24" s="119">
        <v>2019</v>
      </c>
      <c r="C24" s="120" t="s">
        <v>193</v>
      </c>
      <c r="D24" s="47">
        <v>92082</v>
      </c>
      <c r="E24" s="135">
        <v>3.9694656488549621E-3</v>
      </c>
    </row>
    <row r="25" spans="2:5" ht="15.75" x14ac:dyDescent="0.25">
      <c r="B25" s="119">
        <v>2019</v>
      </c>
      <c r="C25" s="120" t="s">
        <v>193</v>
      </c>
      <c r="D25" s="47">
        <v>92105</v>
      </c>
      <c r="E25" s="135">
        <v>3.9458610887182317E-3</v>
      </c>
    </row>
    <row r="26" spans="2:5" ht="15.75" x14ac:dyDescent="0.25">
      <c r="B26" s="119">
        <v>2019</v>
      </c>
      <c r="C26" s="120" t="s">
        <v>193</v>
      </c>
      <c r="D26" s="47">
        <v>92021</v>
      </c>
      <c r="E26" s="135">
        <v>3.9442968687112617E-3</v>
      </c>
    </row>
    <row r="27" spans="2:5" ht="15.75" x14ac:dyDescent="0.25">
      <c r="B27" s="119">
        <v>2019</v>
      </c>
      <c r="C27" s="120" t="s">
        <v>193</v>
      </c>
      <c r="D27" s="47">
        <v>91950</v>
      </c>
      <c r="E27" s="135">
        <v>3.9310021121802393E-3</v>
      </c>
    </row>
    <row r="28" spans="2:5" ht="15.75" x14ac:dyDescent="0.25">
      <c r="B28" s="119">
        <v>2019</v>
      </c>
      <c r="C28" s="120" t="s">
        <v>193</v>
      </c>
      <c r="D28" s="47">
        <v>91901</v>
      </c>
      <c r="E28" s="135">
        <v>3.9002646608162698E-3</v>
      </c>
    </row>
    <row r="29" spans="2:5" ht="15.75" x14ac:dyDescent="0.25">
      <c r="B29" s="119">
        <v>2019</v>
      </c>
      <c r="C29" s="120" t="s">
        <v>193</v>
      </c>
      <c r="D29" s="47">
        <v>92656</v>
      </c>
      <c r="E29" s="135">
        <v>3.787878787878788E-3</v>
      </c>
    </row>
    <row r="30" spans="2:5" ht="15.75" x14ac:dyDescent="0.25">
      <c r="B30" s="119">
        <v>2019</v>
      </c>
      <c r="C30" s="120" t="s">
        <v>193</v>
      </c>
      <c r="D30" s="47">
        <v>92084</v>
      </c>
      <c r="E30" s="135">
        <v>3.7793787646155665E-3</v>
      </c>
    </row>
    <row r="31" spans="2:5" ht="15.75" x14ac:dyDescent="0.25">
      <c r="B31" s="119">
        <v>2019</v>
      </c>
      <c r="C31" s="120" t="s">
        <v>193</v>
      </c>
      <c r="D31" s="47">
        <v>91978</v>
      </c>
      <c r="E31" s="135">
        <v>3.775776938716236E-3</v>
      </c>
    </row>
    <row r="32" spans="2:5" ht="15.75" x14ac:dyDescent="0.25">
      <c r="B32" s="119">
        <v>2019</v>
      </c>
      <c r="C32" s="120" t="s">
        <v>193</v>
      </c>
      <c r="D32" s="47">
        <v>92083</v>
      </c>
      <c r="E32" s="135">
        <v>3.7482430110885524E-3</v>
      </c>
    </row>
    <row r="33" spans="2:5" ht="15.75" x14ac:dyDescent="0.25">
      <c r="B33" s="119">
        <v>2019</v>
      </c>
      <c r="C33" s="120" t="s">
        <v>193</v>
      </c>
      <c r="D33" s="47">
        <v>92102</v>
      </c>
      <c r="E33" s="135">
        <v>3.6853475663997967E-3</v>
      </c>
    </row>
    <row r="34" spans="2:5" ht="15.75" x14ac:dyDescent="0.25">
      <c r="B34" s="119">
        <v>2019</v>
      </c>
      <c r="C34" s="120" t="s">
        <v>193</v>
      </c>
      <c r="D34" s="47">
        <v>92121</v>
      </c>
      <c r="E34" s="135">
        <v>3.6413290851160674E-3</v>
      </c>
    </row>
    <row r="35" spans="2:5" ht="15.75" x14ac:dyDescent="0.25">
      <c r="B35" s="119">
        <v>2019</v>
      </c>
      <c r="C35" s="120" t="s">
        <v>193</v>
      </c>
      <c r="D35" s="47">
        <v>92003</v>
      </c>
      <c r="E35" s="135">
        <v>3.6231884057971015E-3</v>
      </c>
    </row>
    <row r="36" spans="2:5" ht="15.75" x14ac:dyDescent="0.25">
      <c r="B36" s="119">
        <v>2019</v>
      </c>
      <c r="C36" s="120" t="s">
        <v>193</v>
      </c>
      <c r="D36" s="47">
        <v>91942</v>
      </c>
      <c r="E36" s="135">
        <v>3.6114120621162874E-3</v>
      </c>
    </row>
    <row r="37" spans="2:5" ht="15.75" x14ac:dyDescent="0.25">
      <c r="B37" s="119">
        <v>2019</v>
      </c>
      <c r="C37" s="120" t="s">
        <v>193</v>
      </c>
      <c r="D37" s="47">
        <v>92028</v>
      </c>
      <c r="E37" s="135">
        <v>3.5916632942128695E-3</v>
      </c>
    </row>
    <row r="38" spans="2:5" ht="15.75" x14ac:dyDescent="0.25">
      <c r="B38" s="119">
        <v>2019</v>
      </c>
      <c r="C38" s="120" t="s">
        <v>193</v>
      </c>
      <c r="D38" s="47">
        <v>92677</v>
      </c>
      <c r="E38" s="135">
        <v>3.4965034965034965E-3</v>
      </c>
    </row>
    <row r="39" spans="2:5" ht="15.75" x14ac:dyDescent="0.25">
      <c r="B39" s="119">
        <v>2019</v>
      </c>
      <c r="C39" s="120" t="s">
        <v>193</v>
      </c>
      <c r="D39" s="47">
        <v>92019</v>
      </c>
      <c r="E39" s="135">
        <v>3.4609802389192808E-3</v>
      </c>
    </row>
    <row r="40" spans="2:5" ht="15.75" x14ac:dyDescent="0.25">
      <c r="B40" s="119">
        <v>2019</v>
      </c>
      <c r="C40" s="120" t="s">
        <v>193</v>
      </c>
      <c r="D40" s="47">
        <v>92114</v>
      </c>
      <c r="E40" s="135">
        <v>3.3663556795229393E-3</v>
      </c>
    </row>
    <row r="41" spans="2:5" ht="15.75" x14ac:dyDescent="0.25">
      <c r="B41" s="119">
        <v>2019</v>
      </c>
      <c r="C41" s="120" t="s">
        <v>193</v>
      </c>
      <c r="D41" s="47">
        <v>92139</v>
      </c>
      <c r="E41" s="135">
        <v>3.304586120738293E-3</v>
      </c>
    </row>
    <row r="42" spans="2:5" ht="15.75" x14ac:dyDescent="0.25">
      <c r="B42" s="119">
        <v>2019</v>
      </c>
      <c r="C42" s="120" t="s">
        <v>193</v>
      </c>
      <c r="D42" s="47">
        <v>92154</v>
      </c>
      <c r="E42" s="135">
        <v>3.2759344813103738E-3</v>
      </c>
    </row>
    <row r="43" spans="2:5" ht="15.75" x14ac:dyDescent="0.25">
      <c r="B43" s="119">
        <v>2019</v>
      </c>
      <c r="C43" s="120" t="s">
        <v>193</v>
      </c>
      <c r="D43" s="47">
        <v>92110</v>
      </c>
      <c r="E43" s="135">
        <v>3.2441785019104606E-3</v>
      </c>
    </row>
    <row r="44" spans="2:5" ht="15.75" x14ac:dyDescent="0.25">
      <c r="B44" s="119">
        <v>2019</v>
      </c>
      <c r="C44" s="120" t="s">
        <v>193</v>
      </c>
      <c r="D44" s="47">
        <v>91941</v>
      </c>
      <c r="E44" s="135">
        <v>3.239535031442546E-3</v>
      </c>
    </row>
    <row r="45" spans="2:5" ht="15.75" x14ac:dyDescent="0.25">
      <c r="B45" s="119">
        <v>2019</v>
      </c>
      <c r="C45" s="120" t="s">
        <v>193</v>
      </c>
      <c r="D45" s="47">
        <v>92115</v>
      </c>
      <c r="E45" s="135">
        <v>3.2136910984628488E-3</v>
      </c>
    </row>
    <row r="46" spans="2:5" ht="15.75" x14ac:dyDescent="0.25">
      <c r="B46" s="119">
        <v>2019</v>
      </c>
      <c r="C46" s="120" t="s">
        <v>193</v>
      </c>
      <c r="D46" s="47">
        <v>92124</v>
      </c>
      <c r="E46" s="135">
        <v>3.1998537209727554E-3</v>
      </c>
    </row>
    <row r="47" spans="2:5" ht="15.75" x14ac:dyDescent="0.25">
      <c r="B47" s="119">
        <v>2019</v>
      </c>
      <c r="C47" s="120" t="s">
        <v>193</v>
      </c>
      <c r="D47" s="47">
        <v>91915</v>
      </c>
      <c r="E47" s="135">
        <v>3.1784841075794619E-3</v>
      </c>
    </row>
    <row r="48" spans="2:5" ht="16.5" thickBot="1" x14ac:dyDescent="0.3">
      <c r="B48" s="121">
        <v>2019</v>
      </c>
      <c r="C48" s="122" t="s">
        <v>193</v>
      </c>
      <c r="D48" s="87">
        <v>91910</v>
      </c>
      <c r="E48" s="136">
        <v>3.1118105730023608E-3</v>
      </c>
    </row>
    <row r="49" spans="2:5" ht="16.5" thickTop="1" x14ac:dyDescent="0.25">
      <c r="B49" s="119">
        <v>2019</v>
      </c>
      <c r="C49" s="120" t="s">
        <v>193</v>
      </c>
      <c r="D49" s="47">
        <v>92673</v>
      </c>
      <c r="E49" s="135">
        <v>3.1004747601976555E-3</v>
      </c>
    </row>
    <row r="50" spans="2:5" ht="15.75" x14ac:dyDescent="0.25">
      <c r="B50" s="119">
        <v>2019</v>
      </c>
      <c r="C50" s="120" t="s">
        <v>193</v>
      </c>
      <c r="D50" s="47">
        <v>92054</v>
      </c>
      <c r="E50" s="135">
        <v>2.9546214739658823E-3</v>
      </c>
    </row>
    <row r="51" spans="2:5" ht="15.75" x14ac:dyDescent="0.25">
      <c r="B51" s="119">
        <v>2019</v>
      </c>
      <c r="C51" s="120" t="s">
        <v>193</v>
      </c>
      <c r="D51" s="47">
        <v>92653</v>
      </c>
      <c r="E51" s="135">
        <v>2.887718702225242E-3</v>
      </c>
    </row>
    <row r="52" spans="2:5" ht="15.75" x14ac:dyDescent="0.25">
      <c r="B52" s="119">
        <v>2019</v>
      </c>
      <c r="C52" s="120" t="s">
        <v>193</v>
      </c>
      <c r="D52" s="47">
        <v>92025</v>
      </c>
      <c r="E52" s="135">
        <v>2.8707077398697142E-3</v>
      </c>
    </row>
    <row r="53" spans="2:5" ht="15.75" x14ac:dyDescent="0.25">
      <c r="B53" s="119">
        <v>2019</v>
      </c>
      <c r="C53" s="120" t="s">
        <v>193</v>
      </c>
      <c r="D53" s="47">
        <v>92109</v>
      </c>
      <c r="E53" s="135">
        <v>2.7751094033514781E-3</v>
      </c>
    </row>
    <row r="54" spans="2:5" ht="15.75" x14ac:dyDescent="0.25">
      <c r="B54" s="119">
        <v>2019</v>
      </c>
      <c r="C54" s="120" t="s">
        <v>193</v>
      </c>
      <c r="D54" s="47">
        <v>91916</v>
      </c>
      <c r="E54" s="135">
        <v>2.7624309392265192E-3</v>
      </c>
    </row>
    <row r="55" spans="2:5" ht="15.75" x14ac:dyDescent="0.25">
      <c r="B55" s="119">
        <v>2019</v>
      </c>
      <c r="C55" s="120" t="s">
        <v>193</v>
      </c>
      <c r="D55" s="47">
        <v>91902</v>
      </c>
      <c r="E55" s="135">
        <v>2.7447392497712718E-3</v>
      </c>
    </row>
    <row r="56" spans="2:5" ht="15.75" x14ac:dyDescent="0.25">
      <c r="B56" s="119">
        <v>2019</v>
      </c>
      <c r="C56" s="120" t="s">
        <v>193</v>
      </c>
      <c r="D56" s="47">
        <v>92071</v>
      </c>
      <c r="E56" s="135">
        <v>2.7419684878248413E-3</v>
      </c>
    </row>
    <row r="57" spans="2:5" ht="15.75" x14ac:dyDescent="0.25">
      <c r="B57" s="119">
        <v>2019</v>
      </c>
      <c r="C57" s="120" t="s">
        <v>193</v>
      </c>
      <c r="D57" s="47">
        <v>92629</v>
      </c>
      <c r="E57" s="135">
        <v>2.7151977691348061E-3</v>
      </c>
    </row>
    <row r="58" spans="2:5" ht="15.75" x14ac:dyDescent="0.25">
      <c r="B58" s="119">
        <v>2019</v>
      </c>
      <c r="C58" s="120" t="s">
        <v>193</v>
      </c>
      <c r="D58" s="47">
        <v>92672</v>
      </c>
      <c r="E58" s="135">
        <v>2.7110985597288903E-3</v>
      </c>
    </row>
    <row r="59" spans="2:5" ht="15.75" x14ac:dyDescent="0.25">
      <c r="B59" s="119">
        <v>2019</v>
      </c>
      <c r="C59" s="120" t="s">
        <v>193</v>
      </c>
      <c r="D59" s="47">
        <v>92123</v>
      </c>
      <c r="E59" s="135">
        <v>2.710215427380125E-3</v>
      </c>
    </row>
    <row r="60" spans="2:5" ht="15.75" x14ac:dyDescent="0.25">
      <c r="B60" s="119">
        <v>2019</v>
      </c>
      <c r="C60" s="120" t="s">
        <v>193</v>
      </c>
      <c r="D60" s="47">
        <v>91913</v>
      </c>
      <c r="E60" s="135">
        <v>2.7101631116687578E-3</v>
      </c>
    </row>
    <row r="61" spans="2:5" ht="15.75" x14ac:dyDescent="0.25">
      <c r="B61" s="119">
        <v>2019</v>
      </c>
      <c r="C61" s="120" t="s">
        <v>193</v>
      </c>
      <c r="D61" s="47">
        <v>92107</v>
      </c>
      <c r="E61" s="135">
        <v>2.6835345984282154E-3</v>
      </c>
    </row>
    <row r="62" spans="2:5" ht="15.75" x14ac:dyDescent="0.25">
      <c r="B62" s="119">
        <v>2019</v>
      </c>
      <c r="C62" s="120" t="s">
        <v>193</v>
      </c>
      <c r="D62" s="47">
        <v>92120</v>
      </c>
      <c r="E62" s="135">
        <v>2.6729459683064978E-3</v>
      </c>
    </row>
    <row r="63" spans="2:5" ht="15.75" x14ac:dyDescent="0.25">
      <c r="B63" s="119">
        <v>2019</v>
      </c>
      <c r="C63" s="120" t="s">
        <v>193</v>
      </c>
      <c r="D63" s="47">
        <v>91932</v>
      </c>
      <c r="E63" s="135">
        <v>2.6595744680851063E-3</v>
      </c>
    </row>
    <row r="64" spans="2:5" ht="15.75" x14ac:dyDescent="0.25">
      <c r="B64" s="119">
        <v>2019</v>
      </c>
      <c r="C64" s="120" t="s">
        <v>193</v>
      </c>
      <c r="D64" s="47">
        <v>92069</v>
      </c>
      <c r="E64" s="135">
        <v>2.5988388166989216E-3</v>
      </c>
    </row>
    <row r="65" spans="2:5" ht="15.75" x14ac:dyDescent="0.25">
      <c r="B65" s="119">
        <v>2019</v>
      </c>
      <c r="C65" s="120" t="s">
        <v>193</v>
      </c>
      <c r="D65" s="47">
        <v>92056</v>
      </c>
      <c r="E65" s="135">
        <v>2.5924645696508816E-3</v>
      </c>
    </row>
    <row r="66" spans="2:5" ht="15.75" x14ac:dyDescent="0.25">
      <c r="B66" s="119">
        <v>2019</v>
      </c>
      <c r="C66" s="120" t="s">
        <v>193</v>
      </c>
      <c r="D66" s="47">
        <v>92078</v>
      </c>
      <c r="E66" s="135">
        <v>2.590549292396258E-3</v>
      </c>
    </row>
    <row r="67" spans="2:5" ht="15.75" x14ac:dyDescent="0.25">
      <c r="B67" s="119">
        <v>2019</v>
      </c>
      <c r="C67" s="120" t="s">
        <v>193</v>
      </c>
      <c r="D67" s="47">
        <v>92675</v>
      </c>
      <c r="E67" s="135">
        <v>2.5523226135783562E-3</v>
      </c>
    </row>
    <row r="68" spans="2:5" ht="15.75" x14ac:dyDescent="0.25">
      <c r="B68" s="119">
        <v>2019</v>
      </c>
      <c r="C68" s="120" t="s">
        <v>193</v>
      </c>
      <c r="D68" s="47">
        <v>92026</v>
      </c>
      <c r="E68" s="135">
        <v>2.5333723082919223E-3</v>
      </c>
    </row>
    <row r="69" spans="2:5" ht="15.75" x14ac:dyDescent="0.25">
      <c r="B69" s="119">
        <v>2019</v>
      </c>
      <c r="C69" s="120" t="s">
        <v>193</v>
      </c>
      <c r="D69" s="47">
        <v>92081</v>
      </c>
      <c r="E69" s="135">
        <v>2.4974635136189808E-3</v>
      </c>
    </row>
    <row r="70" spans="2:5" ht="15.75" x14ac:dyDescent="0.25">
      <c r="B70" s="119">
        <v>2019</v>
      </c>
      <c r="C70" s="120" t="s">
        <v>193</v>
      </c>
      <c r="D70" s="47">
        <v>92092</v>
      </c>
      <c r="E70" s="135">
        <v>2.4813895781637717E-3</v>
      </c>
    </row>
    <row r="71" spans="2:5" ht="15.75" x14ac:dyDescent="0.25">
      <c r="B71" s="119">
        <v>2019</v>
      </c>
      <c r="C71" s="120" t="s">
        <v>193</v>
      </c>
      <c r="D71" s="47">
        <v>92173</v>
      </c>
      <c r="E71" s="135">
        <v>2.4797702949621507E-3</v>
      </c>
    </row>
    <row r="72" spans="2:5" ht="15.75" x14ac:dyDescent="0.25">
      <c r="B72" s="119">
        <v>2019</v>
      </c>
      <c r="C72" s="120" t="s">
        <v>193</v>
      </c>
      <c r="D72" s="47">
        <v>92679</v>
      </c>
      <c r="E72" s="135">
        <v>2.4264482863208979E-3</v>
      </c>
    </row>
    <row r="73" spans="2:5" ht="15.75" x14ac:dyDescent="0.25">
      <c r="B73" s="119">
        <v>2019</v>
      </c>
      <c r="C73" s="120" t="s">
        <v>193</v>
      </c>
      <c r="D73" s="47">
        <v>92651</v>
      </c>
      <c r="E73" s="135">
        <v>2.3557126030624262E-3</v>
      </c>
    </row>
    <row r="74" spans="2:5" ht="15.75" x14ac:dyDescent="0.25">
      <c r="B74" s="119">
        <v>2019</v>
      </c>
      <c r="C74" s="120" t="s">
        <v>193</v>
      </c>
      <c r="D74" s="47">
        <v>92027</v>
      </c>
      <c r="E74" s="135">
        <v>2.3036756424695405E-3</v>
      </c>
    </row>
    <row r="75" spans="2:5" ht="15.75" x14ac:dyDescent="0.25">
      <c r="B75" s="119">
        <v>2019</v>
      </c>
      <c r="C75" s="120" t="s">
        <v>193</v>
      </c>
      <c r="D75" s="47">
        <v>92104</v>
      </c>
      <c r="E75" s="135">
        <v>2.2758125049908168E-3</v>
      </c>
    </row>
    <row r="76" spans="2:5" ht="15.75" x14ac:dyDescent="0.25">
      <c r="B76" s="119">
        <v>2019</v>
      </c>
      <c r="C76" s="120" t="s">
        <v>193</v>
      </c>
      <c r="D76" s="47">
        <v>92029</v>
      </c>
      <c r="E76" s="135">
        <v>2.2373867322966774E-3</v>
      </c>
    </row>
    <row r="77" spans="2:5" ht="15.75" x14ac:dyDescent="0.25">
      <c r="B77" s="119">
        <v>2019</v>
      </c>
      <c r="C77" s="120" t="s">
        <v>193</v>
      </c>
      <c r="D77" s="47">
        <v>91914</v>
      </c>
      <c r="E77" s="135">
        <v>2.2179506136330031E-3</v>
      </c>
    </row>
    <row r="78" spans="2:5" ht="15.75" x14ac:dyDescent="0.25">
      <c r="B78" s="119">
        <v>2019</v>
      </c>
      <c r="C78" s="120" t="s">
        <v>193</v>
      </c>
      <c r="D78" s="47">
        <v>91935</v>
      </c>
      <c r="E78" s="135">
        <v>2.1786492374727671E-3</v>
      </c>
    </row>
    <row r="79" spans="2:5" ht="15.75" x14ac:dyDescent="0.25">
      <c r="B79" s="119">
        <v>2019</v>
      </c>
      <c r="C79" s="120" t="s">
        <v>193</v>
      </c>
      <c r="D79" s="47">
        <v>92119</v>
      </c>
      <c r="E79" s="135">
        <v>2.1771897504605595E-3</v>
      </c>
    </row>
    <row r="80" spans="2:5" ht="15.75" x14ac:dyDescent="0.25">
      <c r="B80" s="119">
        <v>2019</v>
      </c>
      <c r="C80" s="120" t="s">
        <v>193</v>
      </c>
      <c r="D80" s="47">
        <v>92008</v>
      </c>
      <c r="E80" s="135">
        <v>2.1462297896694808E-3</v>
      </c>
    </row>
    <row r="81" spans="2:5" ht="15.75" x14ac:dyDescent="0.25">
      <c r="B81" s="119">
        <v>2019</v>
      </c>
      <c r="C81" s="120" t="s">
        <v>193</v>
      </c>
      <c r="D81" s="47">
        <v>92117</v>
      </c>
      <c r="E81" s="135">
        <v>2.1006638097638853E-3</v>
      </c>
    </row>
    <row r="82" spans="2:5" ht="15.75" x14ac:dyDescent="0.25">
      <c r="B82" s="119">
        <v>2019</v>
      </c>
      <c r="C82" s="120" t="s">
        <v>193</v>
      </c>
      <c r="D82" s="47">
        <v>92057</v>
      </c>
      <c r="E82" s="135">
        <v>2.0449008005569091E-3</v>
      </c>
    </row>
    <row r="83" spans="2:5" ht="15.75" x14ac:dyDescent="0.25">
      <c r="B83" s="119">
        <v>2019</v>
      </c>
      <c r="C83" s="120" t="s">
        <v>193</v>
      </c>
      <c r="D83" s="47">
        <v>92037</v>
      </c>
      <c r="E83" s="135">
        <v>2.0320614134116052E-3</v>
      </c>
    </row>
    <row r="84" spans="2:5" ht="15.75" x14ac:dyDescent="0.25">
      <c r="B84" s="119">
        <v>2019</v>
      </c>
      <c r="C84" s="120" t="s">
        <v>193</v>
      </c>
      <c r="D84" s="47">
        <v>92624</v>
      </c>
      <c r="E84" s="135">
        <v>2.0222446916076846E-3</v>
      </c>
    </row>
    <row r="85" spans="2:5" ht="15.75" x14ac:dyDescent="0.25">
      <c r="B85" s="119">
        <v>2019</v>
      </c>
      <c r="C85" s="120" t="s">
        <v>193</v>
      </c>
      <c r="D85" s="47">
        <v>92103</v>
      </c>
      <c r="E85" s="135">
        <v>2.0142471137312699E-3</v>
      </c>
    </row>
    <row r="86" spans="2:5" ht="15.75" x14ac:dyDescent="0.25">
      <c r="B86" s="119">
        <v>2019</v>
      </c>
      <c r="C86" s="120" t="s">
        <v>193</v>
      </c>
      <c r="D86" s="47">
        <v>92064</v>
      </c>
      <c r="E86" s="135">
        <v>1.9948426020532282E-3</v>
      </c>
    </row>
    <row r="87" spans="2:5" ht="15.75" x14ac:dyDescent="0.25">
      <c r="B87" s="119">
        <v>2019</v>
      </c>
      <c r="C87" s="120" t="s">
        <v>193</v>
      </c>
      <c r="D87" s="47">
        <v>92011</v>
      </c>
      <c r="E87" s="135">
        <v>1.9931146946910671E-3</v>
      </c>
    </row>
    <row r="88" spans="2:5" ht="15.75" x14ac:dyDescent="0.25">
      <c r="B88" s="119">
        <v>2019</v>
      </c>
      <c r="C88" s="120" t="s">
        <v>193</v>
      </c>
      <c r="D88" s="47">
        <v>92688</v>
      </c>
      <c r="E88" s="135">
        <v>1.9860973187686196E-3</v>
      </c>
    </row>
    <row r="89" spans="2:5" ht="15.75" x14ac:dyDescent="0.25">
      <c r="B89" s="119">
        <v>2019</v>
      </c>
      <c r="C89" s="120" t="s">
        <v>193</v>
      </c>
      <c r="D89" s="47">
        <v>92692</v>
      </c>
      <c r="E89" s="135">
        <v>1.9738839963559063E-3</v>
      </c>
    </row>
    <row r="90" spans="2:5" ht="15.75" x14ac:dyDescent="0.25">
      <c r="B90" s="119">
        <v>2019</v>
      </c>
      <c r="C90" s="120" t="s">
        <v>193</v>
      </c>
      <c r="D90" s="47">
        <v>92694</v>
      </c>
      <c r="E90" s="135">
        <v>1.9155559102881315E-3</v>
      </c>
    </row>
    <row r="91" spans="2:5" ht="15.75" x14ac:dyDescent="0.25">
      <c r="B91" s="119">
        <v>2019</v>
      </c>
      <c r="C91" s="120" t="s">
        <v>193</v>
      </c>
      <c r="D91" s="47">
        <v>92126</v>
      </c>
      <c r="E91" s="135">
        <v>1.8990680499384562E-3</v>
      </c>
    </row>
    <row r="92" spans="2:5" ht="15.75" x14ac:dyDescent="0.25">
      <c r="B92" s="119">
        <v>2019</v>
      </c>
      <c r="C92" s="120" t="s">
        <v>193</v>
      </c>
      <c r="D92" s="47">
        <v>92130</v>
      </c>
      <c r="E92" s="135">
        <v>1.8727279403664672E-3</v>
      </c>
    </row>
    <row r="93" spans="2:5" ht="15.75" x14ac:dyDescent="0.25">
      <c r="B93" s="119">
        <v>2019</v>
      </c>
      <c r="C93" s="120" t="s">
        <v>193</v>
      </c>
      <c r="D93" s="47">
        <v>92122</v>
      </c>
      <c r="E93" s="135">
        <v>1.8198362147406734E-3</v>
      </c>
    </row>
    <row r="94" spans="2:5" ht="16.5" thickBot="1" x14ac:dyDescent="0.3">
      <c r="B94" s="121">
        <v>2019</v>
      </c>
      <c r="C94" s="122" t="s">
        <v>193</v>
      </c>
      <c r="D94" s="87">
        <v>92691</v>
      </c>
      <c r="E94" s="136">
        <v>1.7391304347826088E-3</v>
      </c>
    </row>
    <row r="95" spans="2:5" ht="16.5" thickTop="1" x14ac:dyDescent="0.25">
      <c r="B95" s="119">
        <v>2019</v>
      </c>
      <c r="C95" s="120" t="s">
        <v>193</v>
      </c>
      <c r="D95" s="47">
        <v>92004</v>
      </c>
      <c r="E95" s="135">
        <v>1.697792869269949E-3</v>
      </c>
    </row>
    <row r="96" spans="2:5" ht="15.75" x14ac:dyDescent="0.25">
      <c r="B96" s="119">
        <v>2019</v>
      </c>
      <c r="C96" s="120" t="s">
        <v>193</v>
      </c>
      <c r="D96" s="47">
        <v>92128</v>
      </c>
      <c r="E96" s="135">
        <v>1.690957403977776E-3</v>
      </c>
    </row>
    <row r="97" spans="2:5" ht="15.75" x14ac:dyDescent="0.25">
      <c r="B97" s="119">
        <v>2019</v>
      </c>
      <c r="C97" s="120" t="s">
        <v>193</v>
      </c>
      <c r="D97" s="47">
        <v>92116</v>
      </c>
      <c r="E97" s="135">
        <v>1.5772870662460567E-3</v>
      </c>
    </row>
    <row r="98" spans="2:5" ht="15.75" x14ac:dyDescent="0.25">
      <c r="B98" s="119">
        <v>2019</v>
      </c>
      <c r="C98" s="120" t="s">
        <v>193</v>
      </c>
      <c r="D98" s="47">
        <v>92009</v>
      </c>
      <c r="E98" s="135">
        <v>1.577053866246119E-3</v>
      </c>
    </row>
    <row r="99" spans="2:5" ht="15.75" x14ac:dyDescent="0.25">
      <c r="B99" s="119">
        <v>2019</v>
      </c>
      <c r="C99" s="120" t="s">
        <v>193</v>
      </c>
      <c r="D99" s="47">
        <v>92014</v>
      </c>
      <c r="E99" s="135">
        <v>1.4637391882900866E-3</v>
      </c>
    </row>
    <row r="100" spans="2:5" ht="15.75" x14ac:dyDescent="0.25">
      <c r="B100" s="119">
        <v>2019</v>
      </c>
      <c r="C100" s="120" t="s">
        <v>193</v>
      </c>
      <c r="D100" s="47">
        <v>92129</v>
      </c>
      <c r="E100" s="135">
        <v>1.4168837698249463E-3</v>
      </c>
    </row>
    <row r="101" spans="2:5" ht="15.75" x14ac:dyDescent="0.25">
      <c r="B101" s="119">
        <v>2019</v>
      </c>
      <c r="C101" s="120" t="s">
        <v>193</v>
      </c>
      <c r="D101" s="47">
        <v>92111</v>
      </c>
      <c r="E101" s="135">
        <v>1.3552339133734482E-3</v>
      </c>
    </row>
    <row r="102" spans="2:5" ht="15.75" x14ac:dyDescent="0.25">
      <c r="B102" s="119">
        <v>2019</v>
      </c>
      <c r="C102" s="120" t="s">
        <v>193</v>
      </c>
      <c r="D102" s="47">
        <v>92024</v>
      </c>
      <c r="E102" s="135">
        <v>1.3300154453406556E-3</v>
      </c>
    </row>
    <row r="103" spans="2:5" ht="15.75" x14ac:dyDescent="0.25">
      <c r="B103" s="119">
        <v>2019</v>
      </c>
      <c r="C103" s="120" t="s">
        <v>193</v>
      </c>
      <c r="D103" s="47">
        <v>92067</v>
      </c>
      <c r="E103" s="135">
        <v>1.302365964836119E-3</v>
      </c>
    </row>
    <row r="104" spans="2:5" ht="15.75" x14ac:dyDescent="0.25">
      <c r="B104" s="119">
        <v>2019</v>
      </c>
      <c r="C104" s="120" t="s">
        <v>193</v>
      </c>
      <c r="D104" s="47">
        <v>92131</v>
      </c>
      <c r="E104" s="135">
        <v>1.180564185410712E-3</v>
      </c>
    </row>
    <row r="105" spans="2:5" ht="15.75" x14ac:dyDescent="0.25">
      <c r="B105" s="119">
        <v>2019</v>
      </c>
      <c r="C105" s="120" t="s">
        <v>193</v>
      </c>
      <c r="D105" s="47">
        <v>92007</v>
      </c>
      <c r="E105" s="135">
        <v>1.1363636363636363E-3</v>
      </c>
    </row>
    <row r="106" spans="2:5" ht="15.75" x14ac:dyDescent="0.25">
      <c r="B106" s="119">
        <v>2019</v>
      </c>
      <c r="C106" s="120" t="s">
        <v>193</v>
      </c>
      <c r="D106" s="47">
        <v>92118</v>
      </c>
      <c r="E106" s="135">
        <v>1.1138112596192791E-3</v>
      </c>
    </row>
    <row r="107" spans="2:5" ht="15.75" x14ac:dyDescent="0.25">
      <c r="B107" s="119">
        <v>2019</v>
      </c>
      <c r="C107" s="120" t="s">
        <v>193</v>
      </c>
      <c r="D107" s="47">
        <v>92010</v>
      </c>
      <c r="E107" s="135">
        <v>1.0170353419781336E-3</v>
      </c>
    </row>
    <row r="108" spans="2:5" ht="15.75" x14ac:dyDescent="0.25">
      <c r="B108" s="119">
        <v>2019</v>
      </c>
      <c r="C108" s="120" t="s">
        <v>193</v>
      </c>
      <c r="D108" s="47">
        <v>92091</v>
      </c>
      <c r="E108" s="135">
        <v>8.9365504915102768E-4</v>
      </c>
    </row>
    <row r="109" spans="2:5" ht="15.75" x14ac:dyDescent="0.25">
      <c r="B109" s="119">
        <v>2019</v>
      </c>
      <c r="C109" s="120" t="s">
        <v>193</v>
      </c>
      <c r="D109" s="47">
        <v>92127</v>
      </c>
      <c r="E109" s="135">
        <v>8.7235996326905422E-4</v>
      </c>
    </row>
    <row r="110" spans="2:5" ht="15.75" x14ac:dyDescent="0.25">
      <c r="B110" s="119">
        <v>2019</v>
      </c>
      <c r="C110" s="120" t="s">
        <v>193</v>
      </c>
      <c r="D110" s="47">
        <v>92075</v>
      </c>
      <c r="E110" s="135">
        <v>8.5653104925053529E-4</v>
      </c>
    </row>
    <row r="111" spans="2:5" ht="15.75" x14ac:dyDescent="0.25">
      <c r="B111" s="119">
        <v>2019</v>
      </c>
      <c r="C111" s="120" t="s">
        <v>193</v>
      </c>
      <c r="D111" s="47">
        <v>92106</v>
      </c>
      <c r="E111" s="135">
        <v>8.4379284885560592E-4</v>
      </c>
    </row>
    <row r="112" spans="2:5" ht="16.5" thickBot="1" x14ac:dyDescent="0.3">
      <c r="B112" s="123"/>
      <c r="C112" s="124"/>
      <c r="D112" s="101"/>
      <c r="E112" s="137"/>
    </row>
  </sheetData>
  <sortState xmlns:xlrd2="http://schemas.microsoft.com/office/spreadsheetml/2017/richdata2" ref="B4:E111">
    <sortCondition descending="1" ref="E4:E111"/>
  </sortState>
  <mergeCells count="1">
    <mergeCell ref="B2:E2"/>
  </mergeCells>
  <hyperlinks>
    <hyperlink ref="H4" r:id="rId1" xr:uid="{F63CB938-475E-4429-A283-628EB795B2F0}"/>
  </hyperlinks>
  <printOptions horizontalCentered="1"/>
  <pageMargins left="0.7" right="0.7" top="0.75" bottom="0.75" header="0.3" footer="0.3"/>
  <pageSetup scale="43" pageOrder="overThenDown" orientation="portrait" r:id="rId2"/>
  <headerFooter alignWithMargins="0">
    <oddHeader>&amp;CSan Diego Gas &amp; Electric
OIR Report December 2019</oddHeader>
    <oddFooter>&amp;RPage &amp;P of  &amp;N</oddFooter>
  </headerFooter>
  <rowBreaks count="2" manualBreakCount="2">
    <brk id="48" min="1" max="4" man="1"/>
    <brk id="94" min="1" max="4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96F-567C-466D-B6C4-A118A758DEA1}">
  <dimension ref="B1:AJ151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4" width="8.7109375" style="1"/>
    <col min="5" max="5" width="10.140625" style="1" bestFit="1" customWidth="1"/>
    <col min="6" max="6" width="8.7109375" style="1"/>
    <col min="7" max="7" width="8.5703125" style="1" customWidth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194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7">
        <v>2019</v>
      </c>
      <c r="E4" s="118" t="s">
        <v>193</v>
      </c>
      <c r="F4" s="1">
        <v>92101</v>
      </c>
      <c r="G4" s="129">
        <v>118</v>
      </c>
    </row>
    <row r="5" spans="2:36" ht="15.75" x14ac:dyDescent="0.25">
      <c r="D5" s="119">
        <v>2019</v>
      </c>
      <c r="E5" s="120" t="s">
        <v>193</v>
      </c>
      <c r="F5" s="1">
        <v>91911</v>
      </c>
      <c r="G5" s="130">
        <v>112</v>
      </c>
    </row>
    <row r="6" spans="2:36" ht="15.75" x14ac:dyDescent="0.25">
      <c r="D6" s="119">
        <v>2019</v>
      </c>
      <c r="E6" s="120" t="s">
        <v>193</v>
      </c>
      <c r="F6" s="1">
        <v>91977</v>
      </c>
      <c r="G6" s="130">
        <v>106</v>
      </c>
    </row>
    <row r="7" spans="2:36" ht="15.75" x14ac:dyDescent="0.25">
      <c r="D7" s="119">
        <v>2019</v>
      </c>
      <c r="E7" s="120" t="s">
        <v>193</v>
      </c>
      <c r="F7" s="1">
        <v>92020</v>
      </c>
      <c r="G7" s="130">
        <v>102</v>
      </c>
    </row>
    <row r="8" spans="2:36" ht="15.75" x14ac:dyDescent="0.25">
      <c r="D8" s="119">
        <v>2019</v>
      </c>
      <c r="E8" s="120" t="s">
        <v>193</v>
      </c>
      <c r="F8" s="1">
        <v>92021</v>
      </c>
      <c r="G8" s="130">
        <v>98</v>
      </c>
    </row>
    <row r="9" spans="2:36" ht="15.75" x14ac:dyDescent="0.25">
      <c r="D9" s="119">
        <v>2019</v>
      </c>
      <c r="E9" s="120" t="s">
        <v>193</v>
      </c>
      <c r="F9" s="1">
        <v>92105</v>
      </c>
      <c r="G9" s="130">
        <v>93</v>
      </c>
    </row>
    <row r="10" spans="2:36" ht="15.75" x14ac:dyDescent="0.25">
      <c r="D10" s="119">
        <v>2019</v>
      </c>
      <c r="E10" s="120" t="s">
        <v>193</v>
      </c>
      <c r="F10" s="1">
        <v>91910</v>
      </c>
      <c r="G10" s="131">
        <v>87</v>
      </c>
    </row>
    <row r="11" spans="2:36" ht="15.75" x14ac:dyDescent="0.25">
      <c r="D11" s="119">
        <v>2019</v>
      </c>
      <c r="E11" s="120" t="s">
        <v>193</v>
      </c>
      <c r="F11" s="1">
        <v>92108</v>
      </c>
      <c r="G11" s="130">
        <v>84</v>
      </c>
    </row>
    <row r="12" spans="2:36" ht="15.75" x14ac:dyDescent="0.25">
      <c r="D12" s="119">
        <v>2019</v>
      </c>
      <c r="E12" s="120" t="s">
        <v>193</v>
      </c>
      <c r="F12" s="1">
        <v>92115</v>
      </c>
      <c r="G12" s="130">
        <v>83</v>
      </c>
    </row>
    <row r="13" spans="2:36" ht="15.75" x14ac:dyDescent="0.25">
      <c r="D13" s="119">
        <v>2019</v>
      </c>
      <c r="E13" s="120" t="s">
        <v>193</v>
      </c>
      <c r="F13" s="1">
        <v>92677</v>
      </c>
      <c r="G13" s="130">
        <v>83</v>
      </c>
    </row>
    <row r="14" spans="2:36" ht="15.75" x14ac:dyDescent="0.25">
      <c r="D14" s="119">
        <v>2019</v>
      </c>
      <c r="E14" s="120" t="s">
        <v>193</v>
      </c>
      <c r="F14" s="1">
        <v>92040</v>
      </c>
      <c r="G14" s="130">
        <v>81</v>
      </c>
    </row>
    <row r="15" spans="2:36" ht="15.75" x14ac:dyDescent="0.25">
      <c r="D15" s="119">
        <v>2019</v>
      </c>
      <c r="E15" s="120" t="s">
        <v>193</v>
      </c>
      <c r="F15" s="1">
        <v>92109</v>
      </c>
      <c r="G15" s="130">
        <v>78</v>
      </c>
    </row>
    <row r="16" spans="2:36" ht="15.75" x14ac:dyDescent="0.25">
      <c r="D16" s="119">
        <v>2019</v>
      </c>
      <c r="E16" s="120" t="s">
        <v>193</v>
      </c>
      <c r="F16" s="95">
        <v>92154</v>
      </c>
      <c r="G16" s="130">
        <v>78</v>
      </c>
    </row>
    <row r="17" spans="4:7" ht="15.75" x14ac:dyDescent="0.25">
      <c r="D17" s="119">
        <v>2019</v>
      </c>
      <c r="E17" s="120" t="s">
        <v>193</v>
      </c>
      <c r="F17" s="1">
        <v>92028</v>
      </c>
      <c r="G17" s="130">
        <v>71</v>
      </c>
    </row>
    <row r="18" spans="4:7" ht="15.75" x14ac:dyDescent="0.25">
      <c r="D18" s="119">
        <v>2019</v>
      </c>
      <c r="E18" s="120" t="s">
        <v>193</v>
      </c>
      <c r="F18" s="1">
        <v>91942</v>
      </c>
      <c r="G18" s="130">
        <v>70</v>
      </c>
    </row>
    <row r="19" spans="4:7" ht="15.75" x14ac:dyDescent="0.25">
      <c r="D19" s="119">
        <v>2019</v>
      </c>
      <c r="E19" s="120" t="s">
        <v>193</v>
      </c>
      <c r="F19" s="1">
        <v>92114</v>
      </c>
      <c r="G19" s="130">
        <v>70</v>
      </c>
    </row>
    <row r="20" spans="4:7" ht="15.75" x14ac:dyDescent="0.25">
      <c r="D20" s="119">
        <v>2019</v>
      </c>
      <c r="E20" s="120" t="s">
        <v>193</v>
      </c>
      <c r="F20" s="1">
        <v>92113</v>
      </c>
      <c r="G20" s="130">
        <v>69</v>
      </c>
    </row>
    <row r="21" spans="4:7" ht="16.5" thickBot="1" x14ac:dyDescent="0.3">
      <c r="D21" s="119">
        <v>2019</v>
      </c>
      <c r="E21" s="120" t="s">
        <v>193</v>
      </c>
      <c r="F21" s="144">
        <v>91950</v>
      </c>
      <c r="G21" s="130">
        <v>67</v>
      </c>
    </row>
    <row r="22" spans="4:7" ht="15.75" x14ac:dyDescent="0.25">
      <c r="D22" s="117">
        <v>2019</v>
      </c>
      <c r="E22" s="118" t="s">
        <v>193</v>
      </c>
      <c r="F22" s="1">
        <v>92065</v>
      </c>
      <c r="G22" s="129">
        <v>67</v>
      </c>
    </row>
    <row r="23" spans="4:7" ht="15.75" x14ac:dyDescent="0.25">
      <c r="D23" s="119">
        <v>2019</v>
      </c>
      <c r="E23" s="120" t="s">
        <v>193</v>
      </c>
      <c r="F23" s="1">
        <v>92071</v>
      </c>
      <c r="G23" s="130">
        <v>67</v>
      </c>
    </row>
    <row r="24" spans="4:7" ht="15.75" x14ac:dyDescent="0.25">
      <c r="D24" s="119">
        <v>2019</v>
      </c>
      <c r="E24" s="120" t="s">
        <v>193</v>
      </c>
      <c r="F24" s="95">
        <v>92058</v>
      </c>
      <c r="G24" s="130">
        <v>64</v>
      </c>
    </row>
    <row r="25" spans="4:7" ht="15.75" x14ac:dyDescent="0.25">
      <c r="D25" s="119">
        <v>2019</v>
      </c>
      <c r="E25" s="120" t="s">
        <v>193</v>
      </c>
      <c r="F25" s="95">
        <v>92084</v>
      </c>
      <c r="G25" s="130">
        <v>64</v>
      </c>
    </row>
    <row r="26" spans="4:7" ht="15.75" x14ac:dyDescent="0.25">
      <c r="D26" s="119">
        <v>2019</v>
      </c>
      <c r="E26" s="120" t="s">
        <v>193</v>
      </c>
      <c r="F26" s="1">
        <v>92019</v>
      </c>
      <c r="G26" s="130">
        <v>62</v>
      </c>
    </row>
    <row r="27" spans="4:7" ht="15.75" x14ac:dyDescent="0.25">
      <c r="D27" s="119">
        <v>2019</v>
      </c>
      <c r="E27" s="120" t="s">
        <v>193</v>
      </c>
      <c r="F27" s="1">
        <v>92056</v>
      </c>
      <c r="G27" s="130">
        <v>60</v>
      </c>
    </row>
    <row r="28" spans="4:7" ht="15.75" x14ac:dyDescent="0.25">
      <c r="D28" s="119">
        <v>2019</v>
      </c>
      <c r="E28" s="120" t="s">
        <v>193</v>
      </c>
      <c r="F28" s="1">
        <v>92102</v>
      </c>
      <c r="G28" s="130">
        <v>58</v>
      </c>
    </row>
    <row r="29" spans="4:7" ht="15.75" x14ac:dyDescent="0.25">
      <c r="D29" s="119">
        <v>2019</v>
      </c>
      <c r="E29" s="120" t="s">
        <v>193</v>
      </c>
      <c r="F29" s="1">
        <v>92104</v>
      </c>
      <c r="G29" s="130">
        <v>57</v>
      </c>
    </row>
    <row r="30" spans="4:7" ht="15.75" x14ac:dyDescent="0.25">
      <c r="D30" s="119">
        <v>2019</v>
      </c>
      <c r="E30" s="120" t="s">
        <v>193</v>
      </c>
      <c r="F30" s="1">
        <v>91913</v>
      </c>
      <c r="G30" s="130">
        <v>54</v>
      </c>
    </row>
    <row r="31" spans="4:7" ht="15.75" x14ac:dyDescent="0.25">
      <c r="D31" s="119">
        <v>2019</v>
      </c>
      <c r="E31" s="120" t="s">
        <v>193</v>
      </c>
      <c r="F31" s="1">
        <v>92078</v>
      </c>
      <c r="G31" s="130">
        <v>54</v>
      </c>
    </row>
    <row r="32" spans="4:7" ht="15.75" x14ac:dyDescent="0.25">
      <c r="D32" s="119">
        <v>2019</v>
      </c>
      <c r="E32" s="120" t="s">
        <v>193</v>
      </c>
      <c r="F32" s="1">
        <v>92126</v>
      </c>
      <c r="G32" s="130">
        <v>54</v>
      </c>
    </row>
    <row r="33" spans="2:8" ht="15.75" x14ac:dyDescent="0.25">
      <c r="D33" s="119">
        <v>2019</v>
      </c>
      <c r="E33" s="120" t="s">
        <v>193</v>
      </c>
      <c r="F33" s="1">
        <v>92054</v>
      </c>
      <c r="G33" s="130">
        <v>53</v>
      </c>
    </row>
    <row r="34" spans="2:8" ht="15.75" x14ac:dyDescent="0.25">
      <c r="D34" s="119">
        <v>2019</v>
      </c>
      <c r="E34" s="120" t="s">
        <v>193</v>
      </c>
      <c r="F34" s="1">
        <v>92025</v>
      </c>
      <c r="G34" s="130">
        <v>52</v>
      </c>
    </row>
    <row r="35" spans="2:8" ht="15.75" x14ac:dyDescent="0.25">
      <c r="D35" s="119">
        <v>2019</v>
      </c>
      <c r="E35" s="120" t="s">
        <v>193</v>
      </c>
      <c r="F35" s="95">
        <v>92026</v>
      </c>
      <c r="G35" s="130">
        <v>52</v>
      </c>
    </row>
    <row r="36" spans="2:8" ht="15.75" x14ac:dyDescent="0.25">
      <c r="D36" s="119">
        <v>2019</v>
      </c>
      <c r="E36" s="120" t="s">
        <v>193</v>
      </c>
      <c r="F36" s="1">
        <v>91941</v>
      </c>
      <c r="G36" s="130">
        <v>51</v>
      </c>
    </row>
    <row r="37" spans="2:8" ht="15.75" x14ac:dyDescent="0.25">
      <c r="D37" s="119">
        <v>2019</v>
      </c>
      <c r="E37" s="120" t="s">
        <v>193</v>
      </c>
      <c r="F37" s="95">
        <v>92130</v>
      </c>
      <c r="G37" s="130">
        <v>51</v>
      </c>
    </row>
    <row r="38" spans="2:8" ht="15.75" x14ac:dyDescent="0.25">
      <c r="D38" s="119">
        <v>2019</v>
      </c>
      <c r="E38" s="120" t="s">
        <v>193</v>
      </c>
      <c r="F38" s="1">
        <v>92117</v>
      </c>
      <c r="G38" s="130">
        <v>50</v>
      </c>
    </row>
    <row r="39" spans="2:8" ht="15.75" x14ac:dyDescent="0.25">
      <c r="D39" s="119">
        <v>2019</v>
      </c>
      <c r="E39" s="120" t="s">
        <v>193</v>
      </c>
      <c r="F39" s="1">
        <v>91945</v>
      </c>
      <c r="G39" s="130">
        <v>48</v>
      </c>
    </row>
    <row r="40" spans="2:8" ht="15.75" x14ac:dyDescent="0.25">
      <c r="D40" s="119">
        <v>2019</v>
      </c>
      <c r="E40" s="120" t="s">
        <v>193</v>
      </c>
      <c r="F40" s="1">
        <v>92083</v>
      </c>
      <c r="G40" s="130">
        <v>48</v>
      </c>
    </row>
    <row r="41" spans="2:8" ht="15.75" x14ac:dyDescent="0.25">
      <c r="D41" s="119">
        <v>2019</v>
      </c>
      <c r="E41" s="120" t="s">
        <v>193</v>
      </c>
      <c r="F41" s="1">
        <v>92672</v>
      </c>
      <c r="G41" s="130">
        <v>48</v>
      </c>
    </row>
    <row r="42" spans="2:8" ht="15.75" x14ac:dyDescent="0.25">
      <c r="D42" s="119">
        <v>2019</v>
      </c>
      <c r="E42" s="120" t="s">
        <v>193</v>
      </c>
      <c r="F42" s="1">
        <v>92057</v>
      </c>
      <c r="G42" s="130">
        <v>47</v>
      </c>
    </row>
    <row r="43" spans="2:8" ht="15.75" x14ac:dyDescent="0.25">
      <c r="D43" s="119">
        <v>2019</v>
      </c>
      <c r="E43" s="120" t="s">
        <v>193</v>
      </c>
      <c r="F43" s="1">
        <v>92069</v>
      </c>
      <c r="G43" s="130">
        <v>47</v>
      </c>
    </row>
    <row r="44" spans="2:8" ht="15.75" x14ac:dyDescent="0.25">
      <c r="D44" s="119">
        <v>2019</v>
      </c>
      <c r="E44" s="120" t="s">
        <v>193</v>
      </c>
      <c r="F44" s="1">
        <v>92027</v>
      </c>
      <c r="G44" s="130">
        <v>45</v>
      </c>
    </row>
    <row r="45" spans="2:8" ht="15.75" x14ac:dyDescent="0.25">
      <c r="D45" s="119">
        <v>2019</v>
      </c>
      <c r="E45" s="120" t="s">
        <v>193</v>
      </c>
      <c r="F45" s="1">
        <v>92037</v>
      </c>
      <c r="G45" s="130">
        <v>45</v>
      </c>
    </row>
    <row r="46" spans="2:8" ht="15.75" x14ac:dyDescent="0.25">
      <c r="D46" s="119">
        <v>2019</v>
      </c>
      <c r="E46" s="120" t="s">
        <v>193</v>
      </c>
      <c r="F46" s="95">
        <v>92110</v>
      </c>
      <c r="G46" s="130">
        <v>45</v>
      </c>
    </row>
    <row r="47" spans="2:8" ht="15.75" x14ac:dyDescent="0.25">
      <c r="D47" s="119">
        <v>2019</v>
      </c>
      <c r="E47" s="120" t="s">
        <v>193</v>
      </c>
      <c r="F47" s="1">
        <v>92122</v>
      </c>
      <c r="G47" s="130">
        <v>44</v>
      </c>
    </row>
    <row r="48" spans="2:8" ht="16.5" thickBot="1" x14ac:dyDescent="0.3">
      <c r="B48" s="95"/>
      <c r="C48" s="95"/>
      <c r="D48" s="121">
        <v>2019</v>
      </c>
      <c r="E48" s="122" t="s">
        <v>193</v>
      </c>
      <c r="F48" s="144">
        <v>92107</v>
      </c>
      <c r="G48" s="132">
        <v>42</v>
      </c>
      <c r="H48" s="95"/>
    </row>
    <row r="49" spans="4:7" ht="16.5" thickTop="1" x14ac:dyDescent="0.25">
      <c r="D49" s="119">
        <v>2019</v>
      </c>
      <c r="E49" s="120" t="s">
        <v>193</v>
      </c>
      <c r="F49" s="1">
        <v>92120</v>
      </c>
      <c r="G49" s="130">
        <v>42</v>
      </c>
    </row>
    <row r="50" spans="4:7" ht="15.75" x14ac:dyDescent="0.25">
      <c r="D50" s="119">
        <v>2019</v>
      </c>
      <c r="E50" s="120" t="s">
        <v>193</v>
      </c>
      <c r="F50" s="1">
        <v>92128</v>
      </c>
      <c r="G50" s="130">
        <v>42</v>
      </c>
    </row>
    <row r="51" spans="4:7" ht="15.75" x14ac:dyDescent="0.25">
      <c r="D51" s="119">
        <v>2019</v>
      </c>
      <c r="E51" s="120" t="s">
        <v>193</v>
      </c>
      <c r="F51" s="1">
        <v>92064</v>
      </c>
      <c r="G51" s="130">
        <v>41</v>
      </c>
    </row>
    <row r="52" spans="4:7" ht="15.75" x14ac:dyDescent="0.25">
      <c r="D52" s="119">
        <v>2019</v>
      </c>
      <c r="E52" s="120" t="s">
        <v>193</v>
      </c>
      <c r="F52" s="1">
        <v>92103</v>
      </c>
      <c r="G52" s="130">
        <v>41</v>
      </c>
    </row>
    <row r="53" spans="4:7" ht="15.75" x14ac:dyDescent="0.25">
      <c r="D53" s="119">
        <v>2019</v>
      </c>
      <c r="E53" s="120" t="s">
        <v>193</v>
      </c>
      <c r="F53" s="1">
        <v>92139</v>
      </c>
      <c r="G53" s="130">
        <v>41</v>
      </c>
    </row>
    <row r="54" spans="4:7" ht="15.75" x14ac:dyDescent="0.25">
      <c r="D54" s="119">
        <v>2019</v>
      </c>
      <c r="E54" s="120" t="s">
        <v>193</v>
      </c>
      <c r="F54" s="1">
        <v>91915</v>
      </c>
      <c r="G54" s="131">
        <v>39</v>
      </c>
    </row>
    <row r="55" spans="4:7" ht="15.75" x14ac:dyDescent="0.25">
      <c r="D55" s="119">
        <v>2019</v>
      </c>
      <c r="E55" s="120" t="s">
        <v>193</v>
      </c>
      <c r="F55" s="1">
        <v>92123</v>
      </c>
      <c r="G55" s="130">
        <v>39</v>
      </c>
    </row>
    <row r="56" spans="4:7" ht="15.75" x14ac:dyDescent="0.25">
      <c r="D56" s="119">
        <v>2019</v>
      </c>
      <c r="E56" s="120" t="s">
        <v>193</v>
      </c>
      <c r="F56" s="1">
        <v>92629</v>
      </c>
      <c r="G56" s="130">
        <v>37</v>
      </c>
    </row>
    <row r="57" spans="4:7" ht="15.75" x14ac:dyDescent="0.25">
      <c r="D57" s="119">
        <v>2019</v>
      </c>
      <c r="E57" s="120" t="s">
        <v>193</v>
      </c>
      <c r="F57" s="1">
        <v>92124</v>
      </c>
      <c r="G57" s="130">
        <v>35</v>
      </c>
    </row>
    <row r="58" spans="4:7" ht="15.75" x14ac:dyDescent="0.25">
      <c r="D58" s="119">
        <v>2019</v>
      </c>
      <c r="E58" s="120" t="s">
        <v>193</v>
      </c>
      <c r="F58" s="1">
        <v>92009</v>
      </c>
      <c r="G58" s="130">
        <v>32</v>
      </c>
    </row>
    <row r="59" spans="4:7" ht="15.75" x14ac:dyDescent="0.25">
      <c r="D59" s="119">
        <v>2019</v>
      </c>
      <c r="E59" s="120" t="s">
        <v>193</v>
      </c>
      <c r="F59" s="1">
        <v>92081</v>
      </c>
      <c r="G59" s="130">
        <v>32</v>
      </c>
    </row>
    <row r="60" spans="4:7" ht="15.75" x14ac:dyDescent="0.25">
      <c r="D60" s="119">
        <v>2019</v>
      </c>
      <c r="E60" s="120" t="s">
        <v>193</v>
      </c>
      <c r="F60" s="1">
        <v>92673</v>
      </c>
      <c r="G60" s="130">
        <v>32</v>
      </c>
    </row>
    <row r="61" spans="4:7" ht="15.75" x14ac:dyDescent="0.25">
      <c r="D61" s="119">
        <v>2019</v>
      </c>
      <c r="E61" s="120" t="s">
        <v>193</v>
      </c>
      <c r="F61" s="1">
        <v>92024</v>
      </c>
      <c r="G61" s="130">
        <v>31</v>
      </c>
    </row>
    <row r="62" spans="4:7" ht="15.75" x14ac:dyDescent="0.25">
      <c r="D62" s="119">
        <v>2019</v>
      </c>
      <c r="E62" s="120" t="s">
        <v>193</v>
      </c>
      <c r="F62" s="95">
        <v>92129</v>
      </c>
      <c r="G62" s="130">
        <v>31</v>
      </c>
    </row>
    <row r="63" spans="4:7" ht="15.75" x14ac:dyDescent="0.25">
      <c r="D63" s="119">
        <v>2019</v>
      </c>
      <c r="E63" s="120" t="s">
        <v>193</v>
      </c>
      <c r="F63" s="1">
        <v>92008</v>
      </c>
      <c r="G63" s="130">
        <v>30</v>
      </c>
    </row>
    <row r="64" spans="4:7" ht="15.75" x14ac:dyDescent="0.25">
      <c r="D64" s="119">
        <v>2019</v>
      </c>
      <c r="E64" s="120" t="s">
        <v>193</v>
      </c>
      <c r="F64" s="1">
        <v>92116</v>
      </c>
      <c r="G64" s="130">
        <v>30</v>
      </c>
    </row>
    <row r="65" spans="4:7" ht="15.75" x14ac:dyDescent="0.25">
      <c r="D65" s="119">
        <v>2019</v>
      </c>
      <c r="E65" s="120" t="s">
        <v>193</v>
      </c>
      <c r="F65" s="1">
        <v>92675</v>
      </c>
      <c r="G65" s="130">
        <v>30</v>
      </c>
    </row>
    <row r="66" spans="4:7" ht="15.75" x14ac:dyDescent="0.25">
      <c r="D66" s="119">
        <v>2019</v>
      </c>
      <c r="E66" s="120" t="s">
        <v>193</v>
      </c>
      <c r="F66" s="1">
        <v>91932</v>
      </c>
      <c r="G66" s="130">
        <v>29</v>
      </c>
    </row>
    <row r="67" spans="4:7" ht="15.75" x14ac:dyDescent="0.25">
      <c r="D67" s="119">
        <v>2019</v>
      </c>
      <c r="E67" s="120" t="s">
        <v>193</v>
      </c>
      <c r="F67" s="1">
        <v>91901</v>
      </c>
      <c r="G67" s="130">
        <v>28</v>
      </c>
    </row>
    <row r="68" spans="4:7" ht="15.75" x14ac:dyDescent="0.25">
      <c r="D68" s="119">
        <v>2019</v>
      </c>
      <c r="E68" s="120" t="s">
        <v>193</v>
      </c>
      <c r="F68" s="1">
        <v>92082</v>
      </c>
      <c r="G68" s="130">
        <v>26</v>
      </c>
    </row>
    <row r="69" spans="4:7" ht="15.75" x14ac:dyDescent="0.25">
      <c r="D69" s="119">
        <v>2019</v>
      </c>
      <c r="E69" s="120" t="s">
        <v>193</v>
      </c>
      <c r="F69" s="1">
        <v>92119</v>
      </c>
      <c r="G69" s="130">
        <v>26</v>
      </c>
    </row>
    <row r="70" spans="4:7" ht="15.75" x14ac:dyDescent="0.25">
      <c r="D70" s="119">
        <v>2019</v>
      </c>
      <c r="E70" s="120" t="s">
        <v>193</v>
      </c>
      <c r="F70" s="1">
        <v>92111</v>
      </c>
      <c r="G70" s="130">
        <v>25</v>
      </c>
    </row>
    <row r="71" spans="4:7" ht="15.75" x14ac:dyDescent="0.25">
      <c r="D71" s="119">
        <v>2019</v>
      </c>
      <c r="E71" s="120" t="s">
        <v>193</v>
      </c>
      <c r="F71" s="1">
        <v>92694</v>
      </c>
      <c r="G71" s="130">
        <v>24</v>
      </c>
    </row>
    <row r="72" spans="4:7" ht="15.75" x14ac:dyDescent="0.25">
      <c r="D72" s="119">
        <v>2019</v>
      </c>
      <c r="E72" s="120" t="s">
        <v>193</v>
      </c>
      <c r="F72" s="1">
        <v>92011</v>
      </c>
      <c r="G72" s="130">
        <v>22</v>
      </c>
    </row>
    <row r="73" spans="4:7" ht="15.75" x14ac:dyDescent="0.25">
      <c r="D73" s="119">
        <v>2019</v>
      </c>
      <c r="E73" s="120" t="s">
        <v>193</v>
      </c>
      <c r="F73" s="1">
        <v>91902</v>
      </c>
      <c r="G73" s="130">
        <v>21</v>
      </c>
    </row>
    <row r="74" spans="4:7" ht="15.75" x14ac:dyDescent="0.25">
      <c r="D74" s="119">
        <v>2019</v>
      </c>
      <c r="E74" s="120" t="s">
        <v>193</v>
      </c>
      <c r="F74" s="1">
        <v>92029</v>
      </c>
      <c r="G74" s="130">
        <v>20</v>
      </c>
    </row>
    <row r="75" spans="4:7" ht="15.75" x14ac:dyDescent="0.25">
      <c r="D75" s="119">
        <v>2019</v>
      </c>
      <c r="E75" s="120" t="s">
        <v>193</v>
      </c>
      <c r="F75" s="1">
        <v>92127</v>
      </c>
      <c r="G75" s="130">
        <v>19</v>
      </c>
    </row>
    <row r="76" spans="4:7" ht="15.75" x14ac:dyDescent="0.25">
      <c r="D76" s="119">
        <v>2019</v>
      </c>
      <c r="E76" s="120" t="s">
        <v>193</v>
      </c>
      <c r="F76" s="1">
        <v>92131</v>
      </c>
      <c r="G76" s="130">
        <v>19</v>
      </c>
    </row>
    <row r="77" spans="4:7" ht="15.75" x14ac:dyDescent="0.25">
      <c r="D77" s="119">
        <v>2019</v>
      </c>
      <c r="E77" s="120" t="s">
        <v>193</v>
      </c>
      <c r="F77" s="1">
        <v>92173</v>
      </c>
      <c r="G77" s="130">
        <v>19</v>
      </c>
    </row>
    <row r="78" spans="4:7" ht="15.75" x14ac:dyDescent="0.25">
      <c r="D78" s="119">
        <v>2019</v>
      </c>
      <c r="E78" s="120" t="s">
        <v>193</v>
      </c>
      <c r="F78" s="1">
        <v>92653</v>
      </c>
      <c r="G78" s="130">
        <v>17</v>
      </c>
    </row>
    <row r="79" spans="4:7" ht="15.75" x14ac:dyDescent="0.25">
      <c r="D79" s="119">
        <v>2019</v>
      </c>
      <c r="E79" s="120" t="s">
        <v>193</v>
      </c>
      <c r="F79" s="1">
        <v>91914</v>
      </c>
      <c r="G79" s="130">
        <v>15</v>
      </c>
    </row>
    <row r="80" spans="4:7" ht="15.75" x14ac:dyDescent="0.25">
      <c r="D80" s="119">
        <v>2019</v>
      </c>
      <c r="E80" s="120" t="s">
        <v>193</v>
      </c>
      <c r="F80" s="1">
        <v>92061</v>
      </c>
      <c r="G80" s="130">
        <v>15</v>
      </c>
    </row>
    <row r="81" spans="2:8" ht="15.75" x14ac:dyDescent="0.25">
      <c r="D81" s="119">
        <v>2019</v>
      </c>
      <c r="E81" s="120" t="s">
        <v>193</v>
      </c>
      <c r="F81" s="1">
        <v>91978</v>
      </c>
      <c r="G81" s="130">
        <v>13</v>
      </c>
    </row>
    <row r="82" spans="2:8" ht="15.75" x14ac:dyDescent="0.25">
      <c r="D82" s="119">
        <v>2019</v>
      </c>
      <c r="E82" s="120" t="s">
        <v>193</v>
      </c>
      <c r="F82" s="1">
        <v>92692</v>
      </c>
      <c r="G82" s="130">
        <v>13</v>
      </c>
    </row>
    <row r="83" spans="2:8" ht="15.75" x14ac:dyDescent="0.25">
      <c r="D83" s="119">
        <v>2019</v>
      </c>
      <c r="E83" s="120" t="s">
        <v>193</v>
      </c>
      <c r="F83" s="1">
        <v>91906</v>
      </c>
      <c r="G83" s="130">
        <v>12</v>
      </c>
    </row>
    <row r="84" spans="2:8" ht="15.75" x14ac:dyDescent="0.25">
      <c r="D84" s="119">
        <v>2019</v>
      </c>
      <c r="E84" s="120" t="s">
        <v>193</v>
      </c>
      <c r="F84" s="1">
        <v>92014</v>
      </c>
      <c r="G84" s="130">
        <v>11</v>
      </c>
    </row>
    <row r="85" spans="2:8" ht="15.75" x14ac:dyDescent="0.25">
      <c r="D85" s="119">
        <v>2019</v>
      </c>
      <c r="E85" s="120" t="s">
        <v>193</v>
      </c>
      <c r="F85" s="1">
        <v>92118</v>
      </c>
      <c r="G85" s="130">
        <v>11</v>
      </c>
    </row>
    <row r="86" spans="2:8" ht="15.75" x14ac:dyDescent="0.25">
      <c r="D86" s="119">
        <v>2019</v>
      </c>
      <c r="E86" s="120" t="s">
        <v>193</v>
      </c>
      <c r="F86" s="1">
        <v>92036</v>
      </c>
      <c r="G86" s="130">
        <v>10</v>
      </c>
    </row>
    <row r="87" spans="2:8" ht="15.75" x14ac:dyDescent="0.25">
      <c r="D87" s="119">
        <v>2019</v>
      </c>
      <c r="E87" s="120" t="s">
        <v>193</v>
      </c>
      <c r="F87" s="1">
        <v>92059</v>
      </c>
      <c r="G87" s="130">
        <v>9</v>
      </c>
    </row>
    <row r="88" spans="2:8" ht="15.75" x14ac:dyDescent="0.25">
      <c r="D88" s="119">
        <v>2019</v>
      </c>
      <c r="E88" s="120" t="s">
        <v>193</v>
      </c>
      <c r="F88" s="1">
        <v>92656</v>
      </c>
      <c r="G88" s="130">
        <v>9</v>
      </c>
    </row>
    <row r="89" spans="2:8" ht="15.75" x14ac:dyDescent="0.25">
      <c r="D89" s="119">
        <v>2019</v>
      </c>
      <c r="E89" s="120" t="s">
        <v>193</v>
      </c>
      <c r="F89" s="1">
        <v>92010</v>
      </c>
      <c r="G89" s="130">
        <v>8</v>
      </c>
    </row>
    <row r="90" spans="2:8" ht="15.75" x14ac:dyDescent="0.25">
      <c r="D90" s="119">
        <v>2019</v>
      </c>
      <c r="E90" s="120" t="s">
        <v>193</v>
      </c>
      <c r="F90" s="1">
        <v>92106</v>
      </c>
      <c r="G90" s="130">
        <v>8</v>
      </c>
    </row>
    <row r="91" spans="2:8" ht="15.75" x14ac:dyDescent="0.25">
      <c r="D91" s="119">
        <v>2019</v>
      </c>
      <c r="E91" s="120" t="s">
        <v>193</v>
      </c>
      <c r="F91" s="1">
        <v>92121</v>
      </c>
      <c r="G91" s="130">
        <v>8</v>
      </c>
    </row>
    <row r="92" spans="2:8" ht="15.75" x14ac:dyDescent="0.25">
      <c r="D92" s="119">
        <v>2019</v>
      </c>
      <c r="E92" s="120" t="s">
        <v>193</v>
      </c>
      <c r="F92" s="1">
        <v>92679</v>
      </c>
      <c r="G92" s="130">
        <v>8</v>
      </c>
    </row>
    <row r="93" spans="2:8" ht="16.5" thickBot="1" x14ac:dyDescent="0.3">
      <c r="B93" s="95"/>
      <c r="C93" s="95"/>
      <c r="D93" s="121">
        <v>2019</v>
      </c>
      <c r="E93" s="122" t="s">
        <v>193</v>
      </c>
      <c r="F93" s="144">
        <v>91935</v>
      </c>
      <c r="G93" s="132">
        <v>7</v>
      </c>
      <c r="H93" s="95"/>
    </row>
    <row r="94" spans="2:8" ht="16.5" thickTop="1" x14ac:dyDescent="0.25">
      <c r="D94" s="119">
        <v>2019</v>
      </c>
      <c r="E94" s="120" t="s">
        <v>193</v>
      </c>
      <c r="F94" s="1">
        <v>92003</v>
      </c>
      <c r="G94" s="130">
        <v>7</v>
      </c>
    </row>
    <row r="95" spans="2:8" ht="15.75" x14ac:dyDescent="0.25">
      <c r="D95" s="119">
        <v>2019</v>
      </c>
      <c r="E95" s="120" t="s">
        <v>193</v>
      </c>
      <c r="F95" s="1">
        <v>92691</v>
      </c>
      <c r="G95" s="130">
        <v>7</v>
      </c>
    </row>
    <row r="96" spans="2:8" ht="15.75" x14ac:dyDescent="0.25">
      <c r="D96" s="119">
        <v>2019</v>
      </c>
      <c r="E96" s="120" t="s">
        <v>193</v>
      </c>
      <c r="F96" s="1">
        <v>92007</v>
      </c>
      <c r="G96" s="130">
        <v>6</v>
      </c>
    </row>
    <row r="97" spans="4:7" ht="15.75" x14ac:dyDescent="0.25">
      <c r="D97" s="119">
        <v>2019</v>
      </c>
      <c r="E97" s="120" t="s">
        <v>193</v>
      </c>
      <c r="F97" s="1">
        <v>92067</v>
      </c>
      <c r="G97" s="130">
        <v>6</v>
      </c>
    </row>
    <row r="98" spans="4:7" ht="15.75" x14ac:dyDescent="0.25">
      <c r="D98" s="119">
        <v>2019</v>
      </c>
      <c r="E98" s="120" t="s">
        <v>193</v>
      </c>
      <c r="F98" s="1">
        <v>92075</v>
      </c>
      <c r="G98" s="130">
        <v>6</v>
      </c>
    </row>
    <row r="99" spans="4:7" ht="15.75" x14ac:dyDescent="0.25">
      <c r="D99" s="119">
        <v>2019</v>
      </c>
      <c r="E99" s="120" t="s">
        <v>193</v>
      </c>
      <c r="F99" s="1">
        <v>92624</v>
      </c>
      <c r="G99" s="130">
        <v>6</v>
      </c>
    </row>
    <row r="100" spans="4:7" ht="15.75" x14ac:dyDescent="0.25">
      <c r="D100" s="119">
        <v>2019</v>
      </c>
      <c r="E100" s="120" t="s">
        <v>193</v>
      </c>
      <c r="F100" s="1">
        <v>91905</v>
      </c>
      <c r="G100" s="130">
        <v>5</v>
      </c>
    </row>
    <row r="101" spans="4:7" ht="15.75" x14ac:dyDescent="0.25">
      <c r="D101" s="119">
        <v>2019</v>
      </c>
      <c r="E101" s="120" t="s">
        <v>193</v>
      </c>
      <c r="F101" s="1">
        <v>91962</v>
      </c>
      <c r="G101" s="130">
        <v>4</v>
      </c>
    </row>
    <row r="102" spans="4:7" ht="15.75" x14ac:dyDescent="0.25">
      <c r="D102" s="119">
        <v>2019</v>
      </c>
      <c r="E102" s="120" t="s">
        <v>193</v>
      </c>
      <c r="F102" s="1">
        <v>92004</v>
      </c>
      <c r="G102" s="130">
        <v>4</v>
      </c>
    </row>
    <row r="103" spans="4:7" ht="15.75" x14ac:dyDescent="0.25">
      <c r="D103" s="119">
        <v>2019</v>
      </c>
      <c r="E103" s="120" t="s">
        <v>193</v>
      </c>
      <c r="F103" s="95">
        <v>92651</v>
      </c>
      <c r="G103" s="130">
        <v>4</v>
      </c>
    </row>
    <row r="104" spans="4:7" ht="15.75" x14ac:dyDescent="0.25">
      <c r="D104" s="119">
        <v>2019</v>
      </c>
      <c r="E104" s="120" t="s">
        <v>193</v>
      </c>
      <c r="F104" s="1">
        <v>92688</v>
      </c>
      <c r="G104" s="130">
        <v>4</v>
      </c>
    </row>
    <row r="105" spans="4:7" ht="15.75" x14ac:dyDescent="0.25">
      <c r="D105" s="119">
        <v>2019</v>
      </c>
      <c r="E105" s="120" t="s">
        <v>193</v>
      </c>
      <c r="F105" s="1">
        <v>91934</v>
      </c>
      <c r="G105" s="130">
        <v>3</v>
      </c>
    </row>
    <row r="106" spans="4:7" ht="15.75" x14ac:dyDescent="0.25">
      <c r="D106" s="119">
        <v>2019</v>
      </c>
      <c r="E106" s="120" t="s">
        <v>193</v>
      </c>
      <c r="F106" s="1">
        <v>91916</v>
      </c>
      <c r="G106" s="130">
        <v>2</v>
      </c>
    </row>
    <row r="107" spans="4:7" ht="15.75" x14ac:dyDescent="0.25">
      <c r="D107" s="119">
        <v>2019</v>
      </c>
      <c r="E107" s="120" t="s">
        <v>193</v>
      </c>
      <c r="F107" s="1">
        <v>91917</v>
      </c>
      <c r="G107" s="130">
        <v>2</v>
      </c>
    </row>
    <row r="108" spans="4:7" ht="15.75" x14ac:dyDescent="0.25">
      <c r="D108" s="119">
        <v>2019</v>
      </c>
      <c r="E108" s="120" t="s">
        <v>193</v>
      </c>
      <c r="F108" s="1">
        <v>92070</v>
      </c>
      <c r="G108" s="130">
        <v>2</v>
      </c>
    </row>
    <row r="109" spans="4:7" ht="15.75" x14ac:dyDescent="0.25">
      <c r="D109" s="119">
        <v>2019</v>
      </c>
      <c r="E109" s="120" t="s">
        <v>193</v>
      </c>
      <c r="F109" s="1">
        <v>92066</v>
      </c>
      <c r="G109" s="130">
        <v>1</v>
      </c>
    </row>
    <row r="110" spans="4:7" ht="15.75" x14ac:dyDescent="0.25">
      <c r="D110" s="119">
        <v>2019</v>
      </c>
      <c r="E110" s="120" t="s">
        <v>193</v>
      </c>
      <c r="F110" s="1">
        <v>92091</v>
      </c>
      <c r="G110" s="130">
        <v>1</v>
      </c>
    </row>
    <row r="111" spans="4:7" ht="15.75" x14ac:dyDescent="0.25">
      <c r="D111" s="119">
        <v>2019</v>
      </c>
      <c r="E111" s="120" t="s">
        <v>193</v>
      </c>
      <c r="F111" s="95">
        <v>92092</v>
      </c>
      <c r="G111" s="130">
        <v>1</v>
      </c>
    </row>
    <row r="112" spans="4:7" ht="16.5" thickBot="1" x14ac:dyDescent="0.3">
      <c r="D112" s="123"/>
      <c r="E112" s="124"/>
      <c r="F112" s="144"/>
      <c r="G112" s="142"/>
    </row>
    <row r="113" spans="4:7" x14ac:dyDescent="0.25">
      <c r="D113" s="95"/>
      <c r="E113" s="95"/>
      <c r="F113" s="95"/>
      <c r="G113" s="95"/>
    </row>
    <row r="114" spans="4:7" x14ac:dyDescent="0.25">
      <c r="D114" s="95"/>
      <c r="E114" s="95"/>
      <c r="F114" s="95"/>
      <c r="G114" s="95"/>
    </row>
    <row r="115" spans="4:7" x14ac:dyDescent="0.25">
      <c r="D115" s="95"/>
      <c r="E115" s="95"/>
      <c r="F115" s="95"/>
      <c r="G115" s="95"/>
    </row>
    <row r="116" spans="4:7" x14ac:dyDescent="0.25">
      <c r="D116" s="95"/>
      <c r="E116" s="95"/>
      <c r="F116" s="95"/>
      <c r="G116" s="95"/>
    </row>
    <row r="117" spans="4:7" x14ac:dyDescent="0.25">
      <c r="D117" s="95"/>
      <c r="E117" s="95"/>
      <c r="F117" s="95"/>
      <c r="G117" s="95"/>
    </row>
    <row r="118" spans="4:7" x14ac:dyDescent="0.25">
      <c r="D118" s="95"/>
      <c r="E118" s="95"/>
      <c r="F118" s="95"/>
      <c r="G118" s="95"/>
    </row>
    <row r="119" spans="4:7" x14ac:dyDescent="0.25">
      <c r="D119" s="95"/>
      <c r="E119" s="95"/>
      <c r="F119" s="95"/>
      <c r="G119" s="95"/>
    </row>
    <row r="120" spans="4:7" x14ac:dyDescent="0.25">
      <c r="D120" s="95"/>
      <c r="E120" s="95"/>
      <c r="F120" s="95"/>
      <c r="G120" s="95"/>
    </row>
    <row r="121" spans="4:7" x14ac:dyDescent="0.25">
      <c r="D121" s="95"/>
      <c r="E121" s="95"/>
      <c r="F121" s="95"/>
      <c r="G121" s="95"/>
    </row>
    <row r="122" spans="4:7" x14ac:dyDescent="0.25">
      <c r="D122" s="95"/>
      <c r="E122" s="95"/>
      <c r="F122" s="95"/>
      <c r="G122" s="95"/>
    </row>
    <row r="123" spans="4:7" x14ac:dyDescent="0.25">
      <c r="D123" s="95"/>
      <c r="E123" s="95"/>
      <c r="F123" s="95"/>
      <c r="G123" s="95"/>
    </row>
    <row r="124" spans="4:7" x14ac:dyDescent="0.25">
      <c r="D124" s="95"/>
      <c r="E124" s="95"/>
      <c r="F124" s="95"/>
      <c r="G124" s="95"/>
    </row>
    <row r="125" spans="4:7" x14ac:dyDescent="0.25">
      <c r="D125" s="95"/>
      <c r="E125" s="95"/>
      <c r="F125" s="95"/>
      <c r="G125" s="95"/>
    </row>
    <row r="126" spans="4:7" x14ac:dyDescent="0.25">
      <c r="D126" s="95"/>
      <c r="E126" s="95"/>
      <c r="F126" s="95"/>
      <c r="G126" s="95"/>
    </row>
    <row r="127" spans="4:7" x14ac:dyDescent="0.25">
      <c r="D127" s="95"/>
      <c r="E127" s="95"/>
      <c r="F127" s="95"/>
      <c r="G127" s="95"/>
    </row>
    <row r="128" spans="4:7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  <row r="149" spans="4:7" x14ac:dyDescent="0.25">
      <c r="D149" s="95"/>
      <c r="E149" s="95"/>
      <c r="F149" s="95"/>
      <c r="G149" s="95"/>
    </row>
    <row r="150" spans="4:7" x14ac:dyDescent="0.25">
      <c r="D150" s="95"/>
      <c r="E150" s="95"/>
      <c r="F150" s="95"/>
      <c r="G150" s="95"/>
    </row>
    <row r="151" spans="4:7" x14ac:dyDescent="0.25">
      <c r="D151" s="95"/>
      <c r="E151" s="95"/>
      <c r="F151" s="95"/>
      <c r="G151" s="95"/>
    </row>
  </sheetData>
  <sortState xmlns:xlrd2="http://schemas.microsoft.com/office/spreadsheetml/2017/richdata2" ref="D4:G111">
    <sortCondition descending="1" ref="G4:G111"/>
  </sortState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C67FB-36F5-40CD-A0E3-7F78ADC7DEBD}">
  <dimension ref="B1:H111"/>
  <sheetViews>
    <sheetView topLeftCell="A25" zoomScaleNormal="100" zoomScaleSheetLayoutView="91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2" width="8.7109375" style="95"/>
    <col min="3" max="3" width="14.42578125" style="95" bestFit="1" customWidth="1"/>
    <col min="4" max="4" width="8.7109375" style="95"/>
    <col min="5" max="5" width="8.7109375" style="139"/>
    <col min="6" max="7" width="8.7109375" style="1"/>
    <col min="8" max="8" width="17.140625" style="1" bestFit="1" customWidth="1"/>
    <col min="9" max="16384" width="8.7109375" style="1"/>
  </cols>
  <sheetData>
    <row r="1" spans="2:8" ht="16.5" thickBot="1" x14ac:dyDescent="0.3">
      <c r="B1" s="26" t="s">
        <v>146</v>
      </c>
      <c r="C1" s="26"/>
      <c r="D1" s="26"/>
      <c r="E1" s="26"/>
    </row>
    <row r="2" spans="2:8" ht="31.5" customHeight="1" thickBot="1" x14ac:dyDescent="0.3">
      <c r="B2" s="198" t="s">
        <v>195</v>
      </c>
      <c r="C2" s="199"/>
      <c r="D2" s="199"/>
      <c r="E2" s="200"/>
    </row>
    <row r="3" spans="2:8" ht="16.5" thickBot="1" x14ac:dyDescent="0.3">
      <c r="B3" s="126" t="s">
        <v>157</v>
      </c>
      <c r="C3" s="127" t="s">
        <v>158</v>
      </c>
      <c r="D3" s="127" t="s">
        <v>159</v>
      </c>
      <c r="E3" s="166" t="s">
        <v>160</v>
      </c>
      <c r="H3" s="140" t="s">
        <v>176</v>
      </c>
    </row>
    <row r="4" spans="2:8" ht="15.75" x14ac:dyDescent="0.25">
      <c r="B4" s="119">
        <v>2019</v>
      </c>
      <c r="C4" s="120" t="s">
        <v>196</v>
      </c>
      <c r="D4" s="47">
        <v>92070</v>
      </c>
      <c r="E4" s="135">
        <v>1.038961038961039E-2</v>
      </c>
      <c r="H4" s="56" t="s">
        <v>178</v>
      </c>
    </row>
    <row r="5" spans="2:8" ht="15.75" x14ac:dyDescent="0.25">
      <c r="B5" s="119">
        <v>2019</v>
      </c>
      <c r="C5" s="120" t="s">
        <v>196</v>
      </c>
      <c r="D5" s="47">
        <v>92145</v>
      </c>
      <c r="E5" s="135">
        <v>8.5836909871244635E-3</v>
      </c>
    </row>
    <row r="6" spans="2:8" ht="15.75" x14ac:dyDescent="0.25">
      <c r="B6" s="119">
        <v>2019</v>
      </c>
      <c r="C6" s="120" t="s">
        <v>196</v>
      </c>
      <c r="D6" s="47">
        <v>92059</v>
      </c>
      <c r="E6" s="135">
        <v>8.4602368866328256E-3</v>
      </c>
    </row>
    <row r="7" spans="2:8" ht="15.75" x14ac:dyDescent="0.25">
      <c r="B7" s="119">
        <v>2019</v>
      </c>
      <c r="C7" s="120" t="s">
        <v>196</v>
      </c>
      <c r="D7" s="47">
        <v>91906</v>
      </c>
      <c r="E7" s="135">
        <v>8.0882352941176478E-3</v>
      </c>
    </row>
    <row r="8" spans="2:8" ht="15.75" x14ac:dyDescent="0.25">
      <c r="B8" s="119">
        <v>2019</v>
      </c>
      <c r="C8" s="120" t="s">
        <v>196</v>
      </c>
      <c r="D8" s="47">
        <v>91905</v>
      </c>
      <c r="E8" s="135">
        <v>6.5274151436031328E-3</v>
      </c>
    </row>
    <row r="9" spans="2:8" ht="15.75" x14ac:dyDescent="0.25">
      <c r="B9" s="119">
        <v>2019</v>
      </c>
      <c r="C9" s="120" t="s">
        <v>196</v>
      </c>
      <c r="D9" s="47">
        <v>92021</v>
      </c>
      <c r="E9" s="135">
        <v>6.1495176848874594E-3</v>
      </c>
    </row>
    <row r="10" spans="2:8" ht="15.75" x14ac:dyDescent="0.25">
      <c r="B10" s="119">
        <v>2019</v>
      </c>
      <c r="C10" s="120" t="s">
        <v>196</v>
      </c>
      <c r="D10" s="47">
        <v>92113</v>
      </c>
      <c r="E10" s="135">
        <v>5.4379350348027844E-3</v>
      </c>
    </row>
    <row r="11" spans="2:8" ht="15.75" x14ac:dyDescent="0.25">
      <c r="B11" s="119">
        <v>2019</v>
      </c>
      <c r="C11" s="120" t="s">
        <v>196</v>
      </c>
      <c r="D11" s="47">
        <v>91901</v>
      </c>
      <c r="E11" s="135">
        <v>5.4204308547602499E-3</v>
      </c>
    </row>
    <row r="12" spans="2:8" ht="15.75" x14ac:dyDescent="0.25">
      <c r="B12" s="119">
        <v>2019</v>
      </c>
      <c r="C12" s="120" t="s">
        <v>196</v>
      </c>
      <c r="D12" s="47">
        <v>92065</v>
      </c>
      <c r="E12" s="135">
        <v>5.4153062037110775E-3</v>
      </c>
    </row>
    <row r="13" spans="2:8" ht="15.75" x14ac:dyDescent="0.25">
      <c r="B13" s="119">
        <v>2019</v>
      </c>
      <c r="C13" s="120" t="s">
        <v>196</v>
      </c>
      <c r="D13" s="47">
        <v>91977</v>
      </c>
      <c r="E13" s="135">
        <v>5.3099754924208044E-3</v>
      </c>
    </row>
    <row r="14" spans="2:8" ht="15.75" x14ac:dyDescent="0.25">
      <c r="B14" s="119">
        <v>2019</v>
      </c>
      <c r="C14" s="120" t="s">
        <v>196</v>
      </c>
      <c r="D14" s="47">
        <v>92025</v>
      </c>
      <c r="E14" s="135">
        <v>5.1796341194621995E-3</v>
      </c>
    </row>
    <row r="15" spans="2:8" ht="15.75" x14ac:dyDescent="0.25">
      <c r="B15" s="119">
        <v>2019</v>
      </c>
      <c r="C15" s="120" t="s">
        <v>196</v>
      </c>
      <c r="D15" s="47">
        <v>92083</v>
      </c>
      <c r="E15" s="135">
        <v>5.1433915211970072E-3</v>
      </c>
    </row>
    <row r="16" spans="2:8" ht="15.75" x14ac:dyDescent="0.25">
      <c r="B16" s="119">
        <v>2019</v>
      </c>
      <c r="C16" s="120" t="s">
        <v>196</v>
      </c>
      <c r="D16" s="47">
        <v>91962</v>
      </c>
      <c r="E16" s="135">
        <v>5.1020408163265302E-3</v>
      </c>
    </row>
    <row r="17" spans="2:5" ht="15.75" x14ac:dyDescent="0.25">
      <c r="B17" s="119">
        <v>2019</v>
      </c>
      <c r="C17" s="120" t="s">
        <v>196</v>
      </c>
      <c r="D17" s="47">
        <v>91978</v>
      </c>
      <c r="E17" s="135">
        <v>4.9218297625940937E-3</v>
      </c>
    </row>
    <row r="18" spans="2:5" ht="15.75" x14ac:dyDescent="0.25">
      <c r="B18" s="119">
        <v>2019</v>
      </c>
      <c r="C18" s="120" t="s">
        <v>196</v>
      </c>
      <c r="D18" s="47">
        <v>92040</v>
      </c>
      <c r="E18" s="135">
        <v>4.910740077416373E-3</v>
      </c>
    </row>
    <row r="19" spans="2:5" ht="15.75" x14ac:dyDescent="0.25">
      <c r="B19" s="119">
        <v>2019</v>
      </c>
      <c r="C19" s="120" t="s">
        <v>196</v>
      </c>
      <c r="D19" s="47">
        <v>92656</v>
      </c>
      <c r="E19" s="135">
        <v>4.6296296296296294E-3</v>
      </c>
    </row>
    <row r="20" spans="2:5" ht="15.75" x14ac:dyDescent="0.25">
      <c r="B20" s="119">
        <v>2019</v>
      </c>
      <c r="C20" s="120" t="s">
        <v>196</v>
      </c>
      <c r="D20" s="47">
        <v>92061</v>
      </c>
      <c r="E20" s="135">
        <v>4.6253469010175763E-3</v>
      </c>
    </row>
    <row r="21" spans="2:5" ht="15.75" x14ac:dyDescent="0.25">
      <c r="B21" s="119">
        <v>2019</v>
      </c>
      <c r="C21" s="120" t="s">
        <v>196</v>
      </c>
      <c r="D21" s="47">
        <v>92020</v>
      </c>
      <c r="E21" s="135">
        <v>4.5077006552861135E-3</v>
      </c>
    </row>
    <row r="22" spans="2:5" ht="15.75" x14ac:dyDescent="0.25">
      <c r="B22" s="119">
        <v>2019</v>
      </c>
      <c r="C22" s="120" t="s">
        <v>196</v>
      </c>
      <c r="D22" s="47">
        <v>92086</v>
      </c>
      <c r="E22" s="135">
        <v>4.329004329004329E-3</v>
      </c>
    </row>
    <row r="23" spans="2:5" ht="15.75" x14ac:dyDescent="0.25">
      <c r="B23" s="119">
        <v>2019</v>
      </c>
      <c r="C23" s="120" t="s">
        <v>196</v>
      </c>
      <c r="D23" s="47">
        <v>92101</v>
      </c>
      <c r="E23" s="135">
        <v>4.2809461616601365E-3</v>
      </c>
    </row>
    <row r="24" spans="2:5" ht="15.75" x14ac:dyDescent="0.25">
      <c r="B24" s="119">
        <v>2019</v>
      </c>
      <c r="C24" s="120" t="s">
        <v>196</v>
      </c>
      <c r="D24" s="47">
        <v>92071</v>
      </c>
      <c r="E24" s="135">
        <v>4.2579075425790754E-3</v>
      </c>
    </row>
    <row r="25" spans="2:5" ht="15.75" x14ac:dyDescent="0.25">
      <c r="B25" s="119">
        <v>2019</v>
      </c>
      <c r="C25" s="120" t="s">
        <v>196</v>
      </c>
      <c r="D25" s="47">
        <v>92679</v>
      </c>
      <c r="E25" s="135">
        <v>4.2449969678593083E-3</v>
      </c>
    </row>
    <row r="26" spans="2:5" ht="15.75" x14ac:dyDescent="0.25">
      <c r="B26" s="119">
        <v>2019</v>
      </c>
      <c r="C26" s="120" t="s">
        <v>196</v>
      </c>
      <c r="D26" s="47">
        <v>91911</v>
      </c>
      <c r="E26" s="135">
        <v>4.1125867793540601E-3</v>
      </c>
    </row>
    <row r="27" spans="2:5" ht="15.75" x14ac:dyDescent="0.25">
      <c r="B27" s="119">
        <v>2019</v>
      </c>
      <c r="C27" s="120" t="s">
        <v>196</v>
      </c>
      <c r="D27" s="47">
        <v>91902</v>
      </c>
      <c r="E27" s="135">
        <v>4.0454130236199926E-3</v>
      </c>
    </row>
    <row r="28" spans="2:5" ht="15.75" x14ac:dyDescent="0.25">
      <c r="B28" s="119">
        <v>2019</v>
      </c>
      <c r="C28" s="120" t="s">
        <v>196</v>
      </c>
      <c r="D28" s="47">
        <v>91910</v>
      </c>
      <c r="E28" s="135">
        <v>3.928290836368831E-3</v>
      </c>
    </row>
    <row r="29" spans="2:5" ht="15.75" x14ac:dyDescent="0.25">
      <c r="B29" s="119">
        <v>2019</v>
      </c>
      <c r="C29" s="120" t="s">
        <v>196</v>
      </c>
      <c r="D29" s="47">
        <v>92173</v>
      </c>
      <c r="E29" s="135">
        <v>3.9118529143304208E-3</v>
      </c>
    </row>
    <row r="30" spans="2:5" ht="15.75" x14ac:dyDescent="0.25">
      <c r="B30" s="119">
        <v>2019</v>
      </c>
      <c r="C30" s="120" t="s">
        <v>196</v>
      </c>
      <c r="D30" s="47">
        <v>91932</v>
      </c>
      <c r="E30" s="135">
        <v>3.8496791934005499E-3</v>
      </c>
    </row>
    <row r="31" spans="2:5" ht="15.75" x14ac:dyDescent="0.25">
      <c r="B31" s="119">
        <v>2019</v>
      </c>
      <c r="C31" s="120" t="s">
        <v>196</v>
      </c>
      <c r="D31" s="47">
        <v>92114</v>
      </c>
      <c r="E31" s="135">
        <v>3.8343558282208589E-3</v>
      </c>
    </row>
    <row r="32" spans="2:5" ht="15.75" x14ac:dyDescent="0.25">
      <c r="B32" s="119">
        <v>2019</v>
      </c>
      <c r="C32" s="120" t="s">
        <v>196</v>
      </c>
      <c r="D32" s="47">
        <v>91945</v>
      </c>
      <c r="E32" s="135">
        <v>3.8299502106472617E-3</v>
      </c>
    </row>
    <row r="33" spans="2:5" ht="15.75" x14ac:dyDescent="0.25">
      <c r="B33" s="119">
        <v>2019</v>
      </c>
      <c r="C33" s="120" t="s">
        <v>196</v>
      </c>
      <c r="D33" s="47">
        <v>92027</v>
      </c>
      <c r="E33" s="135">
        <v>3.8294613224406433E-3</v>
      </c>
    </row>
    <row r="34" spans="2:5" ht="15.75" x14ac:dyDescent="0.25">
      <c r="B34" s="119">
        <v>2019</v>
      </c>
      <c r="C34" s="120" t="s">
        <v>196</v>
      </c>
      <c r="D34" s="47">
        <v>91913</v>
      </c>
      <c r="E34" s="135">
        <v>3.8217192773476274E-3</v>
      </c>
    </row>
    <row r="35" spans="2:5" ht="15.75" x14ac:dyDescent="0.25">
      <c r="B35" s="119">
        <v>2019</v>
      </c>
      <c r="C35" s="120" t="s">
        <v>196</v>
      </c>
      <c r="D35" s="47">
        <v>92154</v>
      </c>
      <c r="E35" s="135">
        <v>3.8113586865471602E-3</v>
      </c>
    </row>
    <row r="36" spans="2:5" ht="15.75" x14ac:dyDescent="0.25">
      <c r="B36" s="119">
        <v>2019</v>
      </c>
      <c r="C36" s="120" t="s">
        <v>196</v>
      </c>
      <c r="D36" s="47">
        <v>92115</v>
      </c>
      <c r="E36" s="135">
        <v>3.7864152692991268E-3</v>
      </c>
    </row>
    <row r="37" spans="2:5" ht="15.75" x14ac:dyDescent="0.25">
      <c r="B37" s="119">
        <v>2019</v>
      </c>
      <c r="C37" s="120" t="s">
        <v>196</v>
      </c>
      <c r="D37" s="47">
        <v>92036</v>
      </c>
      <c r="E37" s="135">
        <v>3.7629350893697085E-3</v>
      </c>
    </row>
    <row r="38" spans="2:5" ht="15.75" x14ac:dyDescent="0.25">
      <c r="B38" s="119">
        <v>2019</v>
      </c>
      <c r="C38" s="120" t="s">
        <v>196</v>
      </c>
      <c r="D38" s="47">
        <v>92081</v>
      </c>
      <c r="E38" s="135">
        <v>3.7342461490586587E-3</v>
      </c>
    </row>
    <row r="39" spans="2:5" ht="15.75" x14ac:dyDescent="0.25">
      <c r="B39" s="119">
        <v>2019</v>
      </c>
      <c r="C39" s="120" t="s">
        <v>196</v>
      </c>
      <c r="D39" s="47">
        <v>92691</v>
      </c>
      <c r="E39" s="135">
        <v>3.7285607755406414E-3</v>
      </c>
    </row>
    <row r="40" spans="2:5" ht="15.75" x14ac:dyDescent="0.25">
      <c r="B40" s="119">
        <v>2019</v>
      </c>
      <c r="C40" s="120" t="s">
        <v>196</v>
      </c>
      <c r="D40" s="47">
        <v>91950</v>
      </c>
      <c r="E40" s="135">
        <v>3.7021801727684079E-3</v>
      </c>
    </row>
    <row r="41" spans="2:5" ht="15.75" x14ac:dyDescent="0.25">
      <c r="B41" s="119">
        <v>2019</v>
      </c>
      <c r="C41" s="120" t="s">
        <v>196</v>
      </c>
      <c r="D41" s="47">
        <v>92692</v>
      </c>
      <c r="E41" s="135">
        <v>3.6452004860267314E-3</v>
      </c>
    </row>
    <row r="42" spans="2:5" ht="15.75" x14ac:dyDescent="0.25">
      <c r="B42" s="119">
        <v>2019</v>
      </c>
      <c r="C42" s="120" t="s">
        <v>196</v>
      </c>
      <c r="D42" s="47">
        <v>92139</v>
      </c>
      <c r="E42" s="135">
        <v>3.5375462292973146E-3</v>
      </c>
    </row>
    <row r="43" spans="2:5" ht="15.75" x14ac:dyDescent="0.25">
      <c r="B43" s="119">
        <v>2019</v>
      </c>
      <c r="C43" s="120" t="s">
        <v>196</v>
      </c>
      <c r="D43" s="47">
        <v>92082</v>
      </c>
      <c r="E43" s="135">
        <v>3.5050289545870161E-3</v>
      </c>
    </row>
    <row r="44" spans="2:5" ht="15.75" x14ac:dyDescent="0.25">
      <c r="B44" s="119">
        <v>2019</v>
      </c>
      <c r="C44" s="120" t="s">
        <v>196</v>
      </c>
      <c r="D44" s="47">
        <v>92123</v>
      </c>
      <c r="E44" s="135">
        <v>3.4011244533907127E-3</v>
      </c>
    </row>
    <row r="45" spans="2:5" ht="15.75" x14ac:dyDescent="0.25">
      <c r="B45" s="119">
        <v>2019</v>
      </c>
      <c r="C45" s="120" t="s">
        <v>196</v>
      </c>
      <c r="D45" s="47">
        <v>92007</v>
      </c>
      <c r="E45" s="135">
        <v>3.3994334277620396E-3</v>
      </c>
    </row>
    <row r="46" spans="2:5" ht="15.75" x14ac:dyDescent="0.25">
      <c r="B46" s="119">
        <v>2019</v>
      </c>
      <c r="C46" s="120" t="s">
        <v>196</v>
      </c>
      <c r="D46" s="47">
        <v>92105</v>
      </c>
      <c r="E46" s="135">
        <v>3.3927056827820186E-3</v>
      </c>
    </row>
    <row r="47" spans="2:5" ht="15.75" x14ac:dyDescent="0.25">
      <c r="B47" s="119">
        <v>2019</v>
      </c>
      <c r="C47" s="120" t="s">
        <v>196</v>
      </c>
      <c r="D47" s="47">
        <v>91934</v>
      </c>
      <c r="E47" s="135">
        <v>3.3003300330033004E-3</v>
      </c>
    </row>
    <row r="48" spans="2:5" ht="16.5" thickBot="1" x14ac:dyDescent="0.3">
      <c r="B48" s="121">
        <v>2019</v>
      </c>
      <c r="C48" s="122" t="s">
        <v>196</v>
      </c>
      <c r="D48" s="87">
        <v>92102</v>
      </c>
      <c r="E48" s="136">
        <v>3.2368621477532368E-3</v>
      </c>
    </row>
    <row r="49" spans="2:5" ht="16.5" thickTop="1" x14ac:dyDescent="0.25">
      <c r="B49" s="119">
        <v>2019</v>
      </c>
      <c r="C49" s="120" t="s">
        <v>196</v>
      </c>
      <c r="D49" s="47">
        <v>91942</v>
      </c>
      <c r="E49" s="135">
        <v>3.1937361561840006E-3</v>
      </c>
    </row>
    <row r="50" spans="2:5" ht="15.75" x14ac:dyDescent="0.25">
      <c r="B50" s="119">
        <v>2019</v>
      </c>
      <c r="C50" s="120" t="s">
        <v>196</v>
      </c>
      <c r="D50" s="47">
        <v>91915</v>
      </c>
      <c r="E50" s="135">
        <v>3.1627605222609681E-3</v>
      </c>
    </row>
    <row r="51" spans="2:5" ht="15.75" x14ac:dyDescent="0.25">
      <c r="B51" s="119">
        <v>2019</v>
      </c>
      <c r="C51" s="120" t="s">
        <v>196</v>
      </c>
      <c r="D51" s="47">
        <v>92108</v>
      </c>
      <c r="E51" s="135">
        <v>3.1435795804004647E-3</v>
      </c>
    </row>
    <row r="52" spans="2:5" ht="15.75" x14ac:dyDescent="0.25">
      <c r="B52" s="119">
        <v>2019</v>
      </c>
      <c r="C52" s="120" t="s">
        <v>196</v>
      </c>
      <c r="D52" s="47">
        <v>92003</v>
      </c>
      <c r="E52" s="135">
        <v>3.0911901081916537E-3</v>
      </c>
    </row>
    <row r="53" spans="2:5" ht="15.75" x14ac:dyDescent="0.25">
      <c r="B53" s="119">
        <v>2019</v>
      </c>
      <c r="C53" s="120" t="s">
        <v>196</v>
      </c>
      <c r="D53" s="47">
        <v>92028</v>
      </c>
      <c r="E53" s="135">
        <v>3.022517757291824E-3</v>
      </c>
    </row>
    <row r="54" spans="2:5" ht="15.75" x14ac:dyDescent="0.25">
      <c r="B54" s="119">
        <v>2019</v>
      </c>
      <c r="C54" s="120" t="s">
        <v>196</v>
      </c>
      <c r="D54" s="47">
        <v>92019</v>
      </c>
      <c r="E54" s="135">
        <v>3.0083565459610028E-3</v>
      </c>
    </row>
    <row r="55" spans="2:5" ht="15.75" x14ac:dyDescent="0.25">
      <c r="B55" s="119">
        <v>2019</v>
      </c>
      <c r="C55" s="120" t="s">
        <v>196</v>
      </c>
      <c r="D55" s="47">
        <v>92688</v>
      </c>
      <c r="E55" s="135">
        <v>2.9791459781529296E-3</v>
      </c>
    </row>
    <row r="56" spans="2:5" ht="15.75" x14ac:dyDescent="0.25">
      <c r="B56" s="119">
        <v>2019</v>
      </c>
      <c r="C56" s="120" t="s">
        <v>196</v>
      </c>
      <c r="D56" s="47">
        <v>92110</v>
      </c>
      <c r="E56" s="135">
        <v>2.9346503471476631E-3</v>
      </c>
    </row>
    <row r="57" spans="2:5" ht="15.75" x14ac:dyDescent="0.25">
      <c r="B57" s="119">
        <v>2019</v>
      </c>
      <c r="C57" s="120" t="s">
        <v>196</v>
      </c>
      <c r="D57" s="47">
        <v>92677</v>
      </c>
      <c r="E57" s="135">
        <v>2.8958744281697233E-3</v>
      </c>
    </row>
    <row r="58" spans="2:5" ht="15.75" x14ac:dyDescent="0.25">
      <c r="B58" s="119">
        <v>2019</v>
      </c>
      <c r="C58" s="120" t="s">
        <v>196</v>
      </c>
      <c r="D58" s="47">
        <v>92057</v>
      </c>
      <c r="E58" s="135">
        <v>2.8624712668603894E-3</v>
      </c>
    </row>
    <row r="59" spans="2:5" ht="15.75" x14ac:dyDescent="0.25">
      <c r="B59" s="119">
        <v>2019</v>
      </c>
      <c r="C59" s="120" t="s">
        <v>196</v>
      </c>
      <c r="D59" s="47">
        <v>92026</v>
      </c>
      <c r="E59" s="135">
        <v>2.7715647184673735E-3</v>
      </c>
    </row>
    <row r="60" spans="2:5" ht="15.75" x14ac:dyDescent="0.25">
      <c r="B60" s="119">
        <v>2019</v>
      </c>
      <c r="C60" s="120" t="s">
        <v>196</v>
      </c>
      <c r="D60" s="47">
        <v>91916</v>
      </c>
      <c r="E60" s="135">
        <v>2.7624309392265192E-3</v>
      </c>
    </row>
    <row r="61" spans="2:5" ht="15.75" x14ac:dyDescent="0.25">
      <c r="B61" s="119">
        <v>2019</v>
      </c>
      <c r="C61" s="120" t="s">
        <v>196</v>
      </c>
      <c r="D61" s="47">
        <v>92069</v>
      </c>
      <c r="E61" s="135">
        <v>2.758772897815052E-3</v>
      </c>
    </row>
    <row r="62" spans="2:5" ht="15.75" x14ac:dyDescent="0.25">
      <c r="B62" s="119">
        <v>2019</v>
      </c>
      <c r="C62" s="120" t="s">
        <v>196</v>
      </c>
      <c r="D62" s="47">
        <v>92121</v>
      </c>
      <c r="E62" s="135">
        <v>2.7297543221110102E-3</v>
      </c>
    </row>
    <row r="63" spans="2:5" ht="15.75" x14ac:dyDescent="0.25">
      <c r="B63" s="119">
        <v>2019</v>
      </c>
      <c r="C63" s="120" t="s">
        <v>196</v>
      </c>
      <c r="D63" s="47">
        <v>92084</v>
      </c>
      <c r="E63" s="135">
        <v>2.7089099581885639E-3</v>
      </c>
    </row>
    <row r="64" spans="2:5" ht="15.75" x14ac:dyDescent="0.25">
      <c r="B64" s="119">
        <v>2019</v>
      </c>
      <c r="C64" s="120" t="s">
        <v>196</v>
      </c>
      <c r="D64" s="47">
        <v>92054</v>
      </c>
      <c r="E64" s="135">
        <v>2.6702269692923898E-3</v>
      </c>
    </row>
    <row r="65" spans="2:5" ht="15.75" x14ac:dyDescent="0.25">
      <c r="B65" s="119">
        <v>2019</v>
      </c>
      <c r="C65" s="120" t="s">
        <v>196</v>
      </c>
      <c r="D65" s="47">
        <v>91941</v>
      </c>
      <c r="E65" s="135">
        <v>2.6597428915204864E-3</v>
      </c>
    </row>
    <row r="66" spans="2:5" ht="15.75" x14ac:dyDescent="0.25">
      <c r="B66" s="119">
        <v>2019</v>
      </c>
      <c r="C66" s="120" t="s">
        <v>196</v>
      </c>
      <c r="D66" s="47">
        <v>92694</v>
      </c>
      <c r="E66" s="135">
        <v>2.6227944682880307E-3</v>
      </c>
    </row>
    <row r="67" spans="2:5" ht="15.75" x14ac:dyDescent="0.25">
      <c r="B67" s="119">
        <v>2019</v>
      </c>
      <c r="C67" s="120" t="s">
        <v>196</v>
      </c>
      <c r="D67" s="47">
        <v>91935</v>
      </c>
      <c r="E67" s="135">
        <v>2.4867889337892445E-3</v>
      </c>
    </row>
    <row r="68" spans="2:5" ht="15.75" x14ac:dyDescent="0.25">
      <c r="B68" s="119">
        <v>2019</v>
      </c>
      <c r="C68" s="120" t="s">
        <v>196</v>
      </c>
      <c r="D68" s="47">
        <v>92092</v>
      </c>
      <c r="E68" s="135">
        <v>2.4813895781637717E-3</v>
      </c>
    </row>
    <row r="69" spans="2:5" ht="15.75" x14ac:dyDescent="0.25">
      <c r="B69" s="119">
        <v>2019</v>
      </c>
      <c r="C69" s="120" t="s">
        <v>196</v>
      </c>
      <c r="D69" s="47">
        <v>92673</v>
      </c>
      <c r="E69" s="135">
        <v>2.4215420379697793E-3</v>
      </c>
    </row>
    <row r="70" spans="2:5" ht="15.75" x14ac:dyDescent="0.25">
      <c r="B70" s="119">
        <v>2019</v>
      </c>
      <c r="C70" s="120" t="s">
        <v>196</v>
      </c>
      <c r="D70" s="47">
        <v>92107</v>
      </c>
      <c r="E70" s="135">
        <v>2.3627075351213282E-3</v>
      </c>
    </row>
    <row r="71" spans="2:5" ht="15.75" x14ac:dyDescent="0.25">
      <c r="B71" s="119">
        <v>2019</v>
      </c>
      <c r="C71" s="120" t="s">
        <v>196</v>
      </c>
      <c r="D71" s="47">
        <v>92126</v>
      </c>
      <c r="E71" s="135">
        <v>2.3500526131182043E-3</v>
      </c>
    </row>
    <row r="72" spans="2:5" ht="15.75" x14ac:dyDescent="0.25">
      <c r="B72" s="119">
        <v>2019</v>
      </c>
      <c r="C72" s="120" t="s">
        <v>196</v>
      </c>
      <c r="D72" s="47">
        <v>92124</v>
      </c>
      <c r="E72" s="135">
        <v>2.2818546914932457E-3</v>
      </c>
    </row>
    <row r="73" spans="2:5" ht="15.75" x14ac:dyDescent="0.25">
      <c r="B73" s="119">
        <v>2019</v>
      </c>
      <c r="C73" s="120" t="s">
        <v>196</v>
      </c>
      <c r="D73" s="47">
        <v>92056</v>
      </c>
      <c r="E73" s="135">
        <v>2.2803545305911713E-3</v>
      </c>
    </row>
    <row r="74" spans="2:5" ht="15.75" x14ac:dyDescent="0.25">
      <c r="B74" s="119">
        <v>2019</v>
      </c>
      <c r="C74" s="120" t="s">
        <v>196</v>
      </c>
      <c r="D74" s="47">
        <v>92008</v>
      </c>
      <c r="E74" s="135">
        <v>2.277417977368159E-3</v>
      </c>
    </row>
    <row r="75" spans="2:5" ht="15.75" x14ac:dyDescent="0.25">
      <c r="B75" s="119">
        <v>2019</v>
      </c>
      <c r="C75" s="120" t="s">
        <v>196</v>
      </c>
      <c r="D75" s="47">
        <v>92129</v>
      </c>
      <c r="E75" s="135">
        <v>2.2765560260438011E-3</v>
      </c>
    </row>
    <row r="76" spans="2:5" ht="15.75" x14ac:dyDescent="0.25">
      <c r="B76" s="119">
        <v>2019</v>
      </c>
      <c r="C76" s="120" t="s">
        <v>196</v>
      </c>
      <c r="D76" s="47">
        <v>92111</v>
      </c>
      <c r="E76" s="135">
        <v>2.2743271782097794E-3</v>
      </c>
    </row>
    <row r="77" spans="2:5" ht="15.75" x14ac:dyDescent="0.25">
      <c r="B77" s="119">
        <v>2019</v>
      </c>
      <c r="C77" s="120" t="s">
        <v>196</v>
      </c>
      <c r="D77" s="47">
        <v>92672</v>
      </c>
      <c r="E77" s="135">
        <v>2.2593764121102574E-3</v>
      </c>
    </row>
    <row r="78" spans="2:5" ht="15.75" x14ac:dyDescent="0.25">
      <c r="B78" s="119">
        <v>2019</v>
      </c>
      <c r="C78" s="120" t="s">
        <v>196</v>
      </c>
      <c r="D78" s="47">
        <v>92011</v>
      </c>
      <c r="E78" s="135">
        <v>2.2565213466919395E-3</v>
      </c>
    </row>
    <row r="79" spans="2:5" ht="15.75" x14ac:dyDescent="0.25">
      <c r="B79" s="119">
        <v>2019</v>
      </c>
      <c r="C79" s="120" t="s">
        <v>196</v>
      </c>
      <c r="D79" s="47">
        <v>92653</v>
      </c>
      <c r="E79" s="135">
        <v>2.2093813732154996E-3</v>
      </c>
    </row>
    <row r="80" spans="2:5" ht="15.75" x14ac:dyDescent="0.25">
      <c r="B80" s="119">
        <v>2019</v>
      </c>
      <c r="C80" s="120" t="s">
        <v>196</v>
      </c>
      <c r="D80" s="47">
        <v>91914</v>
      </c>
      <c r="E80" s="135">
        <v>2.2081554541439718E-3</v>
      </c>
    </row>
    <row r="81" spans="2:5" ht="15.75" x14ac:dyDescent="0.25">
      <c r="B81" s="119">
        <v>2019</v>
      </c>
      <c r="C81" s="120" t="s">
        <v>196</v>
      </c>
      <c r="D81" s="47">
        <v>92109</v>
      </c>
      <c r="E81" s="135">
        <v>2.1346995410395989E-3</v>
      </c>
    </row>
    <row r="82" spans="2:5" ht="15.75" x14ac:dyDescent="0.25">
      <c r="B82" s="119">
        <v>2019</v>
      </c>
      <c r="C82" s="120" t="s">
        <v>196</v>
      </c>
      <c r="D82" s="47">
        <v>92004</v>
      </c>
      <c r="E82" s="135">
        <v>2.1213406873143827E-3</v>
      </c>
    </row>
    <row r="83" spans="2:5" ht="15.75" x14ac:dyDescent="0.25">
      <c r="B83" s="119">
        <v>2019</v>
      </c>
      <c r="C83" s="120" t="s">
        <v>196</v>
      </c>
      <c r="D83" s="47">
        <v>92106</v>
      </c>
      <c r="E83" s="135">
        <v>2.1059281878487942E-3</v>
      </c>
    </row>
    <row r="84" spans="2:5" ht="15.75" x14ac:dyDescent="0.25">
      <c r="B84" s="119">
        <v>2019</v>
      </c>
      <c r="C84" s="120" t="s">
        <v>196</v>
      </c>
      <c r="D84" s="47">
        <v>92104</v>
      </c>
      <c r="E84" s="135">
        <v>2.031710620667676E-3</v>
      </c>
    </row>
    <row r="85" spans="2:5" ht="15.75" x14ac:dyDescent="0.25">
      <c r="B85" s="119">
        <v>2019</v>
      </c>
      <c r="C85" s="120" t="s">
        <v>196</v>
      </c>
      <c r="D85" s="47">
        <v>92120</v>
      </c>
      <c r="E85" s="135">
        <v>2.0299416391778738E-3</v>
      </c>
    </row>
    <row r="86" spans="2:5" ht="15.75" x14ac:dyDescent="0.25">
      <c r="B86" s="119">
        <v>2019</v>
      </c>
      <c r="C86" s="120" t="s">
        <v>196</v>
      </c>
      <c r="D86" s="47">
        <v>92067</v>
      </c>
      <c r="E86" s="135">
        <v>1.9480519480519481E-3</v>
      </c>
    </row>
    <row r="87" spans="2:5" ht="15.75" x14ac:dyDescent="0.25">
      <c r="B87" s="119">
        <v>2019</v>
      </c>
      <c r="C87" s="120" t="s">
        <v>196</v>
      </c>
      <c r="D87" s="47">
        <v>92058</v>
      </c>
      <c r="E87" s="135">
        <v>1.9281332164767747E-3</v>
      </c>
    </row>
    <row r="88" spans="2:5" ht="15.75" x14ac:dyDescent="0.25">
      <c r="B88" s="119">
        <v>2019</v>
      </c>
      <c r="C88" s="120" t="s">
        <v>196</v>
      </c>
      <c r="D88" s="47">
        <v>92116</v>
      </c>
      <c r="E88" s="135">
        <v>1.8380422224556245E-3</v>
      </c>
    </row>
    <row r="89" spans="2:5" ht="15.75" x14ac:dyDescent="0.25">
      <c r="B89" s="119">
        <v>2019</v>
      </c>
      <c r="C89" s="120" t="s">
        <v>196</v>
      </c>
      <c r="D89" s="47">
        <v>92629</v>
      </c>
      <c r="E89" s="135">
        <v>1.8337856671312258E-3</v>
      </c>
    </row>
    <row r="90" spans="2:5" ht="15.75" x14ac:dyDescent="0.25">
      <c r="B90" s="119">
        <v>2019</v>
      </c>
      <c r="C90" s="120" t="s">
        <v>196</v>
      </c>
      <c r="D90" s="47">
        <v>92675</v>
      </c>
      <c r="E90" s="135">
        <v>1.7854106444482232E-3</v>
      </c>
    </row>
    <row r="91" spans="2:5" ht="15.75" x14ac:dyDescent="0.25">
      <c r="B91" s="119">
        <v>2019</v>
      </c>
      <c r="C91" s="120" t="s">
        <v>196</v>
      </c>
      <c r="D91" s="47">
        <v>92091</v>
      </c>
      <c r="E91" s="135">
        <v>1.7809439002671415E-3</v>
      </c>
    </row>
    <row r="92" spans="2:5" ht="15.75" x14ac:dyDescent="0.25">
      <c r="B92" s="119">
        <v>2019</v>
      </c>
      <c r="C92" s="120" t="s">
        <v>196</v>
      </c>
      <c r="D92" s="47">
        <v>92651</v>
      </c>
      <c r="E92" s="135">
        <v>1.7667844522968198E-3</v>
      </c>
    </row>
    <row r="93" spans="2:5" ht="15.75" x14ac:dyDescent="0.25">
      <c r="B93" s="119">
        <v>2019</v>
      </c>
      <c r="C93" s="120" t="s">
        <v>196</v>
      </c>
      <c r="D93" s="47">
        <v>92064</v>
      </c>
      <c r="E93" s="135">
        <v>1.6975458337375108E-3</v>
      </c>
    </row>
    <row r="94" spans="2:5" ht="16.5" thickBot="1" x14ac:dyDescent="0.3">
      <c r="B94" s="119">
        <v>2019</v>
      </c>
      <c r="C94" s="120" t="s">
        <v>196</v>
      </c>
      <c r="D94" s="47">
        <v>92624</v>
      </c>
      <c r="E94" s="135">
        <v>1.6835016835016834E-3</v>
      </c>
    </row>
    <row r="95" spans="2:5" ht="15.75" x14ac:dyDescent="0.25">
      <c r="B95" s="117">
        <v>2019</v>
      </c>
      <c r="C95" s="118" t="s">
        <v>196</v>
      </c>
      <c r="D95" s="64">
        <v>92127</v>
      </c>
      <c r="E95" s="134">
        <v>1.6451878256100905E-3</v>
      </c>
    </row>
    <row r="96" spans="2:5" ht="15.75" x14ac:dyDescent="0.25">
      <c r="B96" s="119">
        <v>2019</v>
      </c>
      <c r="C96" s="120" t="s">
        <v>196</v>
      </c>
      <c r="D96" s="47">
        <v>92119</v>
      </c>
      <c r="E96" s="135">
        <v>1.5870364183093886E-3</v>
      </c>
    </row>
    <row r="97" spans="2:5" ht="15.75" x14ac:dyDescent="0.25">
      <c r="B97" s="119">
        <v>2019</v>
      </c>
      <c r="C97" s="120" t="s">
        <v>196</v>
      </c>
      <c r="D97" s="47">
        <v>92009</v>
      </c>
      <c r="E97" s="135">
        <v>1.5710147773577495E-3</v>
      </c>
    </row>
    <row r="98" spans="2:5" ht="15.75" x14ac:dyDescent="0.25">
      <c r="B98" s="119">
        <v>2019</v>
      </c>
      <c r="C98" s="120" t="s">
        <v>196</v>
      </c>
      <c r="D98" s="47">
        <v>92117</v>
      </c>
      <c r="E98" s="135">
        <v>1.551427732818986E-3</v>
      </c>
    </row>
    <row r="99" spans="2:5" ht="15.75" x14ac:dyDescent="0.25">
      <c r="B99" s="119">
        <v>2019</v>
      </c>
      <c r="C99" s="120" t="s">
        <v>196</v>
      </c>
      <c r="D99" s="47">
        <v>92024</v>
      </c>
      <c r="E99" s="135">
        <v>1.5408320493066256E-3</v>
      </c>
    </row>
    <row r="100" spans="2:5" ht="15.75" x14ac:dyDescent="0.25">
      <c r="B100" s="119">
        <v>2019</v>
      </c>
      <c r="C100" s="120" t="s">
        <v>196</v>
      </c>
      <c r="D100" s="47">
        <v>92122</v>
      </c>
      <c r="E100" s="135">
        <v>1.5295576684580404E-3</v>
      </c>
    </row>
    <row r="101" spans="2:5" ht="15.75" x14ac:dyDescent="0.25">
      <c r="B101" s="119">
        <v>2019</v>
      </c>
      <c r="C101" s="120" t="s">
        <v>196</v>
      </c>
      <c r="D101" s="47">
        <v>92118</v>
      </c>
      <c r="E101" s="135">
        <v>1.5177577658605688E-3</v>
      </c>
    </row>
    <row r="102" spans="2:5" ht="15.75" x14ac:dyDescent="0.25">
      <c r="B102" s="119">
        <v>2019</v>
      </c>
      <c r="C102" s="120" t="s">
        <v>196</v>
      </c>
      <c r="D102" s="47">
        <v>92103</v>
      </c>
      <c r="E102" s="135">
        <v>1.4728986645718774E-3</v>
      </c>
    </row>
    <row r="103" spans="2:5" ht="15.75" x14ac:dyDescent="0.25">
      <c r="B103" s="119">
        <v>2019</v>
      </c>
      <c r="C103" s="120" t="s">
        <v>196</v>
      </c>
      <c r="D103" s="47">
        <v>92029</v>
      </c>
      <c r="E103" s="135">
        <v>1.443001443001443E-3</v>
      </c>
    </row>
    <row r="104" spans="2:5" ht="15.75" x14ac:dyDescent="0.25">
      <c r="B104" s="119">
        <v>2019</v>
      </c>
      <c r="C104" s="120" t="s">
        <v>196</v>
      </c>
      <c r="D104" s="47">
        <v>92078</v>
      </c>
      <c r="E104" s="135">
        <v>1.435887617862442E-3</v>
      </c>
    </row>
    <row r="105" spans="2:5" ht="15.75" x14ac:dyDescent="0.25">
      <c r="B105" s="119">
        <v>2019</v>
      </c>
      <c r="C105" s="120" t="s">
        <v>196</v>
      </c>
      <c r="D105" s="47">
        <v>92075</v>
      </c>
      <c r="E105" s="135">
        <v>1.4251104460595695E-3</v>
      </c>
    </row>
    <row r="106" spans="2:5" ht="15.75" x14ac:dyDescent="0.25">
      <c r="B106" s="119">
        <v>2019</v>
      </c>
      <c r="C106" s="120" t="s">
        <v>196</v>
      </c>
      <c r="D106" s="47">
        <v>92131</v>
      </c>
      <c r="E106" s="135">
        <v>1.3606283629166924E-3</v>
      </c>
    </row>
    <row r="107" spans="2:5" ht="15.75" x14ac:dyDescent="0.25">
      <c r="B107" s="119">
        <v>2019</v>
      </c>
      <c r="C107" s="120" t="s">
        <v>196</v>
      </c>
      <c r="D107" s="47">
        <v>92037</v>
      </c>
      <c r="E107" s="135">
        <v>1.3068949977467327E-3</v>
      </c>
    </row>
    <row r="108" spans="2:5" ht="15.75" x14ac:dyDescent="0.25">
      <c r="B108" s="119">
        <v>2019</v>
      </c>
      <c r="C108" s="120" t="s">
        <v>196</v>
      </c>
      <c r="D108" s="47">
        <v>92128</v>
      </c>
      <c r="E108" s="135">
        <v>1.2851921763926263E-3</v>
      </c>
    </row>
    <row r="109" spans="2:5" ht="15.75" x14ac:dyDescent="0.25">
      <c r="B109" s="119">
        <v>2019</v>
      </c>
      <c r="C109" s="120" t="s">
        <v>196</v>
      </c>
      <c r="D109" s="47">
        <v>92130</v>
      </c>
      <c r="E109" s="135">
        <v>1.2756961656218107E-3</v>
      </c>
    </row>
    <row r="110" spans="2:5" ht="15.75" x14ac:dyDescent="0.25">
      <c r="B110" s="119">
        <v>2019</v>
      </c>
      <c r="C110" s="120" t="s">
        <v>196</v>
      </c>
      <c r="D110" s="47">
        <v>92010</v>
      </c>
      <c r="E110" s="135">
        <v>1.2667848999239929E-3</v>
      </c>
    </row>
    <row r="111" spans="2:5" ht="16.5" thickBot="1" x14ac:dyDescent="0.3">
      <c r="B111" s="123">
        <v>2019</v>
      </c>
      <c r="C111" s="124" t="s">
        <v>196</v>
      </c>
      <c r="D111" s="101">
        <v>92014</v>
      </c>
      <c r="E111" s="137">
        <v>3.9803635398699748E-4</v>
      </c>
    </row>
  </sheetData>
  <mergeCells count="1">
    <mergeCell ref="B2:E2"/>
  </mergeCells>
  <hyperlinks>
    <hyperlink ref="H4" r:id="rId1" xr:uid="{4436BAFE-8368-490B-9D83-FE2783D12FAC}"/>
  </hyperlinks>
  <printOptions horizontalCentered="1"/>
  <pageMargins left="0.7" right="0.7" top="0.75" bottom="0.75" header="0.3" footer="0.3"/>
  <pageSetup scale="43" pageOrder="overThenDown" orientation="portrait" r:id="rId2"/>
  <headerFooter alignWithMargins="0">
    <oddHeader>&amp;CSan Diego Gas &amp; Electric
OIR Report December 2019</oddHeader>
    <oddFooter>&amp;RPage &amp;P of  &amp;N</oddFooter>
  </headerFooter>
  <rowBreaks count="1" manualBreakCount="1">
    <brk id="82" min="1" max="4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87E5-1E8E-4444-9818-1491A8572E51}">
  <dimension ref="B1:AJ151"/>
  <sheetViews>
    <sheetView zoomScaleNormal="100" workbookViewId="0">
      <selection activeCell="O56" sqref="O56"/>
    </sheetView>
  </sheetViews>
  <sheetFormatPr defaultColWidth="8.7109375" defaultRowHeight="15" x14ac:dyDescent="0.25"/>
  <cols>
    <col min="1" max="1" width="8.7109375" style="1"/>
    <col min="2" max="3" width="2.140625" style="1" customWidth="1"/>
    <col min="4" max="4" width="8.7109375" style="1"/>
    <col min="5" max="5" width="14.42578125" style="1" bestFit="1" customWidth="1"/>
    <col min="6" max="6" width="8.7109375" style="1"/>
    <col min="7" max="7" width="8.5703125" style="1" customWidth="1"/>
    <col min="8" max="8" width="2.140625" style="1" customWidth="1"/>
    <col min="9" max="16384" width="8.7109375" style="1"/>
  </cols>
  <sheetData>
    <row r="1" spans="2:36" s="27" customFormat="1" ht="13.5" customHeight="1" thickBot="1" x14ac:dyDescent="0.3">
      <c r="B1" s="28"/>
      <c r="C1" s="28"/>
      <c r="D1" s="1"/>
      <c r="E1" s="1"/>
      <c r="F1" s="1"/>
      <c r="G1" s="1"/>
      <c r="H1" s="28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2:36" ht="39.950000000000003" customHeight="1" thickBot="1" x14ac:dyDescent="0.3">
      <c r="D2" s="198" t="s">
        <v>197</v>
      </c>
      <c r="E2" s="199"/>
      <c r="F2" s="199"/>
      <c r="G2" s="200"/>
    </row>
    <row r="3" spans="2:36" ht="16.5" thickBot="1" x14ac:dyDescent="0.3">
      <c r="D3" s="126" t="s">
        <v>157</v>
      </c>
      <c r="E3" s="127" t="s">
        <v>158</v>
      </c>
      <c r="F3" s="127" t="s">
        <v>159</v>
      </c>
      <c r="G3" s="128" t="s">
        <v>8</v>
      </c>
    </row>
    <row r="4" spans="2:36" ht="15.75" x14ac:dyDescent="0.25">
      <c r="D4" s="117">
        <v>2019</v>
      </c>
      <c r="E4" s="118" t="s">
        <v>196</v>
      </c>
      <c r="F4" s="1">
        <v>92021</v>
      </c>
      <c r="G4" s="129">
        <v>153</v>
      </c>
    </row>
    <row r="5" spans="2:36" ht="15.75" x14ac:dyDescent="0.25">
      <c r="D5" s="119">
        <v>2019</v>
      </c>
      <c r="E5" s="120" t="s">
        <v>196</v>
      </c>
      <c r="F5" s="1">
        <v>92101</v>
      </c>
      <c r="G5" s="130">
        <v>118</v>
      </c>
    </row>
    <row r="6" spans="2:36" ht="15.75" x14ac:dyDescent="0.25">
      <c r="D6" s="119">
        <v>2019</v>
      </c>
      <c r="E6" s="120" t="s">
        <v>196</v>
      </c>
      <c r="F6" s="1">
        <v>91977</v>
      </c>
      <c r="G6" s="130">
        <v>117</v>
      </c>
    </row>
    <row r="7" spans="2:36" ht="15.75" x14ac:dyDescent="0.25">
      <c r="D7" s="119">
        <v>2019</v>
      </c>
      <c r="E7" s="120" t="s">
        <v>196</v>
      </c>
      <c r="F7" s="1">
        <v>91910</v>
      </c>
      <c r="G7" s="130">
        <v>110</v>
      </c>
    </row>
    <row r="8" spans="2:36" ht="15.75" x14ac:dyDescent="0.25">
      <c r="D8" s="119">
        <v>2019</v>
      </c>
      <c r="E8" s="120" t="s">
        <v>196</v>
      </c>
      <c r="F8" s="1">
        <v>91911</v>
      </c>
      <c r="G8" s="130">
        <v>109</v>
      </c>
    </row>
    <row r="9" spans="2:36" ht="15.75" x14ac:dyDescent="0.25">
      <c r="D9" s="119">
        <v>2019</v>
      </c>
      <c r="E9" s="120" t="s">
        <v>196</v>
      </c>
      <c r="F9" s="1">
        <v>92020</v>
      </c>
      <c r="G9" s="130">
        <v>108</v>
      </c>
    </row>
    <row r="10" spans="2:36" ht="15.75" x14ac:dyDescent="0.25">
      <c r="D10" s="119">
        <v>2019</v>
      </c>
      <c r="E10" s="120" t="s">
        <v>196</v>
      </c>
      <c r="F10" s="1">
        <v>92071</v>
      </c>
      <c r="G10" s="130">
        <v>105</v>
      </c>
    </row>
    <row r="11" spans="2:36" ht="15.75" x14ac:dyDescent="0.25">
      <c r="D11" s="119">
        <v>2019</v>
      </c>
      <c r="E11" s="120" t="s">
        <v>196</v>
      </c>
      <c r="F11" s="1">
        <v>92115</v>
      </c>
      <c r="G11" s="130">
        <v>98</v>
      </c>
    </row>
    <row r="12" spans="2:36" ht="15.75" x14ac:dyDescent="0.25">
      <c r="D12" s="119">
        <v>2019</v>
      </c>
      <c r="E12" s="120" t="s">
        <v>196</v>
      </c>
      <c r="F12" s="1">
        <v>92025</v>
      </c>
      <c r="G12" s="130">
        <v>94</v>
      </c>
    </row>
    <row r="13" spans="2:36" ht="15.75" x14ac:dyDescent="0.25">
      <c r="D13" s="119">
        <v>2019</v>
      </c>
      <c r="E13" s="120" t="s">
        <v>196</v>
      </c>
      <c r="F13" s="1">
        <v>92154</v>
      </c>
      <c r="G13" s="130">
        <v>91</v>
      </c>
    </row>
    <row r="14" spans="2:36" ht="15.75" x14ac:dyDescent="0.25">
      <c r="D14" s="119">
        <v>2019</v>
      </c>
      <c r="E14" s="120" t="s">
        <v>196</v>
      </c>
      <c r="F14" s="1">
        <v>92040</v>
      </c>
      <c r="G14" s="130">
        <v>85</v>
      </c>
    </row>
    <row r="15" spans="2:36" ht="15.75" x14ac:dyDescent="0.25">
      <c r="D15" s="119">
        <v>2019</v>
      </c>
      <c r="E15" s="120" t="s">
        <v>196</v>
      </c>
      <c r="F15" s="1">
        <v>92105</v>
      </c>
      <c r="G15" s="130">
        <v>80</v>
      </c>
    </row>
    <row r="16" spans="2:36" ht="15.75" x14ac:dyDescent="0.25">
      <c r="D16" s="119">
        <v>2019</v>
      </c>
      <c r="E16" s="120" t="s">
        <v>196</v>
      </c>
      <c r="F16" s="1">
        <v>92114</v>
      </c>
      <c r="G16" s="130">
        <v>80</v>
      </c>
    </row>
    <row r="17" spans="4:7" ht="15.75" x14ac:dyDescent="0.25">
      <c r="D17" s="119">
        <v>2019</v>
      </c>
      <c r="E17" s="120" t="s">
        <v>196</v>
      </c>
      <c r="F17" s="1">
        <v>91913</v>
      </c>
      <c r="G17" s="131">
        <v>77</v>
      </c>
    </row>
    <row r="18" spans="4:7" ht="15.75" x14ac:dyDescent="0.25">
      <c r="D18" s="119">
        <v>2019</v>
      </c>
      <c r="E18" s="120" t="s">
        <v>196</v>
      </c>
      <c r="F18" s="1">
        <v>92027</v>
      </c>
      <c r="G18" s="130">
        <v>75</v>
      </c>
    </row>
    <row r="19" spans="4:7" ht="15.75" x14ac:dyDescent="0.25">
      <c r="D19" s="119">
        <v>2019</v>
      </c>
      <c r="E19" s="120" t="s">
        <v>196</v>
      </c>
      <c r="F19" s="1">
        <v>92113</v>
      </c>
      <c r="G19" s="130">
        <v>75</v>
      </c>
    </row>
    <row r="20" spans="4:7" ht="15.75" x14ac:dyDescent="0.25">
      <c r="D20" s="119">
        <v>2019</v>
      </c>
      <c r="E20" s="120" t="s">
        <v>196</v>
      </c>
      <c r="F20" s="1">
        <v>92677</v>
      </c>
      <c r="G20" s="130">
        <v>69</v>
      </c>
    </row>
    <row r="21" spans="4:7" ht="16.5" thickBot="1" x14ac:dyDescent="0.3">
      <c r="D21" s="119">
        <v>2019</v>
      </c>
      <c r="E21" s="120" t="s">
        <v>196</v>
      </c>
      <c r="F21" s="144">
        <v>92065</v>
      </c>
      <c r="G21" s="130">
        <v>68</v>
      </c>
    </row>
    <row r="22" spans="4:7" ht="15.75" x14ac:dyDescent="0.25">
      <c r="D22" s="117">
        <v>2019</v>
      </c>
      <c r="E22" s="118" t="s">
        <v>196</v>
      </c>
      <c r="F22" s="1">
        <v>92126</v>
      </c>
      <c r="G22" s="129">
        <v>67</v>
      </c>
    </row>
    <row r="23" spans="4:7" ht="15.75" x14ac:dyDescent="0.25">
      <c r="D23" s="119">
        <v>2019</v>
      </c>
      <c r="E23" s="120" t="s">
        <v>196</v>
      </c>
      <c r="F23" s="95">
        <v>92057</v>
      </c>
      <c r="G23" s="130">
        <v>66</v>
      </c>
    </row>
    <row r="24" spans="4:7" ht="15.75" x14ac:dyDescent="0.25">
      <c r="D24" s="119">
        <v>2019</v>
      </c>
      <c r="E24" s="120" t="s">
        <v>196</v>
      </c>
      <c r="F24" s="1">
        <v>92083</v>
      </c>
      <c r="G24" s="130">
        <v>66</v>
      </c>
    </row>
    <row r="25" spans="4:7" ht="15.75" x14ac:dyDescent="0.25">
      <c r="D25" s="119">
        <v>2019</v>
      </c>
      <c r="E25" s="120" t="s">
        <v>196</v>
      </c>
      <c r="F25" s="1">
        <v>91950</v>
      </c>
      <c r="G25" s="130">
        <v>63</v>
      </c>
    </row>
    <row r="26" spans="4:7" ht="15.75" x14ac:dyDescent="0.25">
      <c r="D26" s="119">
        <v>2019</v>
      </c>
      <c r="E26" s="120" t="s">
        <v>196</v>
      </c>
      <c r="F26" s="1">
        <v>91942</v>
      </c>
      <c r="G26" s="130">
        <v>62</v>
      </c>
    </row>
    <row r="27" spans="4:7" ht="15.75" x14ac:dyDescent="0.25">
      <c r="D27" s="119">
        <v>2019</v>
      </c>
      <c r="E27" s="120" t="s">
        <v>196</v>
      </c>
      <c r="F27" s="1">
        <v>92028</v>
      </c>
      <c r="G27" s="130">
        <v>60</v>
      </c>
    </row>
    <row r="28" spans="4:7" ht="15.75" x14ac:dyDescent="0.25">
      <c r="D28" s="119">
        <v>2019</v>
      </c>
      <c r="E28" s="120" t="s">
        <v>196</v>
      </c>
      <c r="F28" s="1">
        <v>92109</v>
      </c>
      <c r="G28" s="130">
        <v>60</v>
      </c>
    </row>
    <row r="29" spans="4:7" ht="15.75" x14ac:dyDescent="0.25">
      <c r="D29" s="119">
        <v>2019</v>
      </c>
      <c r="E29" s="120" t="s">
        <v>196</v>
      </c>
      <c r="F29" s="95">
        <v>92026</v>
      </c>
      <c r="G29" s="130">
        <v>57</v>
      </c>
    </row>
    <row r="30" spans="4:7" ht="15.75" x14ac:dyDescent="0.25">
      <c r="D30" s="119">
        <v>2019</v>
      </c>
      <c r="E30" s="120" t="s">
        <v>196</v>
      </c>
      <c r="F30" s="1">
        <v>92019</v>
      </c>
      <c r="G30" s="130">
        <v>54</v>
      </c>
    </row>
    <row r="31" spans="4:7" ht="15.75" x14ac:dyDescent="0.25">
      <c r="D31" s="119">
        <v>2019</v>
      </c>
      <c r="E31" s="120" t="s">
        <v>196</v>
      </c>
      <c r="F31" s="1">
        <v>92056</v>
      </c>
      <c r="G31" s="130">
        <v>53</v>
      </c>
    </row>
    <row r="32" spans="4:7" ht="15.75" x14ac:dyDescent="0.25">
      <c r="D32" s="119">
        <v>2019</v>
      </c>
      <c r="E32" s="120" t="s">
        <v>196</v>
      </c>
      <c r="F32" s="1">
        <v>92102</v>
      </c>
      <c r="G32" s="130">
        <v>51</v>
      </c>
    </row>
    <row r="33" spans="2:8" ht="15.75" x14ac:dyDescent="0.25">
      <c r="D33" s="119">
        <v>2019</v>
      </c>
      <c r="E33" s="120" t="s">
        <v>196</v>
      </c>
      <c r="F33" s="1">
        <v>92104</v>
      </c>
      <c r="G33" s="130">
        <v>51</v>
      </c>
    </row>
    <row r="34" spans="2:8" ht="15.75" x14ac:dyDescent="0.25">
      <c r="D34" s="119">
        <v>2019</v>
      </c>
      <c r="E34" s="120" t="s">
        <v>196</v>
      </c>
      <c r="F34" s="1">
        <v>92069</v>
      </c>
      <c r="G34" s="130">
        <v>50</v>
      </c>
    </row>
    <row r="35" spans="2:8" ht="15.75" x14ac:dyDescent="0.25">
      <c r="D35" s="119">
        <v>2019</v>
      </c>
      <c r="E35" s="120" t="s">
        <v>196</v>
      </c>
      <c r="F35" s="1">
        <v>92129</v>
      </c>
      <c r="G35" s="130">
        <v>50</v>
      </c>
    </row>
    <row r="36" spans="2:8" ht="15.75" x14ac:dyDescent="0.25">
      <c r="D36" s="119">
        <v>2019</v>
      </c>
      <c r="E36" s="120" t="s">
        <v>196</v>
      </c>
      <c r="F36" s="1">
        <v>92123</v>
      </c>
      <c r="G36" s="130">
        <v>49</v>
      </c>
    </row>
    <row r="37" spans="2:8" ht="15.75" x14ac:dyDescent="0.25">
      <c r="D37" s="119">
        <v>2019</v>
      </c>
      <c r="E37" s="120" t="s">
        <v>196</v>
      </c>
      <c r="F37" s="1">
        <v>92054</v>
      </c>
      <c r="G37" s="130">
        <v>48</v>
      </c>
    </row>
    <row r="38" spans="2:8" ht="15.75" x14ac:dyDescent="0.25">
      <c r="D38" s="119">
        <v>2019</v>
      </c>
      <c r="E38" s="120" t="s">
        <v>196</v>
      </c>
      <c r="F38" s="1">
        <v>92081</v>
      </c>
      <c r="G38" s="130">
        <v>48</v>
      </c>
    </row>
    <row r="39" spans="2:8" ht="15.75" x14ac:dyDescent="0.25">
      <c r="D39" s="119">
        <v>2019</v>
      </c>
      <c r="E39" s="120" t="s">
        <v>196</v>
      </c>
      <c r="F39" s="1">
        <v>92084</v>
      </c>
      <c r="G39" s="130">
        <v>46</v>
      </c>
    </row>
    <row r="40" spans="2:8" ht="15.75" x14ac:dyDescent="0.25">
      <c r="D40" s="119">
        <v>2019</v>
      </c>
      <c r="E40" s="120" t="s">
        <v>196</v>
      </c>
      <c r="F40" s="1">
        <v>92108</v>
      </c>
      <c r="G40" s="130">
        <v>46</v>
      </c>
    </row>
    <row r="41" spans="2:8" ht="15.75" x14ac:dyDescent="0.25">
      <c r="D41" s="119">
        <v>2019</v>
      </c>
      <c r="E41" s="120" t="s">
        <v>196</v>
      </c>
      <c r="F41" s="1">
        <v>92139</v>
      </c>
      <c r="G41" s="130">
        <v>44</v>
      </c>
    </row>
    <row r="42" spans="2:8" ht="15.75" x14ac:dyDescent="0.25">
      <c r="D42" s="119">
        <v>2019</v>
      </c>
      <c r="E42" s="120" t="s">
        <v>196</v>
      </c>
      <c r="F42" s="1">
        <v>91932</v>
      </c>
      <c r="G42" s="130">
        <v>42</v>
      </c>
    </row>
    <row r="43" spans="2:8" ht="15.75" x14ac:dyDescent="0.25">
      <c r="D43" s="119">
        <v>2019</v>
      </c>
      <c r="E43" s="120" t="s">
        <v>196</v>
      </c>
      <c r="F43" s="1">
        <v>91941</v>
      </c>
      <c r="G43" s="130">
        <v>42</v>
      </c>
    </row>
    <row r="44" spans="2:8" ht="15.75" x14ac:dyDescent="0.25">
      <c r="D44" s="119">
        <v>2019</v>
      </c>
      <c r="E44" s="120" t="s">
        <v>196</v>
      </c>
      <c r="F44" s="1">
        <v>92111</v>
      </c>
      <c r="G44" s="130">
        <v>42</v>
      </c>
    </row>
    <row r="45" spans="2:8" ht="15.75" x14ac:dyDescent="0.25">
      <c r="D45" s="119">
        <v>2019</v>
      </c>
      <c r="E45" s="120" t="s">
        <v>196</v>
      </c>
      <c r="F45" s="1">
        <v>92110</v>
      </c>
      <c r="G45" s="130">
        <v>41</v>
      </c>
    </row>
    <row r="46" spans="2:8" ht="15.75" x14ac:dyDescent="0.25">
      <c r="D46" s="119">
        <v>2019</v>
      </c>
      <c r="E46" s="120" t="s">
        <v>196</v>
      </c>
      <c r="F46" s="1">
        <v>91945</v>
      </c>
      <c r="G46" s="130">
        <v>40</v>
      </c>
    </row>
    <row r="47" spans="2:8" ht="15.75" x14ac:dyDescent="0.25">
      <c r="D47" s="119">
        <v>2019</v>
      </c>
      <c r="E47" s="120" t="s">
        <v>196</v>
      </c>
      <c r="F47" s="95">
        <v>92672</v>
      </c>
      <c r="G47" s="130">
        <v>40</v>
      </c>
    </row>
    <row r="48" spans="2:8" ht="16.5" thickBot="1" x14ac:dyDescent="0.3">
      <c r="B48" s="95"/>
      <c r="C48" s="95"/>
      <c r="D48" s="121">
        <v>2019</v>
      </c>
      <c r="E48" s="122" t="s">
        <v>196</v>
      </c>
      <c r="F48" s="144">
        <v>91901</v>
      </c>
      <c r="G48" s="132">
        <v>39</v>
      </c>
      <c r="H48" s="95"/>
    </row>
    <row r="49" spans="4:7" ht="16.5" thickTop="1" x14ac:dyDescent="0.25">
      <c r="D49" s="119">
        <v>2019</v>
      </c>
      <c r="E49" s="120" t="s">
        <v>196</v>
      </c>
      <c r="F49" s="1">
        <v>91915</v>
      </c>
      <c r="G49" s="130">
        <v>39</v>
      </c>
    </row>
    <row r="50" spans="4:7" ht="15.75" x14ac:dyDescent="0.25">
      <c r="D50" s="119">
        <v>2019</v>
      </c>
      <c r="E50" s="120" t="s">
        <v>196</v>
      </c>
      <c r="F50" s="1">
        <v>92107</v>
      </c>
      <c r="G50" s="130">
        <v>37</v>
      </c>
    </row>
    <row r="51" spans="4:7" ht="15.75" x14ac:dyDescent="0.25">
      <c r="D51" s="119">
        <v>2019</v>
      </c>
      <c r="E51" s="120" t="s">
        <v>196</v>
      </c>
      <c r="F51" s="1">
        <v>92117</v>
      </c>
      <c r="G51" s="130">
        <v>37</v>
      </c>
    </row>
    <row r="52" spans="4:7" ht="15.75" x14ac:dyDescent="0.25">
      <c r="D52" s="119">
        <v>2019</v>
      </c>
      <c r="E52" s="120" t="s">
        <v>196</v>
      </c>
      <c r="F52" s="1">
        <v>92122</v>
      </c>
      <c r="G52" s="130">
        <v>37</v>
      </c>
    </row>
    <row r="53" spans="4:7" ht="15.75" x14ac:dyDescent="0.25">
      <c r="D53" s="119">
        <v>2019</v>
      </c>
      <c r="E53" s="120" t="s">
        <v>196</v>
      </c>
      <c r="F53" s="95">
        <v>92024</v>
      </c>
      <c r="G53" s="130">
        <v>36</v>
      </c>
    </row>
    <row r="54" spans="4:7" ht="15.75" x14ac:dyDescent="0.25">
      <c r="D54" s="119">
        <v>2019</v>
      </c>
      <c r="E54" s="120" t="s">
        <v>196</v>
      </c>
      <c r="F54" s="1">
        <v>92127</v>
      </c>
      <c r="G54" s="130">
        <v>36</v>
      </c>
    </row>
    <row r="55" spans="4:7" ht="15.75" x14ac:dyDescent="0.25">
      <c r="D55" s="119">
        <v>2019</v>
      </c>
      <c r="E55" s="120" t="s">
        <v>196</v>
      </c>
      <c r="F55" s="1">
        <v>92064</v>
      </c>
      <c r="G55" s="130">
        <v>35</v>
      </c>
    </row>
    <row r="56" spans="4:7" ht="15.75" x14ac:dyDescent="0.25">
      <c r="D56" s="119">
        <v>2019</v>
      </c>
      <c r="E56" s="120" t="s">
        <v>196</v>
      </c>
      <c r="F56" s="1">
        <v>92116</v>
      </c>
      <c r="G56" s="130">
        <v>35</v>
      </c>
    </row>
    <row r="57" spans="4:7" ht="15.75" x14ac:dyDescent="0.25">
      <c r="D57" s="119">
        <v>2019</v>
      </c>
      <c r="E57" s="120" t="s">
        <v>196</v>
      </c>
      <c r="F57" s="1">
        <v>92130</v>
      </c>
      <c r="G57" s="130">
        <v>35</v>
      </c>
    </row>
    <row r="58" spans="4:7" ht="15.75" x14ac:dyDescent="0.25">
      <c r="D58" s="119">
        <v>2019</v>
      </c>
      <c r="E58" s="120" t="s">
        <v>196</v>
      </c>
      <c r="F58" s="95">
        <v>92694</v>
      </c>
      <c r="G58" s="130">
        <v>33</v>
      </c>
    </row>
    <row r="59" spans="4:7" ht="15.75" x14ac:dyDescent="0.25">
      <c r="D59" s="119">
        <v>2019</v>
      </c>
      <c r="E59" s="120" t="s">
        <v>196</v>
      </c>
      <c r="F59" s="1">
        <v>92008</v>
      </c>
      <c r="G59" s="130">
        <v>32</v>
      </c>
    </row>
    <row r="60" spans="4:7" ht="15.75" x14ac:dyDescent="0.25">
      <c r="D60" s="119">
        <v>2019</v>
      </c>
      <c r="E60" s="120" t="s">
        <v>196</v>
      </c>
      <c r="F60" s="1">
        <v>92009</v>
      </c>
      <c r="G60" s="130">
        <v>32</v>
      </c>
    </row>
    <row r="61" spans="4:7" ht="15.75" x14ac:dyDescent="0.25">
      <c r="D61" s="119">
        <v>2019</v>
      </c>
      <c r="E61" s="120" t="s">
        <v>196</v>
      </c>
      <c r="F61" s="1">
        <v>92120</v>
      </c>
      <c r="G61" s="130">
        <v>32</v>
      </c>
    </row>
    <row r="62" spans="4:7" ht="15.75" x14ac:dyDescent="0.25">
      <c r="D62" s="119">
        <v>2019</v>
      </c>
      <c r="E62" s="120" t="s">
        <v>196</v>
      </c>
      <c r="F62" s="1">
        <v>92128</v>
      </c>
      <c r="G62" s="130">
        <v>32</v>
      </c>
    </row>
    <row r="63" spans="4:7" ht="15.75" x14ac:dyDescent="0.25">
      <c r="D63" s="119">
        <v>2019</v>
      </c>
      <c r="E63" s="120" t="s">
        <v>196</v>
      </c>
      <c r="F63" s="1">
        <v>91902</v>
      </c>
      <c r="G63" s="130">
        <v>31</v>
      </c>
    </row>
    <row r="64" spans="4:7" ht="15.75" x14ac:dyDescent="0.25">
      <c r="D64" s="119">
        <v>2019</v>
      </c>
      <c r="E64" s="120" t="s">
        <v>196</v>
      </c>
      <c r="F64" s="1">
        <v>92078</v>
      </c>
      <c r="G64" s="130">
        <v>30</v>
      </c>
    </row>
    <row r="65" spans="4:7" ht="15.75" x14ac:dyDescent="0.25">
      <c r="D65" s="119">
        <v>2019</v>
      </c>
      <c r="E65" s="120" t="s">
        <v>196</v>
      </c>
      <c r="F65" s="1">
        <v>92103</v>
      </c>
      <c r="G65" s="130">
        <v>30</v>
      </c>
    </row>
    <row r="66" spans="4:7" ht="15.75" x14ac:dyDescent="0.25">
      <c r="D66" s="119">
        <v>2019</v>
      </c>
      <c r="E66" s="120" t="s">
        <v>196</v>
      </c>
      <c r="F66" s="1">
        <v>92173</v>
      </c>
      <c r="G66" s="130">
        <v>30</v>
      </c>
    </row>
    <row r="67" spans="4:7" ht="15.75" x14ac:dyDescent="0.25">
      <c r="D67" s="119">
        <v>2019</v>
      </c>
      <c r="E67" s="120" t="s">
        <v>196</v>
      </c>
      <c r="F67" s="1">
        <v>92037</v>
      </c>
      <c r="G67" s="130">
        <v>29</v>
      </c>
    </row>
    <row r="68" spans="4:7" ht="15.75" x14ac:dyDescent="0.25">
      <c r="D68" s="119">
        <v>2019</v>
      </c>
      <c r="E68" s="120" t="s">
        <v>196</v>
      </c>
      <c r="F68" s="1">
        <v>92011</v>
      </c>
      <c r="G68" s="130">
        <v>25</v>
      </c>
    </row>
    <row r="69" spans="4:7" ht="15.75" x14ac:dyDescent="0.25">
      <c r="D69" s="119">
        <v>2019</v>
      </c>
      <c r="E69" s="120" t="s">
        <v>196</v>
      </c>
      <c r="F69" s="1">
        <v>92124</v>
      </c>
      <c r="G69" s="130">
        <v>25</v>
      </c>
    </row>
    <row r="70" spans="4:7" ht="15.75" x14ac:dyDescent="0.25">
      <c r="D70" s="119">
        <v>2019</v>
      </c>
      <c r="E70" s="120" t="s">
        <v>196</v>
      </c>
      <c r="F70" s="1">
        <v>92629</v>
      </c>
      <c r="G70" s="130">
        <v>25</v>
      </c>
    </row>
    <row r="71" spans="4:7" ht="15.75" x14ac:dyDescent="0.25">
      <c r="D71" s="119">
        <v>2019</v>
      </c>
      <c r="E71" s="120" t="s">
        <v>196</v>
      </c>
      <c r="F71" s="1">
        <v>92673</v>
      </c>
      <c r="G71" s="130">
        <v>25</v>
      </c>
    </row>
    <row r="72" spans="4:7" ht="15.75" x14ac:dyDescent="0.25">
      <c r="D72" s="119">
        <v>2019</v>
      </c>
      <c r="E72" s="120" t="s">
        <v>196</v>
      </c>
      <c r="F72" s="1">
        <v>92692</v>
      </c>
      <c r="G72" s="130">
        <v>24</v>
      </c>
    </row>
    <row r="73" spans="4:7" ht="15.75" x14ac:dyDescent="0.25">
      <c r="D73" s="119">
        <v>2019</v>
      </c>
      <c r="E73" s="120" t="s">
        <v>196</v>
      </c>
      <c r="F73" s="1">
        <v>92082</v>
      </c>
      <c r="G73" s="130">
        <v>23</v>
      </c>
    </row>
    <row r="74" spans="4:7" ht="15.75" x14ac:dyDescent="0.25">
      <c r="D74" s="119">
        <v>2019</v>
      </c>
      <c r="E74" s="120" t="s">
        <v>196</v>
      </c>
      <c r="F74" s="1">
        <v>92058</v>
      </c>
      <c r="G74" s="130">
        <v>22</v>
      </c>
    </row>
    <row r="75" spans="4:7" ht="15.75" x14ac:dyDescent="0.25">
      <c r="D75" s="119">
        <v>2019</v>
      </c>
      <c r="E75" s="120" t="s">
        <v>196</v>
      </c>
      <c r="F75" s="95">
        <v>92131</v>
      </c>
      <c r="G75" s="130">
        <v>22</v>
      </c>
    </row>
    <row r="76" spans="4:7" ht="15.75" x14ac:dyDescent="0.25">
      <c r="D76" s="119">
        <v>2019</v>
      </c>
      <c r="E76" s="120" t="s">
        <v>196</v>
      </c>
      <c r="F76" s="1">
        <v>92675</v>
      </c>
      <c r="G76" s="130">
        <v>21</v>
      </c>
    </row>
    <row r="77" spans="4:7" ht="15.75" x14ac:dyDescent="0.25">
      <c r="D77" s="119">
        <v>2019</v>
      </c>
      <c r="E77" s="120" t="s">
        <v>196</v>
      </c>
      <c r="F77" s="1">
        <v>92106</v>
      </c>
      <c r="G77" s="130">
        <v>20</v>
      </c>
    </row>
    <row r="78" spans="4:7" ht="15.75" x14ac:dyDescent="0.25">
      <c r="D78" s="119">
        <v>2019</v>
      </c>
      <c r="E78" s="120" t="s">
        <v>196</v>
      </c>
      <c r="F78" s="1">
        <v>92119</v>
      </c>
      <c r="G78" s="130">
        <v>19</v>
      </c>
    </row>
    <row r="79" spans="4:7" ht="15.75" x14ac:dyDescent="0.25">
      <c r="D79" s="119">
        <v>2019</v>
      </c>
      <c r="E79" s="120" t="s">
        <v>196</v>
      </c>
      <c r="F79" s="1">
        <v>92007</v>
      </c>
      <c r="G79" s="130">
        <v>18</v>
      </c>
    </row>
    <row r="80" spans="4:7" ht="15.75" x14ac:dyDescent="0.25">
      <c r="D80" s="119">
        <v>2019</v>
      </c>
      <c r="E80" s="120" t="s">
        <v>196</v>
      </c>
      <c r="F80" s="1">
        <v>91978</v>
      </c>
      <c r="G80" s="130">
        <v>17</v>
      </c>
    </row>
    <row r="81" spans="2:8" ht="15.75" x14ac:dyDescent="0.25">
      <c r="D81" s="119">
        <v>2019</v>
      </c>
      <c r="E81" s="120" t="s">
        <v>196</v>
      </c>
      <c r="F81" s="1">
        <v>91914</v>
      </c>
      <c r="G81" s="130">
        <v>15</v>
      </c>
    </row>
    <row r="82" spans="2:8" ht="15.75" x14ac:dyDescent="0.25">
      <c r="D82" s="119">
        <v>2019</v>
      </c>
      <c r="E82" s="120" t="s">
        <v>196</v>
      </c>
      <c r="F82" s="1">
        <v>92118</v>
      </c>
      <c r="G82" s="130">
        <v>15</v>
      </c>
    </row>
    <row r="83" spans="2:8" ht="15.75" x14ac:dyDescent="0.25">
      <c r="D83" s="119">
        <v>2019</v>
      </c>
      <c r="E83" s="120" t="s">
        <v>196</v>
      </c>
      <c r="F83" s="1">
        <v>92691</v>
      </c>
      <c r="G83" s="130">
        <v>15</v>
      </c>
    </row>
    <row r="84" spans="2:8" ht="15.75" x14ac:dyDescent="0.25">
      <c r="D84" s="119">
        <v>2019</v>
      </c>
      <c r="E84" s="120" t="s">
        <v>196</v>
      </c>
      <c r="F84" s="1">
        <v>92679</v>
      </c>
      <c r="G84" s="130">
        <v>14</v>
      </c>
    </row>
    <row r="85" spans="2:8" ht="15.75" x14ac:dyDescent="0.25">
      <c r="D85" s="119">
        <v>2019</v>
      </c>
      <c r="E85" s="120" t="s">
        <v>196</v>
      </c>
      <c r="F85" s="1">
        <v>92029</v>
      </c>
      <c r="G85" s="130">
        <v>13</v>
      </c>
    </row>
    <row r="86" spans="2:8" ht="15.75" x14ac:dyDescent="0.25">
      <c r="D86" s="119">
        <v>2019</v>
      </c>
      <c r="E86" s="120" t="s">
        <v>196</v>
      </c>
      <c r="F86" s="1">
        <v>92653</v>
      </c>
      <c r="G86" s="130">
        <v>13</v>
      </c>
    </row>
    <row r="87" spans="2:8" ht="15.75" x14ac:dyDescent="0.25">
      <c r="D87" s="119">
        <v>2019</v>
      </c>
      <c r="E87" s="120" t="s">
        <v>196</v>
      </c>
      <c r="F87" s="1">
        <v>91906</v>
      </c>
      <c r="G87" s="130">
        <v>11</v>
      </c>
    </row>
    <row r="88" spans="2:8" ht="15.75" x14ac:dyDescent="0.25">
      <c r="D88" s="119">
        <v>2019</v>
      </c>
      <c r="E88" s="120" t="s">
        <v>196</v>
      </c>
      <c r="F88" s="1">
        <v>92656</v>
      </c>
      <c r="G88" s="130">
        <v>11</v>
      </c>
    </row>
    <row r="89" spans="2:8" ht="15.75" x14ac:dyDescent="0.25">
      <c r="D89" s="119">
        <v>2019</v>
      </c>
      <c r="E89" s="120" t="s">
        <v>196</v>
      </c>
      <c r="F89" s="1">
        <v>92010</v>
      </c>
      <c r="G89" s="130">
        <v>10</v>
      </c>
    </row>
    <row r="90" spans="2:8" ht="15.75" x14ac:dyDescent="0.25">
      <c r="D90" s="119">
        <v>2019</v>
      </c>
      <c r="E90" s="120" t="s">
        <v>196</v>
      </c>
      <c r="F90" s="1">
        <v>92075</v>
      </c>
      <c r="G90" s="130">
        <v>10</v>
      </c>
    </row>
    <row r="91" spans="2:8" ht="15.75" x14ac:dyDescent="0.25">
      <c r="D91" s="119">
        <v>2019</v>
      </c>
      <c r="E91" s="120" t="s">
        <v>196</v>
      </c>
      <c r="F91" s="1">
        <v>92067</v>
      </c>
      <c r="G91" s="130">
        <v>9</v>
      </c>
    </row>
    <row r="92" spans="2:8" ht="15.75" x14ac:dyDescent="0.25">
      <c r="D92" s="119">
        <v>2019</v>
      </c>
      <c r="E92" s="120" t="s">
        <v>196</v>
      </c>
      <c r="F92" s="95">
        <v>91935</v>
      </c>
      <c r="G92" s="130">
        <v>8</v>
      </c>
    </row>
    <row r="93" spans="2:8" ht="16.5" thickBot="1" x14ac:dyDescent="0.3">
      <c r="B93" s="95"/>
      <c r="C93" s="95"/>
      <c r="D93" s="119">
        <v>2019</v>
      </c>
      <c r="E93" s="120" t="s">
        <v>196</v>
      </c>
      <c r="F93" s="95">
        <v>92036</v>
      </c>
      <c r="G93" s="130">
        <v>8</v>
      </c>
      <c r="H93" s="95"/>
    </row>
    <row r="94" spans="2:8" ht="15.75" x14ac:dyDescent="0.25">
      <c r="D94" s="117">
        <v>2019</v>
      </c>
      <c r="E94" s="118" t="s">
        <v>196</v>
      </c>
      <c r="F94" s="167">
        <v>92003</v>
      </c>
      <c r="G94" s="129">
        <v>6</v>
      </c>
    </row>
    <row r="95" spans="2:8" ht="15.75" x14ac:dyDescent="0.25">
      <c r="D95" s="119">
        <v>2019</v>
      </c>
      <c r="E95" s="120" t="s">
        <v>196</v>
      </c>
      <c r="F95" s="95">
        <v>92121</v>
      </c>
      <c r="G95" s="130">
        <v>6</v>
      </c>
    </row>
    <row r="96" spans="2:8" ht="15.75" x14ac:dyDescent="0.25">
      <c r="D96" s="119">
        <v>2019</v>
      </c>
      <c r="E96" s="120" t="s">
        <v>196</v>
      </c>
      <c r="F96" s="95">
        <v>92688</v>
      </c>
      <c r="G96" s="130">
        <v>6</v>
      </c>
    </row>
    <row r="97" spans="4:7" ht="15.75" x14ac:dyDescent="0.25">
      <c r="D97" s="119">
        <v>2019</v>
      </c>
      <c r="E97" s="120" t="s">
        <v>196</v>
      </c>
      <c r="F97" s="95">
        <v>91905</v>
      </c>
      <c r="G97" s="130">
        <v>5</v>
      </c>
    </row>
    <row r="98" spans="4:7" ht="15.75" x14ac:dyDescent="0.25">
      <c r="D98" s="119">
        <v>2019</v>
      </c>
      <c r="E98" s="120" t="s">
        <v>196</v>
      </c>
      <c r="F98" s="95">
        <v>92004</v>
      </c>
      <c r="G98" s="130">
        <v>5</v>
      </c>
    </row>
    <row r="99" spans="4:7" ht="15.75" x14ac:dyDescent="0.25">
      <c r="D99" s="119">
        <v>2019</v>
      </c>
      <c r="E99" s="120" t="s">
        <v>196</v>
      </c>
      <c r="F99" s="95">
        <v>92059</v>
      </c>
      <c r="G99" s="130">
        <v>5</v>
      </c>
    </row>
    <row r="100" spans="4:7" ht="15.75" x14ac:dyDescent="0.25">
      <c r="D100" s="119">
        <v>2019</v>
      </c>
      <c r="E100" s="120" t="s">
        <v>196</v>
      </c>
      <c r="F100" s="95">
        <v>92061</v>
      </c>
      <c r="G100" s="130">
        <v>5</v>
      </c>
    </row>
    <row r="101" spans="4:7" ht="15.75" x14ac:dyDescent="0.25">
      <c r="D101" s="119">
        <v>2019</v>
      </c>
      <c r="E101" s="120" t="s">
        <v>196</v>
      </c>
      <c r="F101" s="95">
        <v>92624</v>
      </c>
      <c r="G101" s="130">
        <v>5</v>
      </c>
    </row>
    <row r="102" spans="4:7" ht="15.75" x14ac:dyDescent="0.25">
      <c r="D102" s="119">
        <v>2019</v>
      </c>
      <c r="E102" s="120" t="s">
        <v>196</v>
      </c>
      <c r="F102" s="95">
        <v>91962</v>
      </c>
      <c r="G102" s="130">
        <v>4</v>
      </c>
    </row>
    <row r="103" spans="4:7" ht="15.75" x14ac:dyDescent="0.25">
      <c r="D103" s="119">
        <v>2019</v>
      </c>
      <c r="E103" s="120" t="s">
        <v>196</v>
      </c>
      <c r="F103" s="95">
        <v>92070</v>
      </c>
      <c r="G103" s="131">
        <v>4</v>
      </c>
    </row>
    <row r="104" spans="4:7" ht="15.75" x14ac:dyDescent="0.25">
      <c r="D104" s="119">
        <v>2019</v>
      </c>
      <c r="E104" s="120" t="s">
        <v>196</v>
      </c>
      <c r="F104" s="95">
        <v>92014</v>
      </c>
      <c r="G104" s="130">
        <v>3</v>
      </c>
    </row>
    <row r="105" spans="4:7" ht="15.75" x14ac:dyDescent="0.25">
      <c r="D105" s="119">
        <v>2019</v>
      </c>
      <c r="E105" s="120" t="s">
        <v>196</v>
      </c>
      <c r="F105" s="95">
        <v>92651</v>
      </c>
      <c r="G105" s="130">
        <v>3</v>
      </c>
    </row>
    <row r="106" spans="4:7" ht="15.75" x14ac:dyDescent="0.25">
      <c r="D106" s="119">
        <v>2019</v>
      </c>
      <c r="E106" s="120" t="s">
        <v>196</v>
      </c>
      <c r="F106" s="95">
        <v>91916</v>
      </c>
      <c r="G106" s="130">
        <v>2</v>
      </c>
    </row>
    <row r="107" spans="4:7" ht="15.75" x14ac:dyDescent="0.25">
      <c r="D107" s="119">
        <v>2019</v>
      </c>
      <c r="E107" s="120" t="s">
        <v>196</v>
      </c>
      <c r="F107" s="95">
        <v>92086</v>
      </c>
      <c r="G107" s="130">
        <v>2</v>
      </c>
    </row>
    <row r="108" spans="4:7" ht="15.75" x14ac:dyDescent="0.25">
      <c r="D108" s="119">
        <v>2019</v>
      </c>
      <c r="E108" s="120" t="s">
        <v>196</v>
      </c>
      <c r="F108" s="95">
        <v>92091</v>
      </c>
      <c r="G108" s="130">
        <v>2</v>
      </c>
    </row>
    <row r="109" spans="4:7" ht="15.75" x14ac:dyDescent="0.25">
      <c r="D109" s="119">
        <v>2019</v>
      </c>
      <c r="E109" s="120" t="s">
        <v>196</v>
      </c>
      <c r="F109" s="95">
        <v>92145</v>
      </c>
      <c r="G109" s="130">
        <v>2</v>
      </c>
    </row>
    <row r="110" spans="4:7" ht="15.75" x14ac:dyDescent="0.25">
      <c r="D110" s="119">
        <v>2019</v>
      </c>
      <c r="E110" s="120" t="s">
        <v>196</v>
      </c>
      <c r="F110" s="95">
        <v>91934</v>
      </c>
      <c r="G110" s="130">
        <v>1</v>
      </c>
    </row>
    <row r="111" spans="4:7" ht="15.75" x14ac:dyDescent="0.25">
      <c r="D111" s="119">
        <v>2019</v>
      </c>
      <c r="E111" s="120" t="s">
        <v>196</v>
      </c>
      <c r="F111" s="95">
        <v>92092</v>
      </c>
      <c r="G111" s="130">
        <v>1</v>
      </c>
    </row>
    <row r="112" spans="4:7" ht="16.5" thickBot="1" x14ac:dyDescent="0.3">
      <c r="D112" s="123"/>
      <c r="E112" s="124"/>
      <c r="F112" s="144"/>
      <c r="G112" s="142"/>
    </row>
    <row r="113" spans="4:7" x14ac:dyDescent="0.25">
      <c r="D113" s="95"/>
      <c r="E113" s="95"/>
      <c r="F113" s="95"/>
      <c r="G113" s="95"/>
    </row>
    <row r="114" spans="4:7" x14ac:dyDescent="0.25">
      <c r="D114" s="95"/>
      <c r="E114" s="95"/>
      <c r="F114" s="95"/>
      <c r="G114" s="95"/>
    </row>
    <row r="115" spans="4:7" x14ac:dyDescent="0.25">
      <c r="D115" s="95"/>
      <c r="E115" s="95"/>
      <c r="F115" s="95"/>
      <c r="G115" s="95"/>
    </row>
    <row r="116" spans="4:7" x14ac:dyDescent="0.25">
      <c r="D116" s="95"/>
      <c r="E116" s="95"/>
      <c r="F116" s="95"/>
      <c r="G116" s="95"/>
    </row>
    <row r="117" spans="4:7" x14ac:dyDescent="0.25">
      <c r="D117" s="95"/>
      <c r="E117" s="95"/>
      <c r="F117" s="95"/>
      <c r="G117" s="95"/>
    </row>
    <row r="118" spans="4:7" x14ac:dyDescent="0.25">
      <c r="D118" s="95"/>
      <c r="E118" s="95"/>
      <c r="F118" s="95"/>
      <c r="G118" s="95"/>
    </row>
    <row r="119" spans="4:7" x14ac:dyDescent="0.25">
      <c r="D119" s="95"/>
      <c r="E119" s="95"/>
      <c r="F119" s="95"/>
      <c r="G119" s="95"/>
    </row>
    <row r="120" spans="4:7" x14ac:dyDescent="0.25">
      <c r="D120" s="95"/>
      <c r="E120" s="95"/>
      <c r="F120" s="95"/>
      <c r="G120" s="95"/>
    </row>
    <row r="121" spans="4:7" x14ac:dyDescent="0.25">
      <c r="D121" s="95"/>
      <c r="E121" s="95"/>
      <c r="F121" s="95"/>
      <c r="G121" s="95"/>
    </row>
    <row r="122" spans="4:7" x14ac:dyDescent="0.25">
      <c r="D122" s="95"/>
      <c r="E122" s="95"/>
      <c r="F122" s="95"/>
      <c r="G122" s="95"/>
    </row>
    <row r="123" spans="4:7" x14ac:dyDescent="0.25">
      <c r="D123" s="95"/>
      <c r="E123" s="95"/>
      <c r="F123" s="95"/>
      <c r="G123" s="95"/>
    </row>
    <row r="124" spans="4:7" x14ac:dyDescent="0.25">
      <c r="D124" s="95"/>
      <c r="E124" s="95"/>
      <c r="F124" s="95"/>
      <c r="G124" s="95"/>
    </row>
    <row r="125" spans="4:7" x14ac:dyDescent="0.25">
      <c r="D125" s="95"/>
      <c r="E125" s="95"/>
      <c r="F125" s="95"/>
      <c r="G125" s="95"/>
    </row>
    <row r="126" spans="4:7" x14ac:dyDescent="0.25">
      <c r="D126" s="95"/>
      <c r="E126" s="95"/>
      <c r="F126" s="95"/>
      <c r="G126" s="95"/>
    </row>
    <row r="127" spans="4:7" x14ac:dyDescent="0.25">
      <c r="D127" s="95"/>
      <c r="E127" s="95"/>
      <c r="F127" s="95"/>
      <c r="G127" s="95"/>
    </row>
    <row r="128" spans="4:7" x14ac:dyDescent="0.25">
      <c r="D128" s="95"/>
      <c r="E128" s="95"/>
      <c r="F128" s="95"/>
      <c r="G128" s="95"/>
    </row>
    <row r="129" spans="4:7" x14ac:dyDescent="0.25">
      <c r="D129" s="95"/>
      <c r="E129" s="95"/>
      <c r="F129" s="95"/>
      <c r="G129" s="95"/>
    </row>
    <row r="130" spans="4:7" x14ac:dyDescent="0.25">
      <c r="D130" s="95"/>
      <c r="E130" s="95"/>
      <c r="F130" s="95"/>
      <c r="G130" s="95"/>
    </row>
    <row r="131" spans="4:7" x14ac:dyDescent="0.25">
      <c r="D131" s="95"/>
      <c r="E131" s="95"/>
      <c r="F131" s="95"/>
      <c r="G131" s="95"/>
    </row>
    <row r="132" spans="4:7" x14ac:dyDescent="0.25">
      <c r="D132" s="95"/>
      <c r="E132" s="95"/>
      <c r="F132" s="95"/>
      <c r="G132" s="95"/>
    </row>
    <row r="133" spans="4:7" x14ac:dyDescent="0.25">
      <c r="D133" s="95"/>
      <c r="E133" s="95"/>
      <c r="F133" s="95"/>
      <c r="G133" s="95"/>
    </row>
    <row r="134" spans="4:7" x14ac:dyDescent="0.25">
      <c r="D134" s="95"/>
      <c r="E134" s="95"/>
      <c r="F134" s="95"/>
      <c r="G134" s="95"/>
    </row>
    <row r="135" spans="4:7" x14ac:dyDescent="0.25">
      <c r="D135" s="95"/>
      <c r="E135" s="95"/>
      <c r="F135" s="95"/>
      <c r="G135" s="95"/>
    </row>
    <row r="136" spans="4:7" x14ac:dyDescent="0.25">
      <c r="D136" s="95"/>
      <c r="E136" s="95"/>
      <c r="F136" s="95"/>
      <c r="G136" s="95"/>
    </row>
    <row r="137" spans="4:7" x14ac:dyDescent="0.25">
      <c r="D137" s="95"/>
      <c r="E137" s="95"/>
      <c r="F137" s="95"/>
      <c r="G137" s="95"/>
    </row>
    <row r="138" spans="4:7" x14ac:dyDescent="0.25">
      <c r="D138" s="95"/>
      <c r="E138" s="95"/>
      <c r="F138" s="95"/>
      <c r="G138" s="95"/>
    </row>
    <row r="139" spans="4:7" x14ac:dyDescent="0.25">
      <c r="D139" s="95"/>
      <c r="E139" s="95"/>
      <c r="F139" s="95"/>
      <c r="G139" s="95"/>
    </row>
    <row r="140" spans="4:7" x14ac:dyDescent="0.25">
      <c r="D140" s="95"/>
      <c r="E140" s="95"/>
      <c r="F140" s="95"/>
      <c r="G140" s="95"/>
    </row>
    <row r="141" spans="4:7" x14ac:dyDescent="0.25">
      <c r="D141" s="95"/>
      <c r="E141" s="95"/>
      <c r="F141" s="95"/>
      <c r="G141" s="95"/>
    </row>
    <row r="142" spans="4:7" x14ac:dyDescent="0.25">
      <c r="D142" s="95"/>
      <c r="E142" s="95"/>
      <c r="F142" s="95"/>
      <c r="G142" s="95"/>
    </row>
    <row r="143" spans="4:7" x14ac:dyDescent="0.25">
      <c r="D143" s="95"/>
      <c r="E143" s="95"/>
      <c r="F143" s="95"/>
      <c r="G143" s="95"/>
    </row>
    <row r="144" spans="4:7" x14ac:dyDescent="0.25">
      <c r="D144" s="95"/>
      <c r="E144" s="95"/>
      <c r="F144" s="95"/>
      <c r="G144" s="95"/>
    </row>
    <row r="145" spans="4:7" x14ac:dyDescent="0.25">
      <c r="D145" s="95"/>
      <c r="E145" s="95"/>
      <c r="F145" s="95"/>
      <c r="G145" s="95"/>
    </row>
    <row r="146" spans="4:7" x14ac:dyDescent="0.25">
      <c r="D146" s="95"/>
      <c r="E146" s="95"/>
      <c r="F146" s="95"/>
      <c r="G146" s="95"/>
    </row>
    <row r="147" spans="4:7" x14ac:dyDescent="0.25">
      <c r="D147" s="95"/>
      <c r="E147" s="95"/>
      <c r="F147" s="95"/>
      <c r="G147" s="95"/>
    </row>
    <row r="148" spans="4:7" x14ac:dyDescent="0.25">
      <c r="D148" s="95"/>
      <c r="E148" s="95"/>
      <c r="F148" s="95"/>
      <c r="G148" s="95"/>
    </row>
    <row r="149" spans="4:7" x14ac:dyDescent="0.25">
      <c r="D149" s="95"/>
      <c r="E149" s="95"/>
      <c r="F149" s="95"/>
      <c r="G149" s="95"/>
    </row>
    <row r="150" spans="4:7" x14ac:dyDescent="0.25">
      <c r="D150" s="95"/>
      <c r="E150" s="95"/>
      <c r="F150" s="95"/>
      <c r="G150" s="95"/>
    </row>
    <row r="151" spans="4:7" x14ac:dyDescent="0.25">
      <c r="D151" s="95"/>
      <c r="E151" s="95"/>
      <c r="F151" s="95"/>
      <c r="G151" s="95"/>
    </row>
  </sheetData>
  <mergeCells count="1">
    <mergeCell ref="D2:G2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" manualBreakCount="1">
    <brk id="93" min="3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9F6DF-02C3-4231-BF0D-0EFC1BD2349F}">
  <sheetPr codeName="Sheet4"/>
  <dimension ref="B3:O456"/>
  <sheetViews>
    <sheetView tabSelected="1" topLeftCell="A19" zoomScaleNormal="100" zoomScaleSheetLayoutView="95" workbookViewId="0">
      <selection activeCell="C31" sqref="C31"/>
    </sheetView>
  </sheetViews>
  <sheetFormatPr defaultColWidth="8.7109375" defaultRowHeight="15" x14ac:dyDescent="0.25"/>
  <cols>
    <col min="1" max="1" width="8.7109375" style="107"/>
    <col min="2" max="4" width="16.5703125" style="107" customWidth="1"/>
    <col min="5" max="5" width="1.5703125" style="107" customWidth="1"/>
    <col min="6" max="8" width="16.5703125" style="107" customWidth="1"/>
    <col min="9" max="9" width="1.5703125" style="107" customWidth="1"/>
    <col min="10" max="12" width="16.5703125" style="107" customWidth="1"/>
    <col min="13" max="16384" width="8.7109375" style="107"/>
  </cols>
  <sheetData>
    <row r="3" spans="2:15" s="39" customFormat="1" ht="16.5" thickBot="1" x14ac:dyDescent="0.3">
      <c r="B3" s="26" t="s">
        <v>33</v>
      </c>
      <c r="C3" s="26"/>
      <c r="D3" s="26"/>
      <c r="E3" s="26"/>
      <c r="F3" s="26"/>
      <c r="G3" s="26"/>
      <c r="H3" s="26"/>
      <c r="I3" s="32"/>
      <c r="J3" s="32"/>
      <c r="K3" s="32"/>
      <c r="L3" s="32"/>
      <c r="M3" s="32"/>
      <c r="N3" s="32"/>
      <c r="O3" s="32"/>
    </row>
    <row r="4" spans="2:15" s="40" customFormat="1" ht="60.75" customHeight="1" thickBot="1" x14ac:dyDescent="0.3">
      <c r="B4" s="183" t="s">
        <v>41</v>
      </c>
      <c r="C4" s="184"/>
      <c r="D4" s="185"/>
      <c r="F4" s="183" t="s">
        <v>42</v>
      </c>
      <c r="G4" s="184"/>
      <c r="H4" s="185"/>
      <c r="J4" s="183" t="s">
        <v>43</v>
      </c>
      <c r="K4" s="184"/>
      <c r="L4" s="185"/>
    </row>
    <row r="5" spans="2:15" s="40" customFormat="1" ht="27.95" customHeight="1" thickBot="1" x14ac:dyDescent="0.3">
      <c r="B5" s="38" t="s">
        <v>44</v>
      </c>
      <c r="C5" s="18" t="s">
        <v>45</v>
      </c>
      <c r="D5" s="18" t="s">
        <v>46</v>
      </c>
      <c r="F5" s="38" t="s">
        <v>44</v>
      </c>
      <c r="G5" s="18" t="s">
        <v>45</v>
      </c>
      <c r="H5" s="18" t="s">
        <v>46</v>
      </c>
      <c r="J5" s="38" t="s">
        <v>44</v>
      </c>
      <c r="K5" s="18" t="s">
        <v>45</v>
      </c>
      <c r="L5" s="18" t="s">
        <v>46</v>
      </c>
    </row>
    <row r="6" spans="2:15" s="40" customFormat="1" ht="27.95" customHeight="1" thickBot="1" x14ac:dyDescent="0.3">
      <c r="B6" s="38" t="s">
        <v>47</v>
      </c>
      <c r="C6" s="16">
        <v>22987725.420000002</v>
      </c>
      <c r="D6" s="4">
        <v>0.37713751634721909</v>
      </c>
      <c r="F6" s="38" t="s">
        <v>47</v>
      </c>
      <c r="G6" s="16">
        <v>13163584.930000002</v>
      </c>
      <c r="H6" s="4">
        <v>0.36163086686946533</v>
      </c>
      <c r="J6" s="38" t="s">
        <v>47</v>
      </c>
      <c r="K6" s="16">
        <v>9583843.0099999998</v>
      </c>
      <c r="L6" s="4">
        <v>0.39932325374653582</v>
      </c>
    </row>
    <row r="7" spans="2:15" s="40" customFormat="1" ht="27.95" customHeight="1" thickBot="1" x14ac:dyDescent="0.3">
      <c r="B7" s="38" t="s">
        <v>48</v>
      </c>
      <c r="C7" s="16">
        <v>9651178.5099999998</v>
      </c>
      <c r="D7" s="4">
        <v>0.15833760959743767</v>
      </c>
      <c r="F7" s="38" t="s">
        <v>48</v>
      </c>
      <c r="G7" s="16">
        <v>5206110.59</v>
      </c>
      <c r="H7" s="4">
        <v>0.14302261091424456</v>
      </c>
      <c r="J7" s="38" t="s">
        <v>48</v>
      </c>
      <c r="K7" s="16">
        <v>4351787.55</v>
      </c>
      <c r="L7" s="4">
        <v>0.18132287457822885</v>
      </c>
    </row>
    <row r="8" spans="2:15" s="40" customFormat="1" ht="27.95" customHeight="1" thickBot="1" x14ac:dyDescent="0.3">
      <c r="B8" s="38" t="s">
        <v>49</v>
      </c>
      <c r="C8" s="16">
        <v>6086455.9500000002</v>
      </c>
      <c r="D8" s="4">
        <v>9.9854632783401051E-2</v>
      </c>
      <c r="F8" s="38" t="s">
        <v>49</v>
      </c>
      <c r="G8" s="16">
        <v>3732031.46</v>
      </c>
      <c r="H8" s="4">
        <v>0.10252661256343001</v>
      </c>
      <c r="J8" s="38" t="s">
        <v>49</v>
      </c>
      <c r="K8" s="16">
        <v>2299903.7400000002</v>
      </c>
      <c r="L8" s="4">
        <v>9.5828473379868814E-2</v>
      </c>
    </row>
    <row r="9" spans="2:15" s="40" customFormat="1" ht="27.95" customHeight="1" thickBot="1" x14ac:dyDescent="0.3">
      <c r="B9" s="38" t="s">
        <v>50</v>
      </c>
      <c r="C9" s="16">
        <v>9029746.6600000001</v>
      </c>
      <c r="D9" s="4">
        <v>0.14814237452280291</v>
      </c>
      <c r="F9" s="38" t="s">
        <v>50</v>
      </c>
      <c r="G9" s="16">
        <v>5773785.8900000006</v>
      </c>
      <c r="H9" s="4">
        <v>0.15861782391518989</v>
      </c>
      <c r="J9" s="38" t="s">
        <v>50</v>
      </c>
      <c r="K9" s="16">
        <v>3180800.42</v>
      </c>
      <c r="L9" s="4">
        <v>0.13253217648780619</v>
      </c>
    </row>
    <row r="10" spans="2:15" s="40" customFormat="1" ht="27.95" customHeight="1" thickBot="1" x14ac:dyDescent="0.3">
      <c r="B10" s="38" t="s">
        <v>51</v>
      </c>
      <c r="C10" s="16">
        <v>7427975.5</v>
      </c>
      <c r="D10" s="4">
        <v>0.12186365464069444</v>
      </c>
      <c r="F10" s="38" t="s">
        <v>51</v>
      </c>
      <c r="G10" s="16">
        <v>5149386.5999999996</v>
      </c>
      <c r="H10" s="4">
        <v>0.14146428574788011</v>
      </c>
      <c r="J10" s="38" t="s">
        <v>51</v>
      </c>
      <c r="K10" s="16">
        <v>2222131.4700000002</v>
      </c>
      <c r="L10" s="4">
        <v>9.2587990843244497E-2</v>
      </c>
    </row>
    <row r="11" spans="2:15" s="40" customFormat="1" ht="27.95" customHeight="1" thickBot="1" x14ac:dyDescent="0.3">
      <c r="B11" s="38" t="s">
        <v>52</v>
      </c>
      <c r="C11" s="16">
        <v>5770083.3799999999</v>
      </c>
      <c r="D11" s="4">
        <v>9.4664212108444737E-2</v>
      </c>
      <c r="F11" s="38" t="s">
        <v>52</v>
      </c>
      <c r="G11" s="16">
        <v>3375712.6899999995</v>
      </c>
      <c r="H11" s="4">
        <v>9.2737799989790037E-2</v>
      </c>
      <c r="J11" s="38" t="s">
        <v>52</v>
      </c>
      <c r="K11" s="16">
        <v>2361746.4700000002</v>
      </c>
      <c r="L11" s="4">
        <v>9.8405230964315984E-2</v>
      </c>
    </row>
    <row r="12" spans="2:15" s="40" customFormat="1" ht="30.95" customHeight="1" thickBot="1" x14ac:dyDescent="0.3">
      <c r="B12" s="38" t="s">
        <v>53</v>
      </c>
      <c r="C12" s="16">
        <v>60953165.420000009</v>
      </c>
      <c r="D12" s="3"/>
      <c r="F12" s="38" t="s">
        <v>53</v>
      </c>
      <c r="G12" s="16">
        <v>36400612.160000004</v>
      </c>
      <c r="H12" s="3"/>
      <c r="J12" s="38" t="s">
        <v>53</v>
      </c>
      <c r="K12" s="16">
        <v>24000212.659999996</v>
      </c>
      <c r="L12" s="3"/>
    </row>
    <row r="13" spans="2:15" s="40" customFormat="1" ht="15.95" customHeight="1" thickBot="1" x14ac:dyDescent="0.3"/>
    <row r="14" spans="2:15" s="40" customFormat="1" ht="60.75" customHeight="1" thickBot="1" x14ac:dyDescent="0.3">
      <c r="B14" s="183" t="s">
        <v>54</v>
      </c>
      <c r="C14" s="184"/>
      <c r="D14" s="185"/>
      <c r="F14" s="183" t="s">
        <v>55</v>
      </c>
      <c r="G14" s="184"/>
      <c r="H14" s="185"/>
      <c r="J14" s="41"/>
    </row>
    <row r="15" spans="2:15" s="40" customFormat="1" ht="27.95" customHeight="1" thickBot="1" x14ac:dyDescent="0.3">
      <c r="B15" s="38" t="s">
        <v>44</v>
      </c>
      <c r="C15" s="18" t="s">
        <v>45</v>
      </c>
      <c r="D15" s="18" t="s">
        <v>46</v>
      </c>
      <c r="F15" s="38" t="s">
        <v>44</v>
      </c>
      <c r="G15" s="18" t="s">
        <v>45</v>
      </c>
      <c r="H15" s="18" t="s">
        <v>46</v>
      </c>
    </row>
    <row r="16" spans="2:15" s="40" customFormat="1" ht="27.95" customHeight="1" thickBot="1" x14ac:dyDescent="0.3">
      <c r="B16" s="38" t="s">
        <v>47</v>
      </c>
      <c r="C16" s="16">
        <v>240297.48</v>
      </c>
      <c r="D16" s="4">
        <v>0.43505308137768622</v>
      </c>
      <c r="F16" s="38" t="s">
        <v>47</v>
      </c>
      <c r="G16" s="16">
        <v>1122859.97</v>
      </c>
      <c r="H16" s="4">
        <v>0.37296175850460767</v>
      </c>
    </row>
    <row r="17" spans="2:15" s="40" customFormat="1" ht="27.95" customHeight="1" thickBot="1" x14ac:dyDescent="0.3">
      <c r="B17" s="38" t="s">
        <v>48</v>
      </c>
      <c r="C17" s="16">
        <v>93280.37</v>
      </c>
      <c r="D17" s="4">
        <v>0.1688819724640919</v>
      </c>
      <c r="F17" s="38" t="s">
        <v>48</v>
      </c>
      <c r="G17" s="16">
        <v>507150.02</v>
      </c>
      <c r="H17" s="4">
        <v>0.16845160424130798</v>
      </c>
    </row>
    <row r="18" spans="2:15" s="40" customFormat="1" ht="27.95" customHeight="1" thickBot="1" x14ac:dyDescent="0.3">
      <c r="B18" s="38" t="s">
        <v>49</v>
      </c>
      <c r="C18" s="16">
        <v>54520.75</v>
      </c>
      <c r="D18" s="4">
        <v>9.8708568589743362E-2</v>
      </c>
      <c r="F18" s="38" t="s">
        <v>49</v>
      </c>
      <c r="G18" s="16">
        <v>331808.65999999997</v>
      </c>
      <c r="H18" s="4">
        <v>0.11021137508415894</v>
      </c>
    </row>
    <row r="19" spans="2:15" s="40" customFormat="1" ht="27.95" customHeight="1" thickBot="1" x14ac:dyDescent="0.3">
      <c r="B19" s="38" t="s">
        <v>50</v>
      </c>
      <c r="C19" s="16">
        <v>75160.350000000006</v>
      </c>
      <c r="D19" s="4">
        <v>0.13607609145516372</v>
      </c>
      <c r="F19" s="38" t="s">
        <v>50</v>
      </c>
      <c r="G19" s="16">
        <v>414043.16</v>
      </c>
      <c r="H19" s="4">
        <v>0.13752584398427226</v>
      </c>
    </row>
    <row r="20" spans="2:15" s="40" customFormat="1" ht="27.95" customHeight="1" thickBot="1" x14ac:dyDescent="0.3">
      <c r="B20" s="38" t="s">
        <v>51</v>
      </c>
      <c r="C20" s="16">
        <v>56457.43</v>
      </c>
      <c r="D20" s="4">
        <v>0.10221488335277183</v>
      </c>
      <c r="F20" s="38" t="s">
        <v>51</v>
      </c>
      <c r="G20" s="16">
        <v>313276.13</v>
      </c>
      <c r="H20" s="4">
        <v>0.1040557322052527</v>
      </c>
    </row>
    <row r="21" spans="2:15" s="40" customFormat="1" ht="27.95" customHeight="1" thickBot="1" x14ac:dyDescent="0.3">
      <c r="B21" s="38" t="s">
        <v>52</v>
      </c>
      <c r="C21" s="16">
        <v>32624.22</v>
      </c>
      <c r="D21" s="4">
        <v>5.9065402760543048E-2</v>
      </c>
      <c r="F21" s="38" t="s">
        <v>52</v>
      </c>
      <c r="G21" s="16">
        <v>321519.17</v>
      </c>
      <c r="H21" s="4">
        <v>0.10679368598040047</v>
      </c>
    </row>
    <row r="22" spans="2:15" s="40" customFormat="1" ht="27.95" customHeight="1" thickBot="1" x14ac:dyDescent="0.3">
      <c r="B22" s="38" t="s">
        <v>53</v>
      </c>
      <c r="C22" s="16">
        <v>552340.6</v>
      </c>
      <c r="D22" s="3"/>
      <c r="F22" s="38" t="s">
        <v>53</v>
      </c>
      <c r="G22" s="16">
        <v>3010657.11</v>
      </c>
      <c r="H22" s="3"/>
    </row>
    <row r="23" spans="2:15" s="40" customFormat="1" ht="15.95" customHeight="1" x14ac:dyDescent="0.25"/>
    <row r="24" spans="2:15" s="39" customFormat="1" ht="16.5" thickBot="1" x14ac:dyDescent="0.3">
      <c r="B24" s="26"/>
      <c r="C24" s="26"/>
      <c r="D24" s="26"/>
      <c r="E24" s="26"/>
      <c r="F24" s="26"/>
      <c r="G24" s="26"/>
      <c r="H24" s="26"/>
      <c r="I24" s="32"/>
      <c r="J24" s="32"/>
      <c r="K24" s="32"/>
      <c r="L24" s="32"/>
      <c r="M24" s="32"/>
      <c r="N24" s="32"/>
      <c r="O24" s="32"/>
    </row>
    <row r="25" spans="2:15" s="40" customFormat="1" ht="27.95" customHeight="1" thickBot="1" x14ac:dyDescent="0.3">
      <c r="B25" s="183" t="s">
        <v>41</v>
      </c>
      <c r="C25" s="184"/>
      <c r="D25" s="185"/>
      <c r="F25" s="183" t="s">
        <v>42</v>
      </c>
      <c r="G25" s="184"/>
      <c r="H25" s="185"/>
      <c r="J25" s="183" t="s">
        <v>43</v>
      </c>
      <c r="K25" s="184"/>
      <c r="L25" s="185"/>
    </row>
    <row r="26" spans="2:15" s="40" customFormat="1" ht="27.95" customHeight="1" thickBot="1" x14ac:dyDescent="0.3">
      <c r="B26" s="38" t="s">
        <v>44</v>
      </c>
      <c r="C26" s="18" t="s">
        <v>45</v>
      </c>
      <c r="D26" s="18" t="s">
        <v>46</v>
      </c>
      <c r="F26" s="38" t="s">
        <v>44</v>
      </c>
      <c r="G26" s="18" t="s">
        <v>45</v>
      </c>
      <c r="H26" s="18" t="s">
        <v>46</v>
      </c>
      <c r="J26" s="38" t="s">
        <v>44</v>
      </c>
      <c r="K26" s="18" t="s">
        <v>45</v>
      </c>
      <c r="L26" s="18" t="s">
        <v>46</v>
      </c>
    </row>
    <row r="27" spans="2:15" s="40" customFormat="1" ht="27.95" customHeight="1" thickBot="1" x14ac:dyDescent="0.3">
      <c r="B27" s="38" t="s">
        <v>56</v>
      </c>
      <c r="C27" s="16">
        <v>32591981.910000078</v>
      </c>
      <c r="D27" s="4">
        <v>0.53470532418099126</v>
      </c>
      <c r="F27" s="38" t="s">
        <v>56</v>
      </c>
      <c r="G27" s="16">
        <v>17236561.890000198</v>
      </c>
      <c r="H27" s="4">
        <v>0.47352396212051567</v>
      </c>
      <c r="J27" s="38" t="s">
        <v>56</v>
      </c>
      <c r="K27" s="16">
        <v>15029273.12999988</v>
      </c>
      <c r="L27" s="4">
        <v>0.62621416497065063</v>
      </c>
    </row>
    <row r="28" spans="2:15" s="40" customFormat="1" ht="27.95" customHeight="1" thickBot="1" x14ac:dyDescent="0.3">
      <c r="B28" s="38" t="s">
        <v>57</v>
      </c>
      <c r="C28" s="16">
        <v>13163364.390000002</v>
      </c>
      <c r="D28" s="4">
        <v>0.21595866869660554</v>
      </c>
      <c r="F28" s="38" t="s">
        <v>57</v>
      </c>
      <c r="G28" s="16">
        <v>7657715.6999999825</v>
      </c>
      <c r="H28" s="4">
        <v>0.21037326946043461</v>
      </c>
      <c r="J28" s="38" t="s">
        <v>57</v>
      </c>
      <c r="K28" s="16">
        <v>5378461.0900000203</v>
      </c>
      <c r="L28" s="4">
        <v>0.22410055969895898</v>
      </c>
    </row>
    <row r="29" spans="2:15" s="40" customFormat="1" ht="27.95" customHeight="1" thickBot="1" x14ac:dyDescent="0.3">
      <c r="B29" s="38" t="s">
        <v>58</v>
      </c>
      <c r="C29" s="16">
        <v>8127040.5600000005</v>
      </c>
      <c r="D29" s="4">
        <v>0.13333254385286492</v>
      </c>
      <c r="F29" s="38" t="s">
        <v>58</v>
      </c>
      <c r="G29" s="16">
        <v>5835709.1899999967</v>
      </c>
      <c r="H29" s="4">
        <v>0.1603189867600604</v>
      </c>
      <c r="J29" s="38" t="s">
        <v>58</v>
      </c>
      <c r="K29" s="16">
        <v>2221017.0800000038</v>
      </c>
      <c r="L29" s="4">
        <v>9.2541558338009006E-2</v>
      </c>
    </row>
    <row r="30" spans="2:15" s="40" customFormat="1" ht="27.95" customHeight="1" thickBot="1" x14ac:dyDescent="0.3">
      <c r="B30" s="38" t="s">
        <v>59</v>
      </c>
      <c r="C30" s="16">
        <v>7070778.2499999916</v>
      </c>
      <c r="D30" s="4">
        <v>0.11600346326953821</v>
      </c>
      <c r="F30" s="38" t="s">
        <v>59</v>
      </c>
      <c r="G30" s="16">
        <v>5670624.9499999909</v>
      </c>
      <c r="H30" s="4">
        <v>0.15578378165898929</v>
      </c>
      <c r="J30" s="38" t="s">
        <v>59</v>
      </c>
      <c r="K30" s="16">
        <v>1371461.3600000008</v>
      </c>
      <c r="L30" s="4">
        <v>5.7143716992381272E-2</v>
      </c>
    </row>
    <row r="31" spans="2:15" s="40" customFormat="1" ht="27.95" customHeight="1" thickBot="1" x14ac:dyDescent="0.3">
      <c r="B31" s="38" t="s">
        <v>53</v>
      </c>
      <c r="C31" s="16">
        <v>60953165.110000074</v>
      </c>
      <c r="D31" s="3"/>
      <c r="F31" s="38" t="s">
        <v>53</v>
      </c>
      <c r="G31" s="16">
        <v>36400611.730000168</v>
      </c>
      <c r="H31" s="3"/>
      <c r="J31" s="38" t="s">
        <v>53</v>
      </c>
      <c r="K31" s="16">
        <v>24000212.659999907</v>
      </c>
      <c r="L31" s="3"/>
    </row>
    <row r="32" spans="2:15" s="40" customFormat="1" ht="27.95" customHeight="1" thickBot="1" x14ac:dyDescent="0.3">
      <c r="C32" s="72"/>
      <c r="G32" s="41"/>
      <c r="K32" s="72"/>
    </row>
    <row r="33" spans="2:15" s="40" customFormat="1" ht="27.95" customHeight="1" thickBot="1" x14ac:dyDescent="0.3">
      <c r="B33" s="183" t="s">
        <v>54</v>
      </c>
      <c r="C33" s="184"/>
      <c r="D33" s="185"/>
      <c r="F33" s="183" t="s">
        <v>55</v>
      </c>
      <c r="G33" s="184"/>
      <c r="H33" s="185"/>
    </row>
    <row r="34" spans="2:15" s="40" customFormat="1" ht="32.25" thickBot="1" x14ac:dyDescent="0.3">
      <c r="B34" s="38" t="s">
        <v>44</v>
      </c>
      <c r="C34" s="18" t="s">
        <v>45</v>
      </c>
      <c r="D34" s="18" t="s">
        <v>46</v>
      </c>
      <c r="F34" s="38" t="s">
        <v>44</v>
      </c>
      <c r="G34" s="18" t="s">
        <v>45</v>
      </c>
      <c r="H34" s="18" t="s">
        <v>46</v>
      </c>
    </row>
    <row r="35" spans="2:15" s="40" customFormat="1" ht="27.95" customHeight="1" thickBot="1" x14ac:dyDescent="0.3">
      <c r="B35" s="38" t="s">
        <v>56</v>
      </c>
      <c r="C35" s="16">
        <v>326146.88999999966</v>
      </c>
      <c r="D35" s="4">
        <v>0.5904813427480049</v>
      </c>
      <c r="F35" s="38" t="s">
        <v>56</v>
      </c>
      <c r="G35" s="16">
        <v>1261476.4400000004</v>
      </c>
      <c r="H35" s="4">
        <v>0.41900365573317855</v>
      </c>
    </row>
    <row r="36" spans="2:15" s="40" customFormat="1" ht="27.95" customHeight="1" thickBot="1" x14ac:dyDescent="0.3">
      <c r="B36" s="38" t="s">
        <v>57</v>
      </c>
      <c r="C36" s="16">
        <v>127187.60000000008</v>
      </c>
      <c r="D36" s="4">
        <v>0.23027018540295224</v>
      </c>
      <c r="F36" s="38" t="s">
        <v>57</v>
      </c>
      <c r="G36" s="16">
        <v>810115.48000000033</v>
      </c>
      <c r="H36" s="4">
        <v>0.26908258998958295</v>
      </c>
    </row>
    <row r="37" spans="2:15" s="40" customFormat="1" ht="27.95" customHeight="1" thickBot="1" x14ac:dyDescent="0.3">
      <c r="B37" s="38" t="s">
        <v>58</v>
      </c>
      <c r="C37" s="16">
        <v>70314.289999999994</v>
      </c>
      <c r="D37" s="4">
        <v>0.12730238321013165</v>
      </c>
      <c r="F37" s="38" t="s">
        <v>58</v>
      </c>
      <c r="G37" s="16">
        <v>530748.13999999978</v>
      </c>
      <c r="H37" s="4">
        <v>0.17628978543078039</v>
      </c>
    </row>
    <row r="38" spans="2:15" s="40" customFormat="1" ht="27.95" customHeight="1" thickBot="1" x14ac:dyDescent="0.3">
      <c r="B38" s="38" t="s">
        <v>59</v>
      </c>
      <c r="C38" s="16">
        <v>28691.940000000002</v>
      </c>
      <c r="D38" s="4">
        <v>5.1946088638911168E-2</v>
      </c>
      <c r="F38" s="38" t="s">
        <v>59</v>
      </c>
      <c r="G38" s="16">
        <v>408317.29999999987</v>
      </c>
      <c r="H38" s="4">
        <v>0.13562396884645811</v>
      </c>
    </row>
    <row r="39" spans="2:15" s="40" customFormat="1" ht="27.95" customHeight="1" thickBot="1" x14ac:dyDescent="0.3">
      <c r="B39" s="38" t="s">
        <v>53</v>
      </c>
      <c r="C39" s="16">
        <v>552340.71999999974</v>
      </c>
      <c r="D39" s="3"/>
      <c r="F39" s="38" t="s">
        <v>53</v>
      </c>
      <c r="G39" s="16">
        <v>3010657.3600000003</v>
      </c>
      <c r="H39" s="3"/>
    </row>
    <row r="40" spans="2:15" s="63" customFormat="1" ht="18" customHeight="1" x14ac:dyDescent="0.2">
      <c r="B40" s="63" t="s">
        <v>29</v>
      </c>
    </row>
    <row r="41" spans="2:15" s="63" customFormat="1" ht="11.25" x14ac:dyDescent="0.2">
      <c r="B41" s="63" t="s">
        <v>30</v>
      </c>
    </row>
    <row r="42" spans="2:15" s="39" customFormat="1" ht="16.5" thickBot="1" x14ac:dyDescent="0.3">
      <c r="B42" s="26"/>
      <c r="C42" s="26"/>
      <c r="D42" s="26"/>
      <c r="E42" s="26"/>
      <c r="F42" s="26"/>
      <c r="G42" s="26"/>
      <c r="H42" s="26"/>
      <c r="I42" s="32"/>
      <c r="J42" s="32"/>
      <c r="K42" s="32"/>
      <c r="L42" s="32"/>
      <c r="M42" s="32"/>
      <c r="N42" s="32"/>
      <c r="O42" s="32"/>
    </row>
    <row r="43" spans="2:15" s="40" customFormat="1" ht="60.75" customHeight="1" thickBot="1" x14ac:dyDescent="0.3">
      <c r="B43" s="183" t="s">
        <v>60</v>
      </c>
      <c r="C43" s="184"/>
      <c r="D43" s="185"/>
      <c r="F43" s="183" t="s">
        <v>61</v>
      </c>
      <c r="G43" s="184"/>
      <c r="H43" s="185"/>
      <c r="J43" s="183" t="s">
        <v>62</v>
      </c>
      <c r="K43" s="184"/>
      <c r="L43" s="185"/>
    </row>
    <row r="44" spans="2:15" s="40" customFormat="1" ht="27.95" customHeight="1" thickBot="1" x14ac:dyDescent="0.3">
      <c r="B44" s="38" t="s">
        <v>44</v>
      </c>
      <c r="C44" s="18" t="s">
        <v>45</v>
      </c>
      <c r="D44" s="18" t="s">
        <v>46</v>
      </c>
      <c r="F44" s="38" t="s">
        <v>44</v>
      </c>
      <c r="G44" s="18" t="s">
        <v>45</v>
      </c>
      <c r="H44" s="18" t="s">
        <v>46</v>
      </c>
      <c r="J44" s="38" t="s">
        <v>44</v>
      </c>
      <c r="K44" s="18" t="s">
        <v>45</v>
      </c>
      <c r="L44" s="18" t="s">
        <v>46</v>
      </c>
    </row>
    <row r="45" spans="2:15" s="40" customFormat="1" ht="27.95" customHeight="1" thickBot="1" x14ac:dyDescent="0.3">
      <c r="B45" s="38" t="s">
        <v>47</v>
      </c>
      <c r="C45" s="16">
        <v>29939989.449999999</v>
      </c>
      <c r="D45" s="4">
        <v>0.4388701693765325</v>
      </c>
      <c r="F45" s="38" t="s">
        <v>47</v>
      </c>
      <c r="G45" s="16">
        <v>17851538.899999999</v>
      </c>
      <c r="H45" s="4">
        <v>0.42596236775579827</v>
      </c>
      <c r="J45" s="38" t="s">
        <v>47</v>
      </c>
      <c r="K45" s="16">
        <v>11790395.23</v>
      </c>
      <c r="L45" s="4">
        <v>0.45857267342420799</v>
      </c>
    </row>
    <row r="46" spans="2:15" s="40" customFormat="1" ht="27.95" customHeight="1" thickBot="1" x14ac:dyDescent="0.3">
      <c r="B46" s="38" t="s">
        <v>48</v>
      </c>
      <c r="C46" s="16">
        <v>11333179.119999999</v>
      </c>
      <c r="D46" s="4">
        <v>0.16612545065439163</v>
      </c>
      <c r="F46" s="38" t="s">
        <v>48</v>
      </c>
      <c r="G46" s="16">
        <v>6599223.5999999996</v>
      </c>
      <c r="H46" s="4">
        <v>0.15746658737672992</v>
      </c>
      <c r="J46" s="38" t="s">
        <v>48</v>
      </c>
      <c r="K46" s="16">
        <v>4632741.42</v>
      </c>
      <c r="L46" s="4">
        <v>0.18018468226128001</v>
      </c>
    </row>
    <row r="47" spans="2:15" s="40" customFormat="1" ht="27.95" customHeight="1" thickBot="1" x14ac:dyDescent="0.3">
      <c r="B47" s="38" t="s">
        <v>49</v>
      </c>
      <c r="C47" s="16">
        <v>5943781.9900000002</v>
      </c>
      <c r="D47" s="4">
        <v>8.7125902734360633E-2</v>
      </c>
      <c r="F47" s="38" t="s">
        <v>49</v>
      </c>
      <c r="G47" s="16">
        <v>3445376.88</v>
      </c>
      <c r="H47" s="4">
        <v>8.2211449771195072E-2</v>
      </c>
      <c r="J47" s="38" t="s">
        <v>49</v>
      </c>
      <c r="K47" s="16">
        <v>2450840.2599999998</v>
      </c>
      <c r="L47" s="4">
        <v>9.5322366064897454E-2</v>
      </c>
    </row>
    <row r="48" spans="2:15" s="40" customFormat="1" ht="27.95" customHeight="1" thickBot="1" x14ac:dyDescent="0.3">
      <c r="B48" s="38" t="s">
        <v>50</v>
      </c>
      <c r="C48" s="16">
        <v>4254860.84</v>
      </c>
      <c r="D48" s="4">
        <v>6.2369143470903103E-2</v>
      </c>
      <c r="F48" s="38" t="s">
        <v>50</v>
      </c>
      <c r="G48" s="16">
        <v>2807507.49</v>
      </c>
      <c r="H48" s="4">
        <v>6.6991005348706292E-2</v>
      </c>
      <c r="J48" s="38" t="s">
        <v>50</v>
      </c>
      <c r="K48" s="16">
        <v>1412587.3</v>
      </c>
      <c r="L48" s="4">
        <v>5.4940815975181155E-2</v>
      </c>
    </row>
    <row r="49" spans="2:15" s="40" customFormat="1" ht="27.95" customHeight="1" thickBot="1" x14ac:dyDescent="0.3">
      <c r="B49" s="38" t="s">
        <v>51</v>
      </c>
      <c r="C49" s="16">
        <v>6733548.1600000001</v>
      </c>
      <c r="D49" s="4">
        <v>9.8702553867607956E-2</v>
      </c>
      <c r="F49" s="38" t="s">
        <v>51</v>
      </c>
      <c r="G49" s="16">
        <v>4558225.74</v>
      </c>
      <c r="H49" s="4">
        <v>0.10876556020477461</v>
      </c>
      <c r="J49" s="38" t="s">
        <v>51</v>
      </c>
      <c r="K49" s="16">
        <v>2122158.7000000002</v>
      </c>
      <c r="L49" s="4">
        <v>8.25387079487616E-2</v>
      </c>
    </row>
    <row r="50" spans="2:15" s="40" customFormat="1" ht="27.95" customHeight="1" thickBot="1" x14ac:dyDescent="0.3">
      <c r="B50" s="38" t="s">
        <v>52</v>
      </c>
      <c r="C50" s="16">
        <v>10015247.67</v>
      </c>
      <c r="D50" s="4">
        <v>0.14680677989620408</v>
      </c>
      <c r="F50" s="38" t="s">
        <v>52</v>
      </c>
      <c r="G50" s="16">
        <v>6646850.4400000004</v>
      </c>
      <c r="H50" s="4">
        <v>0.1586030295427959</v>
      </c>
      <c r="J50" s="38" t="s">
        <v>52</v>
      </c>
      <c r="K50" s="16">
        <v>3302349.54</v>
      </c>
      <c r="L50" s="4">
        <v>0.12844075432567187</v>
      </c>
    </row>
    <row r="51" spans="2:15" s="40" customFormat="1" ht="30.95" customHeight="1" thickBot="1" x14ac:dyDescent="0.3">
      <c r="B51" s="38" t="s">
        <v>53</v>
      </c>
      <c r="C51" s="16">
        <v>68220607.230000004</v>
      </c>
      <c r="D51" s="4"/>
      <c r="F51" s="38" t="s">
        <v>53</v>
      </c>
      <c r="G51" s="16">
        <v>41908723.049999997</v>
      </c>
      <c r="H51" s="4"/>
      <c r="J51" s="38" t="s">
        <v>53</v>
      </c>
      <c r="K51" s="16">
        <v>25711072.449999999</v>
      </c>
      <c r="L51" s="4"/>
    </row>
    <row r="52" spans="2:15" s="40" customFormat="1" ht="15.95" customHeight="1" thickBot="1" x14ac:dyDescent="0.3"/>
    <row r="53" spans="2:15" s="40" customFormat="1" ht="60.75" customHeight="1" thickBot="1" x14ac:dyDescent="0.3">
      <c r="B53" s="183" t="s">
        <v>63</v>
      </c>
      <c r="C53" s="184"/>
      <c r="D53" s="185"/>
      <c r="F53" s="183" t="s">
        <v>64</v>
      </c>
      <c r="G53" s="184"/>
      <c r="H53" s="185"/>
    </row>
    <row r="54" spans="2:15" s="40" customFormat="1" ht="27.95" customHeight="1" thickBot="1" x14ac:dyDescent="0.3">
      <c r="B54" s="38" t="s">
        <v>44</v>
      </c>
      <c r="C54" s="18" t="s">
        <v>45</v>
      </c>
      <c r="D54" s="18" t="s">
        <v>46</v>
      </c>
      <c r="F54" s="38" t="s">
        <v>44</v>
      </c>
      <c r="G54" s="18" t="s">
        <v>45</v>
      </c>
      <c r="H54" s="18" t="s">
        <v>46</v>
      </c>
    </row>
    <row r="55" spans="2:15" s="40" customFormat="1" ht="27.95" customHeight="1" thickBot="1" x14ac:dyDescent="0.3">
      <c r="B55" s="38" t="s">
        <v>47</v>
      </c>
      <c r="C55" s="16">
        <v>298055.32</v>
      </c>
      <c r="D55" s="4">
        <v>0.49608771786130079</v>
      </c>
      <c r="F55" s="38" t="s">
        <v>47</v>
      </c>
      <c r="G55" s="16">
        <v>1448244.95</v>
      </c>
      <c r="H55" s="4">
        <v>0.43417819042659256</v>
      </c>
      <c r="O55" s="40" t="s">
        <v>65</v>
      </c>
    </row>
    <row r="56" spans="2:15" s="40" customFormat="1" ht="27.95" customHeight="1" thickBot="1" x14ac:dyDescent="0.3">
      <c r="B56" s="38" t="s">
        <v>48</v>
      </c>
      <c r="C56" s="16">
        <v>101214.1</v>
      </c>
      <c r="D56" s="4">
        <v>0.16846225688702851</v>
      </c>
      <c r="F56" s="38" t="s">
        <v>48</v>
      </c>
      <c r="G56" s="16">
        <v>558856.26</v>
      </c>
      <c r="H56" s="4">
        <v>0.16754292820104316</v>
      </c>
    </row>
    <row r="57" spans="2:15" s="40" customFormat="1" ht="27.95" customHeight="1" thickBot="1" x14ac:dyDescent="0.3">
      <c r="B57" s="38" t="s">
        <v>49</v>
      </c>
      <c r="C57" s="16">
        <v>47564.85</v>
      </c>
      <c r="D57" s="4">
        <v>7.9167645411982887E-2</v>
      </c>
      <c r="F57" s="38" t="s">
        <v>49</v>
      </c>
      <c r="G57" s="16">
        <v>313296.01</v>
      </c>
      <c r="H57" s="4">
        <v>9.3924922499934602E-2</v>
      </c>
    </row>
    <row r="58" spans="2:15" s="40" customFormat="1" ht="27.95" customHeight="1" thickBot="1" x14ac:dyDescent="0.3">
      <c r="B58" s="38" t="s">
        <v>50</v>
      </c>
      <c r="C58" s="16">
        <v>34766.050000000003</v>
      </c>
      <c r="D58" s="4">
        <v>5.7865131894145945E-2</v>
      </c>
      <c r="F58" s="38" t="s">
        <v>50</v>
      </c>
      <c r="G58" s="16">
        <v>224021.07</v>
      </c>
      <c r="H58" s="4">
        <v>6.7160643501659734E-2</v>
      </c>
    </row>
    <row r="59" spans="2:15" s="40" customFormat="1" ht="27.95" customHeight="1" thickBot="1" x14ac:dyDescent="0.3">
      <c r="B59" s="38" t="s">
        <v>51</v>
      </c>
      <c r="C59" s="16">
        <v>53163.72</v>
      </c>
      <c r="D59" s="4">
        <v>8.8486488105017524E-2</v>
      </c>
      <c r="F59" s="38" t="s">
        <v>51</v>
      </c>
      <c r="G59" s="16">
        <v>303744.53000000003</v>
      </c>
      <c r="H59" s="4">
        <v>9.1061426029744402E-2</v>
      </c>
    </row>
    <row r="60" spans="2:15" s="40" customFormat="1" ht="27.95" customHeight="1" thickBot="1" x14ac:dyDescent="0.3">
      <c r="B60" s="38" t="s">
        <v>52</v>
      </c>
      <c r="C60" s="16">
        <v>66047.69</v>
      </c>
      <c r="D60" s="4">
        <v>0.10993075984052443</v>
      </c>
      <c r="F60" s="38" t="s">
        <v>52</v>
      </c>
      <c r="G60" s="16">
        <v>487437.59</v>
      </c>
      <c r="H60" s="4">
        <v>0.14613188934102575</v>
      </c>
    </row>
    <row r="61" spans="2:15" s="40" customFormat="1" ht="27.95" customHeight="1" thickBot="1" x14ac:dyDescent="0.3">
      <c r="B61" s="38" t="s">
        <v>53</v>
      </c>
      <c r="C61" s="16">
        <v>600811.73</v>
      </c>
      <c r="D61" s="4"/>
      <c r="F61" s="38" t="s">
        <v>53</v>
      </c>
      <c r="G61" s="16">
        <v>3335600.4099999992</v>
      </c>
      <c r="H61" s="4"/>
      <c r="K61" s="41"/>
    </row>
    <row r="62" spans="2:15" s="40" customFormat="1" ht="15.95" customHeight="1" x14ac:dyDescent="0.25"/>
    <row r="63" spans="2:15" s="39" customFormat="1" ht="16.5" thickBot="1" x14ac:dyDescent="0.3">
      <c r="B63" s="26"/>
      <c r="C63" s="26"/>
      <c r="D63" s="26"/>
      <c r="E63" s="26"/>
      <c r="F63" s="26"/>
      <c r="G63" s="26"/>
      <c r="H63" s="26"/>
      <c r="I63" s="32"/>
      <c r="J63" s="32"/>
      <c r="K63" s="32"/>
      <c r="L63" s="32"/>
      <c r="M63" s="32"/>
      <c r="N63" s="32"/>
      <c r="O63" s="32"/>
    </row>
    <row r="64" spans="2:15" s="40" customFormat="1" ht="27.95" customHeight="1" thickBot="1" x14ac:dyDescent="0.3">
      <c r="B64" s="183" t="s">
        <v>60</v>
      </c>
      <c r="C64" s="184"/>
      <c r="D64" s="185"/>
      <c r="F64" s="183" t="s">
        <v>61</v>
      </c>
      <c r="G64" s="184"/>
      <c r="H64" s="185"/>
      <c r="J64" s="183" t="s">
        <v>62</v>
      </c>
      <c r="K64" s="184"/>
      <c r="L64" s="185"/>
    </row>
    <row r="65" spans="2:15" s="40" customFormat="1" ht="27.95" customHeight="1" thickBot="1" x14ac:dyDescent="0.3">
      <c r="B65" s="38" t="s">
        <v>44</v>
      </c>
      <c r="C65" s="18" t="s">
        <v>45</v>
      </c>
      <c r="D65" s="18" t="s">
        <v>46</v>
      </c>
      <c r="F65" s="38" t="s">
        <v>44</v>
      </c>
      <c r="G65" s="18" t="s">
        <v>45</v>
      </c>
      <c r="H65" s="18" t="s">
        <v>46</v>
      </c>
      <c r="J65" s="38" t="s">
        <v>44</v>
      </c>
      <c r="K65" s="18" t="s">
        <v>45</v>
      </c>
      <c r="L65" s="18" t="s">
        <v>46</v>
      </c>
    </row>
    <row r="66" spans="2:15" s="40" customFormat="1" ht="27.95" customHeight="1" thickBot="1" x14ac:dyDescent="0.3">
      <c r="B66" s="38" t="s">
        <v>56</v>
      </c>
      <c r="C66" s="16">
        <v>26175711.370000426</v>
      </c>
      <c r="D66" s="4">
        <v>0.4885084671483641</v>
      </c>
      <c r="F66" s="38" t="s">
        <v>56</v>
      </c>
      <c r="G66" s="16">
        <v>14476376.320000423</v>
      </c>
      <c r="H66" s="4">
        <v>0.43009104109404261</v>
      </c>
      <c r="J66" s="38" t="s">
        <v>56</v>
      </c>
      <c r="K66" s="16">
        <v>11456406.270000003</v>
      </c>
      <c r="L66" s="4">
        <v>0.58860646973071817</v>
      </c>
      <c r="M66" s="105"/>
    </row>
    <row r="67" spans="2:15" s="40" customFormat="1" ht="27.95" customHeight="1" thickBot="1" x14ac:dyDescent="0.3">
      <c r="B67" s="38" t="s">
        <v>57</v>
      </c>
      <c r="C67" s="16">
        <v>12323528.050000072</v>
      </c>
      <c r="D67" s="4">
        <v>0.22998984487829435</v>
      </c>
      <c r="F67" s="38" t="s">
        <v>57</v>
      </c>
      <c r="G67" s="16">
        <v>7477608.3400000781</v>
      </c>
      <c r="H67" s="4">
        <v>0.22215865937395274</v>
      </c>
      <c r="J67" s="38" t="s">
        <v>57</v>
      </c>
      <c r="K67" s="16">
        <v>4747335.2499999935</v>
      </c>
      <c r="L67" s="4">
        <v>0.24390827073302557</v>
      </c>
      <c r="M67" s="105"/>
    </row>
    <row r="68" spans="2:15" s="40" customFormat="1" ht="27.95" customHeight="1" thickBot="1" x14ac:dyDescent="0.3">
      <c r="B68" s="38" t="s">
        <v>58</v>
      </c>
      <c r="C68" s="16">
        <v>7954472.8200000022</v>
      </c>
      <c r="D68" s="4">
        <v>0.14845164165146671</v>
      </c>
      <c r="F68" s="38" t="s">
        <v>58</v>
      </c>
      <c r="G68" s="16">
        <v>5876498.4900000002</v>
      </c>
      <c r="H68" s="4">
        <v>0.17458991792440468</v>
      </c>
      <c r="J68" s="38" t="s">
        <v>58</v>
      </c>
      <c r="K68" s="16">
        <v>2012063.6700000018</v>
      </c>
      <c r="L68" s="4">
        <v>0.10337567172119268</v>
      </c>
      <c r="M68" s="105"/>
    </row>
    <row r="69" spans="2:15" s="40" customFormat="1" ht="27.95" customHeight="1" thickBot="1" x14ac:dyDescent="0.3">
      <c r="B69" s="38" t="s">
        <v>59</v>
      </c>
      <c r="C69" s="16">
        <v>7129210.3300000019</v>
      </c>
      <c r="D69" s="4">
        <v>0.13305004632187489</v>
      </c>
      <c r="F69" s="38" t="s">
        <v>59</v>
      </c>
      <c r="G69" s="16">
        <v>5828381.9200000009</v>
      </c>
      <c r="H69" s="4">
        <v>0.17316038160759986</v>
      </c>
      <c r="J69" s="38" t="s">
        <v>59</v>
      </c>
      <c r="K69" s="16">
        <v>1247803.9600000007</v>
      </c>
      <c r="L69" s="4">
        <v>6.4109587815063623E-2</v>
      </c>
      <c r="M69" s="105"/>
    </row>
    <row r="70" spans="2:15" s="40" customFormat="1" ht="27.95" customHeight="1" thickBot="1" x14ac:dyDescent="0.3">
      <c r="B70" s="38" t="s">
        <v>53</v>
      </c>
      <c r="C70" s="16">
        <v>53582922.570000499</v>
      </c>
      <c r="D70" s="4"/>
      <c r="F70" s="38" t="s">
        <v>53</v>
      </c>
      <c r="G70" s="16">
        <v>33658865.070000507</v>
      </c>
      <c r="H70" s="4"/>
      <c r="J70" s="38" t="s">
        <v>53</v>
      </c>
      <c r="K70" s="16">
        <v>19463609.149999999</v>
      </c>
      <c r="L70" s="4"/>
    </row>
    <row r="71" spans="2:15" s="40" customFormat="1" ht="27.95" customHeight="1" thickBot="1" x14ac:dyDescent="0.3">
      <c r="C71" s="72"/>
      <c r="G71" s="41"/>
      <c r="K71" s="72"/>
    </row>
    <row r="72" spans="2:15" s="40" customFormat="1" ht="27.95" customHeight="1" thickBot="1" x14ac:dyDescent="0.3">
      <c r="B72" s="183" t="s">
        <v>63</v>
      </c>
      <c r="C72" s="184"/>
      <c r="D72" s="185"/>
      <c r="F72" s="183" t="s">
        <v>64</v>
      </c>
      <c r="G72" s="184"/>
      <c r="H72" s="185"/>
    </row>
    <row r="73" spans="2:15" s="40" customFormat="1" ht="32.25" thickBot="1" x14ac:dyDescent="0.3">
      <c r="B73" s="38" t="s">
        <v>44</v>
      </c>
      <c r="C73" s="18" t="s">
        <v>45</v>
      </c>
      <c r="D73" s="18" t="s">
        <v>46</v>
      </c>
      <c r="F73" s="38" t="s">
        <v>44</v>
      </c>
      <c r="G73" s="18" t="s">
        <v>45</v>
      </c>
      <c r="H73" s="18" t="s">
        <v>46</v>
      </c>
    </row>
    <row r="74" spans="2:15" s="40" customFormat="1" ht="27.95" customHeight="1" thickBot="1" x14ac:dyDescent="0.3">
      <c r="B74" s="38" t="s">
        <v>56</v>
      </c>
      <c r="C74" s="16">
        <v>242928.78000000023</v>
      </c>
      <c r="D74" s="4">
        <v>0.52759181350090645</v>
      </c>
      <c r="F74" s="38" t="s">
        <v>56</v>
      </c>
      <c r="G74" s="16">
        <v>993492.58000000112</v>
      </c>
      <c r="H74" s="4">
        <v>0.37738974056637614</v>
      </c>
      <c r="J74" s="105"/>
    </row>
    <row r="75" spans="2:15" s="40" customFormat="1" ht="27.95" customHeight="1" thickBot="1" x14ac:dyDescent="0.3">
      <c r="B75" s="38" t="s">
        <v>57</v>
      </c>
      <c r="C75" s="16">
        <v>98584.459999999977</v>
      </c>
      <c r="D75" s="4">
        <v>0.21410536056867166</v>
      </c>
      <c r="F75" s="38" t="s">
        <v>57</v>
      </c>
      <c r="G75" s="16">
        <v>736420.65000000049</v>
      </c>
      <c r="H75" s="4">
        <v>0.27973797051531274</v>
      </c>
      <c r="J75" s="105"/>
    </row>
    <row r="76" spans="2:15" s="40" customFormat="1" ht="27.95" customHeight="1" thickBot="1" x14ac:dyDescent="0.3">
      <c r="B76" s="38" t="s">
        <v>58</v>
      </c>
      <c r="C76" s="16">
        <v>65910.659999999989</v>
      </c>
      <c r="D76" s="4">
        <v>0.14314452424468446</v>
      </c>
      <c r="F76" s="38" t="s">
        <v>58</v>
      </c>
      <c r="G76" s="16">
        <v>540330.9099999998</v>
      </c>
      <c r="H76" s="4">
        <v>0.20525099638378139</v>
      </c>
      <c r="J76" s="105"/>
    </row>
    <row r="77" spans="2:15" s="40" customFormat="1" ht="27.95" customHeight="1" thickBot="1" x14ac:dyDescent="0.3">
      <c r="B77" s="38" t="s">
        <v>59</v>
      </c>
      <c r="C77" s="16">
        <v>53024.45</v>
      </c>
      <c r="D77" s="4">
        <v>0.11515830168573733</v>
      </c>
      <c r="F77" s="38" t="s">
        <v>59</v>
      </c>
      <c r="G77" s="16">
        <v>362293.19000000006</v>
      </c>
      <c r="H77" s="4">
        <v>0.13762129253452973</v>
      </c>
      <c r="J77" s="105"/>
    </row>
    <row r="78" spans="2:15" s="40" customFormat="1" ht="27.95" customHeight="1" thickBot="1" x14ac:dyDescent="0.3">
      <c r="B78" s="38" t="s">
        <v>53</v>
      </c>
      <c r="C78" s="16">
        <v>460448.35000000021</v>
      </c>
      <c r="D78" s="4"/>
      <c r="F78" s="38" t="s">
        <v>53</v>
      </c>
      <c r="G78" s="16">
        <v>2632537.3300000015</v>
      </c>
      <c r="H78" s="4"/>
    </row>
    <row r="79" spans="2:15" s="39" customFormat="1" ht="16.5" thickBot="1" x14ac:dyDescent="0.3">
      <c r="B79" s="26"/>
      <c r="C79" s="26"/>
      <c r="D79" s="26"/>
      <c r="E79" s="26"/>
      <c r="F79" s="26"/>
      <c r="G79" s="26"/>
      <c r="H79" s="26"/>
      <c r="I79" s="32"/>
      <c r="J79" s="32"/>
      <c r="K79" s="32"/>
      <c r="L79" s="32"/>
      <c r="M79" s="32"/>
      <c r="N79" s="32"/>
      <c r="O79" s="32"/>
    </row>
    <row r="80" spans="2:15" s="40" customFormat="1" ht="60.75" customHeight="1" thickBot="1" x14ac:dyDescent="0.3">
      <c r="B80" s="183" t="s">
        <v>66</v>
      </c>
      <c r="C80" s="184"/>
      <c r="D80" s="185"/>
      <c r="F80" s="183" t="s">
        <v>67</v>
      </c>
      <c r="G80" s="184"/>
      <c r="H80" s="185"/>
      <c r="J80" s="183" t="s">
        <v>68</v>
      </c>
      <c r="K80" s="184"/>
      <c r="L80" s="185"/>
    </row>
    <row r="81" spans="2:15" s="40" customFormat="1" ht="27.95" customHeight="1" thickBot="1" x14ac:dyDescent="0.3">
      <c r="B81" s="38" t="s">
        <v>44</v>
      </c>
      <c r="C81" s="18" t="s">
        <v>45</v>
      </c>
      <c r="D81" s="18" t="s">
        <v>46</v>
      </c>
      <c r="F81" s="38" t="s">
        <v>44</v>
      </c>
      <c r="G81" s="18" t="s">
        <v>45</v>
      </c>
      <c r="H81" s="18" t="s">
        <v>46</v>
      </c>
      <c r="J81" s="38" t="s">
        <v>44</v>
      </c>
      <c r="K81" s="18" t="s">
        <v>45</v>
      </c>
      <c r="L81" s="18" t="s">
        <v>46</v>
      </c>
    </row>
    <row r="82" spans="2:15" s="40" customFormat="1" ht="27.95" customHeight="1" thickBot="1" x14ac:dyDescent="0.3">
      <c r="B82" s="38" t="s">
        <v>47</v>
      </c>
      <c r="C82" s="16">
        <v>24890142.02</v>
      </c>
      <c r="D82" s="4">
        <v>0.36904834777432527</v>
      </c>
      <c r="F82" s="38" t="s">
        <v>47</v>
      </c>
      <c r="G82" s="16">
        <v>14273100.109999999</v>
      </c>
      <c r="H82" s="4">
        <v>0.34042135064375401</v>
      </c>
      <c r="J82" s="38" t="s">
        <v>47</v>
      </c>
      <c r="K82" s="16">
        <v>10354053.859999999</v>
      </c>
      <c r="L82" s="4">
        <v>0.41540594110157497</v>
      </c>
    </row>
    <row r="83" spans="2:15" s="40" customFormat="1" ht="27.95" customHeight="1" thickBot="1" x14ac:dyDescent="0.3">
      <c r="B83" s="38" t="s">
        <v>48</v>
      </c>
      <c r="C83" s="16">
        <v>15190169.210000001</v>
      </c>
      <c r="D83" s="4">
        <v>0.22522598886171113</v>
      </c>
      <c r="F83" s="38" t="s">
        <v>48</v>
      </c>
      <c r="G83" s="16">
        <v>9298075.4900000002</v>
      </c>
      <c r="H83" s="4">
        <v>0.22176425529838067</v>
      </c>
      <c r="J83" s="38" t="s">
        <v>48</v>
      </c>
      <c r="K83" s="16">
        <v>5758817.0599999996</v>
      </c>
      <c r="L83" s="4">
        <v>0.23104446362625983</v>
      </c>
    </row>
    <row r="84" spans="2:15" s="40" customFormat="1" ht="27.95" customHeight="1" thickBot="1" x14ac:dyDescent="0.3">
      <c r="B84" s="38" t="s">
        <v>49</v>
      </c>
      <c r="C84" s="16">
        <v>7482635.3799999999</v>
      </c>
      <c r="D84" s="4">
        <v>0.11094569977816103</v>
      </c>
      <c r="F84" s="38" t="s">
        <v>49</v>
      </c>
      <c r="G84" s="16">
        <v>4765813.6900000004</v>
      </c>
      <c r="H84" s="4">
        <v>0.11366729867813513</v>
      </c>
      <c r="J84" s="38" t="s">
        <v>49</v>
      </c>
      <c r="K84" s="16">
        <v>2656043.94</v>
      </c>
      <c r="L84" s="4">
        <v>0.10656081641271616</v>
      </c>
    </row>
    <row r="85" spans="2:15" s="40" customFormat="1" ht="27.95" customHeight="1" thickBot="1" x14ac:dyDescent="0.3">
      <c r="B85" s="38" t="s">
        <v>50</v>
      </c>
      <c r="C85" s="16">
        <v>4199585.2300000004</v>
      </c>
      <c r="D85" s="4">
        <v>6.226762343194376E-2</v>
      </c>
      <c r="F85" s="38" t="s">
        <v>50</v>
      </c>
      <c r="G85" s="16">
        <v>2643175.2799999998</v>
      </c>
      <c r="H85" s="4">
        <v>6.3041195806885053E-2</v>
      </c>
      <c r="J85" s="38" t="s">
        <v>50</v>
      </c>
      <c r="K85" s="16">
        <v>1526232.92</v>
      </c>
      <c r="L85" s="4">
        <v>6.1232656411235313E-2</v>
      </c>
    </row>
    <row r="86" spans="2:15" s="40" customFormat="1" ht="27.95" customHeight="1" thickBot="1" x14ac:dyDescent="0.3">
      <c r="B86" s="38" t="s">
        <v>51</v>
      </c>
      <c r="C86" s="16">
        <v>3151820.38</v>
      </c>
      <c r="D86" s="4">
        <v>4.6732320883737813E-2</v>
      </c>
      <c r="F86" s="38" t="s">
        <v>51</v>
      </c>
      <c r="G86" s="16">
        <v>2206264.23</v>
      </c>
      <c r="H86" s="4">
        <v>5.2620625040484072E-2</v>
      </c>
      <c r="J86" s="38" t="s">
        <v>51</v>
      </c>
      <c r="K86" s="16">
        <v>921790.59</v>
      </c>
      <c r="L86" s="4">
        <v>3.698235422715157E-2</v>
      </c>
    </row>
    <row r="87" spans="2:15" s="40" customFormat="1" ht="27.95" customHeight="1" thickBot="1" x14ac:dyDescent="0.3">
      <c r="B87" s="38" t="s">
        <v>52</v>
      </c>
      <c r="C87" s="16">
        <v>12529770.4</v>
      </c>
      <c r="D87" s="4">
        <v>0.18578001927012094</v>
      </c>
      <c r="F87" s="38" t="s">
        <v>52</v>
      </c>
      <c r="G87" s="16">
        <v>8741317.75</v>
      </c>
      <c r="H87" s="4">
        <v>0.20848527453236093</v>
      </c>
      <c r="J87" s="38" t="s">
        <v>52</v>
      </c>
      <c r="K87" s="16">
        <v>3708207.94</v>
      </c>
      <c r="L87" s="4">
        <v>0.14877376822106203</v>
      </c>
    </row>
    <row r="88" spans="2:15" s="40" customFormat="1" ht="30.95" customHeight="1" thickBot="1" x14ac:dyDescent="0.3">
      <c r="B88" s="38" t="s">
        <v>53</v>
      </c>
      <c r="C88" s="16">
        <v>67444122.620000005</v>
      </c>
      <c r="D88" s="4"/>
      <c r="F88" s="38" t="s">
        <v>53</v>
      </c>
      <c r="G88" s="16">
        <v>41927746.550000004</v>
      </c>
      <c r="H88" s="4"/>
      <c r="J88" s="38" t="s">
        <v>53</v>
      </c>
      <c r="K88" s="16">
        <v>24925146.310000002</v>
      </c>
      <c r="L88" s="4"/>
    </row>
    <row r="89" spans="2:15" s="40" customFormat="1" ht="15.95" customHeight="1" thickBot="1" x14ac:dyDescent="0.3">
      <c r="C89" s="102"/>
      <c r="G89" s="41"/>
      <c r="K89" s="41"/>
    </row>
    <row r="90" spans="2:15" s="40" customFormat="1" ht="60.75" customHeight="1" thickBot="1" x14ac:dyDescent="0.3">
      <c r="B90" s="183" t="s">
        <v>69</v>
      </c>
      <c r="C90" s="184"/>
      <c r="D90" s="185"/>
      <c r="F90" s="183" t="s">
        <v>70</v>
      </c>
      <c r="G90" s="184"/>
      <c r="H90" s="185"/>
      <c r="K90" s="106"/>
      <c r="L90" s="105"/>
    </row>
    <row r="91" spans="2:15" s="40" customFormat="1" ht="27.95" customHeight="1" thickBot="1" x14ac:dyDescent="0.3">
      <c r="B91" s="38" t="s">
        <v>44</v>
      </c>
      <c r="C91" s="18" t="s">
        <v>45</v>
      </c>
      <c r="D91" s="18" t="s">
        <v>46</v>
      </c>
      <c r="F91" s="38" t="s">
        <v>44</v>
      </c>
      <c r="G91" s="18" t="s">
        <v>45</v>
      </c>
      <c r="H91" s="18" t="s">
        <v>46</v>
      </c>
      <c r="K91" s="106"/>
      <c r="L91" s="105"/>
    </row>
    <row r="92" spans="2:15" s="40" customFormat="1" ht="27.95" customHeight="1" thickBot="1" x14ac:dyDescent="0.3">
      <c r="B92" s="38" t="s">
        <v>47</v>
      </c>
      <c r="C92" s="16">
        <v>262988.05</v>
      </c>
      <c r="D92" s="4">
        <v>0.4448153117326164</v>
      </c>
      <c r="F92" s="38" t="s">
        <v>47</v>
      </c>
      <c r="G92" s="16">
        <v>1294613.1399999999</v>
      </c>
      <c r="H92" s="4">
        <v>0.39280869786749339</v>
      </c>
      <c r="K92" s="106"/>
      <c r="L92" s="105"/>
      <c r="O92" s="40" t="s">
        <v>65</v>
      </c>
    </row>
    <row r="93" spans="2:15" s="40" customFormat="1" ht="27.95" customHeight="1" thickBot="1" x14ac:dyDescent="0.3">
      <c r="B93" s="38" t="s">
        <v>48</v>
      </c>
      <c r="C93" s="16">
        <v>133276.66</v>
      </c>
      <c r="D93" s="4">
        <v>0.22542278656608897</v>
      </c>
      <c r="F93" s="38" t="s">
        <v>48</v>
      </c>
      <c r="G93" s="16">
        <v>704785.06</v>
      </c>
      <c r="H93" s="4">
        <v>0.21384434711906541</v>
      </c>
      <c r="K93" s="106"/>
      <c r="L93" s="105"/>
    </row>
    <row r="94" spans="2:15" s="40" customFormat="1" ht="27.95" customHeight="1" thickBot="1" x14ac:dyDescent="0.3">
      <c r="B94" s="38" t="s">
        <v>49</v>
      </c>
      <c r="C94" s="16">
        <v>60777.75</v>
      </c>
      <c r="D94" s="4">
        <v>0.10279886790543155</v>
      </c>
      <c r="F94" s="38" t="s">
        <v>49</v>
      </c>
      <c r="G94" s="16">
        <v>359340.37</v>
      </c>
      <c r="H94" s="4">
        <v>0.1090302720324029</v>
      </c>
      <c r="K94" s="106"/>
      <c r="L94" s="105"/>
    </row>
    <row r="95" spans="2:15" s="40" customFormat="1" ht="27.95" customHeight="1" thickBot="1" x14ac:dyDescent="0.3">
      <c r="B95" s="38" t="s">
        <v>50</v>
      </c>
      <c r="C95" s="16">
        <v>30177.03</v>
      </c>
      <c r="D95" s="4">
        <v>5.1041121475346569E-2</v>
      </c>
      <c r="F95" s="38" t="s">
        <v>50</v>
      </c>
      <c r="G95" s="16">
        <v>216244.74</v>
      </c>
      <c r="H95" s="4">
        <v>6.5612507795258943E-2</v>
      </c>
      <c r="K95" s="106"/>
      <c r="L95" s="105"/>
    </row>
    <row r="96" spans="2:15" s="40" customFormat="1" ht="27.95" customHeight="1" thickBot="1" x14ac:dyDescent="0.3">
      <c r="B96" s="38" t="s">
        <v>51</v>
      </c>
      <c r="C96" s="16">
        <v>23765.56</v>
      </c>
      <c r="D96" s="4">
        <v>4.019682635732004E-2</v>
      </c>
      <c r="F96" s="38" t="s">
        <v>51</v>
      </c>
      <c r="G96" s="16">
        <v>159337.82999999999</v>
      </c>
      <c r="H96" s="4">
        <v>4.834593716801918E-2</v>
      </c>
      <c r="K96" s="106"/>
    </row>
    <row r="97" spans="2:15" s="40" customFormat="1" ht="27.95" customHeight="1" thickBot="1" x14ac:dyDescent="0.3">
      <c r="B97" s="38" t="s">
        <v>52</v>
      </c>
      <c r="C97" s="16">
        <v>80244.710000000006</v>
      </c>
      <c r="D97" s="4">
        <v>0.13572508596319646</v>
      </c>
      <c r="F97" s="38" t="s">
        <v>52</v>
      </c>
      <c r="G97" s="16">
        <v>561464.18000000005</v>
      </c>
      <c r="H97" s="4">
        <v>0.17035823801776023</v>
      </c>
    </row>
    <row r="98" spans="2:15" s="40" customFormat="1" ht="27.95" customHeight="1" thickBot="1" x14ac:dyDescent="0.3">
      <c r="B98" s="38" t="s">
        <v>53</v>
      </c>
      <c r="C98" s="16">
        <v>591229.76</v>
      </c>
      <c r="D98" s="4"/>
      <c r="F98" s="38" t="s">
        <v>53</v>
      </c>
      <c r="G98" s="16">
        <v>3295785.32</v>
      </c>
      <c r="H98" s="4"/>
    </row>
    <row r="99" spans="2:15" s="40" customFormat="1" ht="15.95" customHeight="1" x14ac:dyDescent="0.25">
      <c r="C99" s="41"/>
      <c r="G99" s="41"/>
    </row>
    <row r="100" spans="2:15" s="39" customFormat="1" ht="16.5" thickBot="1" x14ac:dyDescent="0.3">
      <c r="B100" s="26"/>
      <c r="C100" s="26"/>
      <c r="D100" s="26"/>
      <c r="E100" s="26"/>
      <c r="F100" s="26"/>
      <c r="G100" s="26"/>
      <c r="H100" s="26"/>
      <c r="I100" s="32"/>
      <c r="J100" s="32"/>
      <c r="K100" s="32"/>
      <c r="L100" s="32"/>
      <c r="M100" s="32"/>
      <c r="N100" s="32"/>
      <c r="O100" s="32"/>
    </row>
    <row r="101" spans="2:15" s="40" customFormat="1" ht="27.95" customHeight="1" thickBot="1" x14ac:dyDescent="0.3">
      <c r="B101" s="183" t="s">
        <v>66</v>
      </c>
      <c r="C101" s="184"/>
      <c r="D101" s="185"/>
      <c r="F101" s="183" t="s">
        <v>67</v>
      </c>
      <c r="G101" s="184"/>
      <c r="H101" s="185"/>
      <c r="J101" s="183" t="s">
        <v>68</v>
      </c>
      <c r="K101" s="184"/>
      <c r="L101" s="185"/>
    </row>
    <row r="102" spans="2:15" s="40" customFormat="1" ht="27.95" customHeight="1" thickBot="1" x14ac:dyDescent="0.3">
      <c r="B102" s="38" t="s">
        <v>44</v>
      </c>
      <c r="C102" s="18" t="s">
        <v>45</v>
      </c>
      <c r="D102" s="18" t="s">
        <v>46</v>
      </c>
      <c r="F102" s="38" t="s">
        <v>44</v>
      </c>
      <c r="G102" s="18" t="s">
        <v>45</v>
      </c>
      <c r="H102" s="18" t="s">
        <v>46</v>
      </c>
      <c r="J102" s="38" t="s">
        <v>44</v>
      </c>
      <c r="K102" s="18" t="s">
        <v>45</v>
      </c>
      <c r="L102" s="18" t="s">
        <v>46</v>
      </c>
    </row>
    <row r="103" spans="2:15" s="40" customFormat="1" ht="27.95" customHeight="1" thickBot="1" x14ac:dyDescent="0.3">
      <c r="B103" s="38" t="s">
        <v>56</v>
      </c>
      <c r="C103" s="16">
        <v>33992017.199999601</v>
      </c>
      <c r="D103" s="4">
        <v>0.50400266027153973</v>
      </c>
      <c r="F103" s="38" t="s">
        <v>56</v>
      </c>
      <c r="G103" s="16">
        <v>18565858.209999979</v>
      </c>
      <c r="H103" s="4">
        <v>0.44280601778584588</v>
      </c>
      <c r="J103" s="38" t="s">
        <v>56</v>
      </c>
      <c r="K103" s="16">
        <v>15089215.779999621</v>
      </c>
      <c r="L103" s="4">
        <v>0.60538122443348896</v>
      </c>
      <c r="M103" s="105"/>
    </row>
    <row r="104" spans="2:15" s="40" customFormat="1" ht="27.95" customHeight="1" thickBot="1" x14ac:dyDescent="0.3">
      <c r="B104" s="38" t="s">
        <v>57</v>
      </c>
      <c r="C104" s="16">
        <v>15601214.330000004</v>
      </c>
      <c r="D104" s="4">
        <v>0.23132059152366399</v>
      </c>
      <c r="F104" s="38" t="s">
        <v>57</v>
      </c>
      <c r="G104" s="16">
        <v>9532877.1299999896</v>
      </c>
      <c r="H104" s="4">
        <v>0.22736440794874863</v>
      </c>
      <c r="J104" s="38" t="s">
        <v>57</v>
      </c>
      <c r="K104" s="16">
        <v>5930742.9000000134</v>
      </c>
      <c r="L104" s="4">
        <v>0.2379421469577738</v>
      </c>
      <c r="M104" s="105"/>
    </row>
    <row r="105" spans="2:15" s="40" customFormat="1" ht="27.95" customHeight="1" thickBot="1" x14ac:dyDescent="0.3">
      <c r="B105" s="38" t="s">
        <v>58</v>
      </c>
      <c r="C105" s="16">
        <v>9541594.0999999698</v>
      </c>
      <c r="D105" s="4">
        <v>0.14147406378787278</v>
      </c>
      <c r="F105" s="38" t="s">
        <v>58</v>
      </c>
      <c r="G105" s="16">
        <v>7094197.1399999689</v>
      </c>
      <c r="H105" s="4">
        <v>0.16920053732065679</v>
      </c>
      <c r="J105" s="38" t="s">
        <v>58</v>
      </c>
      <c r="K105" s="16">
        <v>2366804.9500000011</v>
      </c>
      <c r="L105" s="4">
        <v>9.4956510630950716E-2</v>
      </c>
      <c r="M105" s="105"/>
    </row>
    <row r="106" spans="2:15" s="40" customFormat="1" ht="27.95" customHeight="1" thickBot="1" x14ac:dyDescent="0.3">
      <c r="B106" s="38" t="s">
        <v>59</v>
      </c>
      <c r="C106" s="16">
        <v>8309296.9499999946</v>
      </c>
      <c r="D106" s="4">
        <v>0.12320268441692356</v>
      </c>
      <c r="F106" s="38" t="s">
        <v>59</v>
      </c>
      <c r="G106" s="16">
        <v>6734813.4499999946</v>
      </c>
      <c r="H106" s="4">
        <v>0.16062903694474867</v>
      </c>
      <c r="J106" s="38" t="s">
        <v>59</v>
      </c>
      <c r="K106" s="16">
        <v>1538382.9900000005</v>
      </c>
      <c r="L106" s="4">
        <v>6.172011797778635E-2</v>
      </c>
      <c r="M106" s="105"/>
    </row>
    <row r="107" spans="2:15" s="40" customFormat="1" ht="27.95" customHeight="1" thickBot="1" x14ac:dyDescent="0.3">
      <c r="B107" s="38" t="s">
        <v>53</v>
      </c>
      <c r="C107" s="16">
        <v>67444122.579999566</v>
      </c>
      <c r="D107" s="4"/>
      <c r="F107" s="38" t="s">
        <v>53</v>
      </c>
      <c r="G107" s="16">
        <v>41927745.929999933</v>
      </c>
      <c r="H107" s="4"/>
      <c r="J107" s="38" t="s">
        <v>53</v>
      </c>
      <c r="K107" s="16">
        <v>24925146.61999964</v>
      </c>
      <c r="L107" s="4"/>
    </row>
    <row r="108" spans="2:15" s="40" customFormat="1" ht="27.95" customHeight="1" thickBot="1" x14ac:dyDescent="0.3">
      <c r="C108" s="72"/>
      <c r="G108" s="100"/>
      <c r="K108" s="72"/>
    </row>
    <row r="109" spans="2:15" s="40" customFormat="1" ht="27.95" customHeight="1" thickBot="1" x14ac:dyDescent="0.3">
      <c r="B109" s="183" t="s">
        <v>69</v>
      </c>
      <c r="C109" s="184"/>
      <c r="D109" s="185"/>
      <c r="F109" s="183" t="s">
        <v>70</v>
      </c>
      <c r="G109" s="184"/>
      <c r="H109" s="185"/>
    </row>
    <row r="110" spans="2:15" s="40" customFormat="1" ht="32.25" thickBot="1" x14ac:dyDescent="0.3">
      <c r="B110" s="38" t="s">
        <v>44</v>
      </c>
      <c r="C110" s="18" t="s">
        <v>45</v>
      </c>
      <c r="D110" s="18" t="s">
        <v>46</v>
      </c>
      <c r="F110" s="38" t="s">
        <v>44</v>
      </c>
      <c r="G110" s="18" t="s">
        <v>45</v>
      </c>
      <c r="H110" s="18" t="s">
        <v>46</v>
      </c>
    </row>
    <row r="111" spans="2:15" s="40" customFormat="1" ht="27.95" customHeight="1" thickBot="1" x14ac:dyDescent="0.3">
      <c r="B111" s="38" t="s">
        <v>56</v>
      </c>
      <c r="C111" s="16">
        <v>336943.21000000008</v>
      </c>
      <c r="D111" s="4">
        <v>0.56990205656502257</v>
      </c>
      <c r="F111" s="38" t="s">
        <v>56</v>
      </c>
      <c r="G111" s="16">
        <v>1293535.1499999976</v>
      </c>
      <c r="H111" s="4">
        <v>0.39248167365197251</v>
      </c>
      <c r="J111" s="105"/>
    </row>
    <row r="112" spans="2:15" s="40" customFormat="1" ht="27.95" customHeight="1" thickBot="1" x14ac:dyDescent="0.3">
      <c r="B112" s="38" t="s">
        <v>57</v>
      </c>
      <c r="C112" s="16">
        <v>137594.30000000008</v>
      </c>
      <c r="D112" s="4">
        <v>0.23272549264792933</v>
      </c>
      <c r="F112" s="38" t="s">
        <v>57</v>
      </c>
      <c r="G112" s="16">
        <v>872053.7200000009</v>
      </c>
      <c r="H112" s="4">
        <v>0.26459667797974379</v>
      </c>
      <c r="J112" s="105"/>
    </row>
    <row r="113" spans="2:15" s="40" customFormat="1" ht="27.95" customHeight="1" thickBot="1" x14ac:dyDescent="0.3">
      <c r="B113" s="38" t="s">
        <v>58</v>
      </c>
      <c r="C113" s="16">
        <v>80592.00999999998</v>
      </c>
      <c r="D113" s="4">
        <v>0.13631244339872242</v>
      </c>
      <c r="F113" s="38" t="s">
        <v>58</v>
      </c>
      <c r="G113" s="16">
        <v>610751.00000000012</v>
      </c>
      <c r="H113" s="4">
        <v>0.18531276453107312</v>
      </c>
      <c r="J113" s="105"/>
    </row>
    <row r="114" spans="2:15" s="40" customFormat="1" ht="27.95" customHeight="1" thickBot="1" x14ac:dyDescent="0.3">
      <c r="B114" s="38" t="s">
        <v>59</v>
      </c>
      <c r="C114" s="16">
        <v>36100.51</v>
      </c>
      <c r="D114" s="4">
        <v>6.1060007388325649E-2</v>
      </c>
      <c r="F114" s="38" t="s">
        <v>59</v>
      </c>
      <c r="G114" s="16">
        <v>519444.96999999991</v>
      </c>
      <c r="H114" s="4">
        <v>0.15760888383721075</v>
      </c>
      <c r="J114" s="105"/>
    </row>
    <row r="115" spans="2:15" s="40" customFormat="1" ht="27.95" customHeight="1" thickBot="1" x14ac:dyDescent="0.3">
      <c r="B115" s="38" t="s">
        <v>53</v>
      </c>
      <c r="C115" s="16">
        <v>591230.03000000014</v>
      </c>
      <c r="D115" s="4"/>
      <c r="F115" s="38" t="s">
        <v>53</v>
      </c>
      <c r="G115" s="16">
        <v>3295784.839999998</v>
      </c>
      <c r="H115" s="4"/>
    </row>
    <row r="116" spans="2:15" s="39" customFormat="1" ht="16.5" thickBot="1" x14ac:dyDescent="0.3">
      <c r="B116" s="26"/>
      <c r="C116" s="26"/>
      <c r="D116" s="26"/>
      <c r="E116" s="26"/>
      <c r="F116" s="26"/>
      <c r="G116" s="26"/>
      <c r="H116" s="26"/>
      <c r="I116" s="32"/>
      <c r="J116" s="32"/>
      <c r="K116" s="32"/>
      <c r="L116" s="32"/>
      <c r="M116" s="32"/>
      <c r="N116" s="32"/>
      <c r="O116" s="32"/>
    </row>
    <row r="117" spans="2:15" s="40" customFormat="1" ht="60.75" customHeight="1" thickBot="1" x14ac:dyDescent="0.3">
      <c r="B117" s="183" t="s">
        <v>71</v>
      </c>
      <c r="C117" s="184"/>
      <c r="D117" s="185"/>
      <c r="F117" s="183" t="s">
        <v>72</v>
      </c>
      <c r="G117" s="184"/>
      <c r="H117" s="185"/>
      <c r="J117" s="183" t="s">
        <v>73</v>
      </c>
      <c r="K117" s="184"/>
      <c r="L117" s="185"/>
    </row>
    <row r="118" spans="2:15" s="40" customFormat="1" ht="27.95" customHeight="1" thickBot="1" x14ac:dyDescent="0.3">
      <c r="B118" s="38" t="s">
        <v>44</v>
      </c>
      <c r="C118" s="18" t="s">
        <v>45</v>
      </c>
      <c r="D118" s="18" t="s">
        <v>46</v>
      </c>
      <c r="F118" s="38" t="s">
        <v>44</v>
      </c>
      <c r="G118" s="18" t="s">
        <v>45</v>
      </c>
      <c r="H118" s="18" t="s">
        <v>46</v>
      </c>
      <c r="J118" s="38" t="s">
        <v>44</v>
      </c>
      <c r="K118" s="18" t="s">
        <v>45</v>
      </c>
      <c r="L118" s="18" t="s">
        <v>46</v>
      </c>
    </row>
    <row r="119" spans="2:15" s="40" customFormat="1" ht="27.95" customHeight="1" thickBot="1" x14ac:dyDescent="0.3">
      <c r="B119" s="38" t="s">
        <v>47</v>
      </c>
      <c r="C119" s="16">
        <v>22089280.440000001</v>
      </c>
      <c r="D119" s="4">
        <v>0.33666058548328442</v>
      </c>
      <c r="F119" s="38" t="s">
        <v>47</v>
      </c>
      <c r="G119" s="16">
        <v>12196590.140000001</v>
      </c>
      <c r="H119" s="4">
        <v>0.30015979019324118</v>
      </c>
      <c r="J119" s="38" t="s">
        <v>47</v>
      </c>
      <c r="K119" s="16">
        <v>9651621.3000000007</v>
      </c>
      <c r="L119" s="4">
        <v>0.39565628941250686</v>
      </c>
    </row>
    <row r="120" spans="2:15" s="40" customFormat="1" ht="27.95" customHeight="1" thickBot="1" x14ac:dyDescent="0.3">
      <c r="B120" s="38" t="s">
        <v>48</v>
      </c>
      <c r="C120" s="16">
        <v>13216290.75</v>
      </c>
      <c r="D120" s="4">
        <v>0.2014282083066494</v>
      </c>
      <c r="F120" s="38" t="s">
        <v>48</v>
      </c>
      <c r="G120" s="16">
        <v>7814120.7800000003</v>
      </c>
      <c r="H120" s="4">
        <v>0.19230660594039165</v>
      </c>
      <c r="J120" s="38" t="s">
        <v>48</v>
      </c>
      <c r="K120" s="16">
        <v>5279725.0199999996</v>
      </c>
      <c r="L120" s="4">
        <v>0.21643580343662813</v>
      </c>
    </row>
    <row r="121" spans="2:15" s="40" customFormat="1" ht="27.95" customHeight="1" thickBot="1" x14ac:dyDescent="0.3">
      <c r="B121" s="38" t="s">
        <v>49</v>
      </c>
      <c r="C121" s="16">
        <v>10187591.189999999</v>
      </c>
      <c r="D121" s="4">
        <v>0.15526809141682255</v>
      </c>
      <c r="F121" s="38" t="s">
        <v>49</v>
      </c>
      <c r="G121" s="16">
        <v>6681623.6500000004</v>
      </c>
      <c r="H121" s="4">
        <v>0.16443569308414904</v>
      </c>
      <c r="J121" s="38" t="s">
        <v>49</v>
      </c>
      <c r="K121" s="16">
        <v>3424302.76</v>
      </c>
      <c r="L121" s="4">
        <v>0.14037506049337076</v>
      </c>
    </row>
    <row r="122" spans="2:15" s="40" customFormat="1" ht="27.95" customHeight="1" thickBot="1" x14ac:dyDescent="0.3">
      <c r="B122" s="38" t="s">
        <v>50</v>
      </c>
      <c r="C122" s="16">
        <v>5461098.46</v>
      </c>
      <c r="D122" s="4">
        <v>8.3232073127931322E-2</v>
      </c>
      <c r="F122" s="38" t="s">
        <v>50</v>
      </c>
      <c r="G122" s="16">
        <v>3688616.24</v>
      </c>
      <c r="H122" s="4">
        <v>9.077736186860029E-2</v>
      </c>
      <c r="J122" s="38" t="s">
        <v>50</v>
      </c>
      <c r="K122" s="16">
        <v>1729133.3</v>
      </c>
      <c r="L122" s="4">
        <v>7.0883683073806783E-2</v>
      </c>
    </row>
    <row r="123" spans="2:15" s="40" customFormat="1" ht="27.95" customHeight="1" thickBot="1" x14ac:dyDescent="0.3">
      <c r="B123" s="38" t="s">
        <v>51</v>
      </c>
      <c r="C123" s="16">
        <v>3028221.81</v>
      </c>
      <c r="D123" s="4">
        <v>4.6152835548311379E-2</v>
      </c>
      <c r="F123" s="38" t="s">
        <v>51</v>
      </c>
      <c r="G123" s="16">
        <v>1993175.98</v>
      </c>
      <c r="H123" s="4">
        <v>4.9052339802164398E-2</v>
      </c>
      <c r="J123" s="38" t="s">
        <v>51</v>
      </c>
      <c r="K123" s="16">
        <v>1014172.27</v>
      </c>
      <c r="L123" s="4">
        <v>4.1574739072414602E-2</v>
      </c>
    </row>
    <row r="124" spans="2:15" s="40" customFormat="1" ht="27.95" customHeight="1" thickBot="1" x14ac:dyDescent="0.3">
      <c r="B124" s="38" t="s">
        <v>52</v>
      </c>
      <c r="C124" s="16">
        <v>11630426.59</v>
      </c>
      <c r="D124" s="4">
        <v>0.17725820611700102</v>
      </c>
      <c r="F124" s="38" t="s">
        <v>52</v>
      </c>
      <c r="G124" s="16">
        <v>8259530.8099999996</v>
      </c>
      <c r="H124" s="4">
        <v>0.20326820911145344</v>
      </c>
      <c r="J124" s="38" t="s">
        <v>52</v>
      </c>
      <c r="K124" s="16">
        <v>3294999.29</v>
      </c>
      <c r="L124" s="4">
        <v>0.13507442451127299</v>
      </c>
    </row>
    <row r="125" spans="2:15" s="40" customFormat="1" ht="30.95" customHeight="1" thickBot="1" x14ac:dyDescent="0.3">
      <c r="B125" s="38" t="s">
        <v>53</v>
      </c>
      <c r="C125" s="16">
        <v>65612909.239999995</v>
      </c>
      <c r="D125" s="4"/>
      <c r="F125" s="38" t="s">
        <v>53</v>
      </c>
      <c r="G125" s="16">
        <v>40633657.600000001</v>
      </c>
      <c r="H125" s="4"/>
      <c r="J125" s="38" t="s">
        <v>53</v>
      </c>
      <c r="K125" s="16">
        <v>24393953.939999998</v>
      </c>
      <c r="L125" s="4"/>
    </row>
    <row r="126" spans="2:15" s="40" customFormat="1" ht="15.95" customHeight="1" thickBot="1" x14ac:dyDescent="0.3">
      <c r="C126" s="102"/>
      <c r="G126" s="41"/>
      <c r="K126" s="41"/>
    </row>
    <row r="127" spans="2:15" s="40" customFormat="1" ht="60.75" customHeight="1" thickBot="1" x14ac:dyDescent="0.3">
      <c r="B127" s="183" t="s">
        <v>74</v>
      </c>
      <c r="C127" s="184"/>
      <c r="D127" s="185"/>
      <c r="F127" s="183" t="s">
        <v>75</v>
      </c>
      <c r="G127" s="184"/>
      <c r="H127" s="185"/>
      <c r="K127" s="106"/>
      <c r="L127" s="105"/>
    </row>
    <row r="128" spans="2:15" s="40" customFormat="1" ht="27.95" customHeight="1" thickBot="1" x14ac:dyDescent="0.3">
      <c r="B128" s="38" t="s">
        <v>44</v>
      </c>
      <c r="C128" s="18" t="s">
        <v>45</v>
      </c>
      <c r="D128" s="18" t="s">
        <v>46</v>
      </c>
      <c r="F128" s="38" t="s">
        <v>44</v>
      </c>
      <c r="G128" s="18" t="s">
        <v>45</v>
      </c>
      <c r="H128" s="18" t="s">
        <v>46</v>
      </c>
      <c r="K128" s="106"/>
      <c r="L128" s="105"/>
    </row>
    <row r="129" spans="2:15" s="40" customFormat="1" ht="27.95" customHeight="1" thickBot="1" x14ac:dyDescent="0.3">
      <c r="B129" s="38" t="s">
        <v>47</v>
      </c>
      <c r="C129" s="16">
        <v>241069</v>
      </c>
      <c r="D129" s="4">
        <v>0.41187416249884462</v>
      </c>
      <c r="F129" s="38" t="s">
        <v>47</v>
      </c>
      <c r="G129" s="16">
        <v>1124098.97</v>
      </c>
      <c r="H129" s="4">
        <v>0.35365449018239165</v>
      </c>
      <c r="K129" s="106"/>
      <c r="L129" s="105"/>
      <c r="O129" s="40" t="s">
        <v>65</v>
      </c>
    </row>
    <row r="130" spans="2:15" s="40" customFormat="1" ht="27.95" customHeight="1" thickBot="1" x14ac:dyDescent="0.3">
      <c r="B130" s="38" t="s">
        <v>48</v>
      </c>
      <c r="C130" s="16">
        <v>122444.95</v>
      </c>
      <c r="D130" s="4">
        <v>0.20920114669850917</v>
      </c>
      <c r="F130" s="38" t="s">
        <v>48</v>
      </c>
      <c r="G130" s="16">
        <v>639438.55000000005</v>
      </c>
      <c r="H130" s="4">
        <v>0.2011747367789313</v>
      </c>
      <c r="K130" s="106"/>
      <c r="L130" s="105"/>
    </row>
    <row r="131" spans="2:15" s="40" customFormat="1" ht="27.95" customHeight="1" thickBot="1" x14ac:dyDescent="0.3">
      <c r="B131" s="38" t="s">
        <v>49</v>
      </c>
      <c r="C131" s="16">
        <v>81664.78</v>
      </c>
      <c r="D131" s="4">
        <v>0.13952691083528948</v>
      </c>
      <c r="F131" s="38" t="s">
        <v>49</v>
      </c>
      <c r="G131" s="16">
        <v>481093.21</v>
      </c>
      <c r="H131" s="4">
        <v>0.15135746802860278</v>
      </c>
      <c r="K131" s="106"/>
      <c r="L131" s="105"/>
    </row>
    <row r="132" spans="2:15" s="40" customFormat="1" ht="27.95" customHeight="1" thickBot="1" x14ac:dyDescent="0.3">
      <c r="B132" s="38" t="s">
        <v>50</v>
      </c>
      <c r="C132" s="16">
        <v>43348.92</v>
      </c>
      <c r="D132" s="4">
        <v>7.40630280966421E-2</v>
      </c>
      <c r="F132" s="38" t="s">
        <v>50</v>
      </c>
      <c r="G132" s="16">
        <v>258416.21</v>
      </c>
      <c r="H132" s="4">
        <v>8.1300717678280468E-2</v>
      </c>
      <c r="K132" s="106"/>
      <c r="L132" s="105"/>
    </row>
    <row r="133" spans="2:15" s="40" customFormat="1" ht="27.95" customHeight="1" thickBot="1" x14ac:dyDescent="0.3">
      <c r="B133" s="38" t="s">
        <v>51</v>
      </c>
      <c r="C133" s="16">
        <v>20873.560000000001</v>
      </c>
      <c r="D133" s="4">
        <v>3.566315056423424E-2</v>
      </c>
      <c r="F133" s="38" t="s">
        <v>51</v>
      </c>
      <c r="G133" s="16">
        <v>153406.1</v>
      </c>
      <c r="H133" s="4">
        <v>4.8263326926070396E-2</v>
      </c>
      <c r="K133" s="106"/>
    </row>
    <row r="134" spans="2:15" s="40" customFormat="1" ht="27.95" customHeight="1" thickBot="1" x14ac:dyDescent="0.3">
      <c r="B134" s="38" t="s">
        <v>52</v>
      </c>
      <c r="C134" s="16">
        <v>75896.490000000005</v>
      </c>
      <c r="D134" s="4">
        <v>0.12967160130648048</v>
      </c>
      <c r="F134" s="38" t="s">
        <v>52</v>
      </c>
      <c r="G134" s="16">
        <v>522070.07</v>
      </c>
      <c r="H134" s="4">
        <v>0.16424926040572346</v>
      </c>
    </row>
    <row r="135" spans="2:15" s="40" customFormat="1" ht="27.95" customHeight="1" thickBot="1" x14ac:dyDescent="0.3">
      <c r="B135" s="38" t="s">
        <v>53</v>
      </c>
      <c r="C135" s="16">
        <v>585297.69999999995</v>
      </c>
      <c r="D135" s="4"/>
      <c r="F135" s="38" t="s">
        <v>53</v>
      </c>
      <c r="G135" s="16">
        <v>3178523.11</v>
      </c>
      <c r="H135" s="4"/>
    </row>
    <row r="136" spans="2:15" s="40" customFormat="1" ht="15.95" customHeight="1" x14ac:dyDescent="0.25">
      <c r="C136" s="41"/>
      <c r="G136" s="41"/>
    </row>
    <row r="137" spans="2:15" s="39" customFormat="1" ht="16.5" thickBot="1" x14ac:dyDescent="0.3">
      <c r="B137" s="26"/>
      <c r="C137" s="26"/>
      <c r="D137" s="26"/>
      <c r="E137" s="26"/>
      <c r="F137" s="26"/>
      <c r="G137" s="26"/>
      <c r="H137" s="26"/>
      <c r="I137" s="32"/>
      <c r="J137" s="32"/>
      <c r="K137" s="32"/>
      <c r="L137" s="32"/>
      <c r="M137" s="32"/>
      <c r="N137" s="32"/>
      <c r="O137" s="32"/>
    </row>
    <row r="138" spans="2:15" s="40" customFormat="1" ht="27.95" customHeight="1" thickBot="1" x14ac:dyDescent="0.3">
      <c r="B138" s="183" t="s">
        <v>71</v>
      </c>
      <c r="C138" s="184"/>
      <c r="D138" s="185"/>
      <c r="F138" s="183" t="s">
        <v>72</v>
      </c>
      <c r="G138" s="184"/>
      <c r="H138" s="185"/>
      <c r="J138" s="183" t="s">
        <v>73</v>
      </c>
      <c r="K138" s="184"/>
      <c r="L138" s="185"/>
    </row>
    <row r="139" spans="2:15" s="40" customFormat="1" ht="27.95" customHeight="1" thickBot="1" x14ac:dyDescent="0.3">
      <c r="B139" s="38" t="s">
        <v>44</v>
      </c>
      <c r="C139" s="18" t="s">
        <v>45</v>
      </c>
      <c r="D139" s="18" t="s">
        <v>46</v>
      </c>
      <c r="F139" s="38" t="s">
        <v>44</v>
      </c>
      <c r="G139" s="18" t="s">
        <v>45</v>
      </c>
      <c r="H139" s="18" t="s">
        <v>46</v>
      </c>
      <c r="J139" s="38" t="s">
        <v>44</v>
      </c>
      <c r="K139" s="18" t="s">
        <v>45</v>
      </c>
      <c r="L139" s="18" t="s">
        <v>46</v>
      </c>
    </row>
    <row r="140" spans="2:15" s="40" customFormat="1" ht="27.95" customHeight="1" thickBot="1" x14ac:dyDescent="0.3">
      <c r="B140" s="38" t="s">
        <v>56</v>
      </c>
      <c r="C140" s="16">
        <v>32800967.990000274</v>
      </c>
      <c r="D140" s="4">
        <v>0.49991637880314432</v>
      </c>
      <c r="F140" s="38" t="s">
        <v>56</v>
      </c>
      <c r="G140" s="16">
        <v>17793970.350000307</v>
      </c>
      <c r="H140" s="4">
        <v>0.43791210048489965</v>
      </c>
      <c r="J140" s="38" t="s">
        <v>56</v>
      </c>
      <c r="K140" s="16">
        <v>14682206.899999969</v>
      </c>
      <c r="L140" s="4">
        <v>0.60187893016903771</v>
      </c>
      <c r="M140" s="105"/>
    </row>
    <row r="141" spans="2:15" s="40" customFormat="1" ht="27.95" customHeight="1" thickBot="1" x14ac:dyDescent="0.3">
      <c r="B141" s="38" t="s">
        <v>57</v>
      </c>
      <c r="C141" s="16">
        <v>15045140.609999955</v>
      </c>
      <c r="D141" s="4">
        <v>0.22930153203491616</v>
      </c>
      <c r="F141" s="38" t="s">
        <v>57</v>
      </c>
      <c r="G141" s="16">
        <v>9078081.009999942</v>
      </c>
      <c r="H141" s="4">
        <v>0.22341284408519232</v>
      </c>
      <c r="J141" s="38" t="s">
        <v>57</v>
      </c>
      <c r="K141" s="16">
        <v>5840806.880000012</v>
      </c>
      <c r="L141" s="4">
        <v>0.23943666100076341</v>
      </c>
      <c r="M141" s="105"/>
    </row>
    <row r="142" spans="2:15" s="40" customFormat="1" ht="27.95" customHeight="1" thickBot="1" x14ac:dyDescent="0.3">
      <c r="B142" s="38" t="s">
        <v>58</v>
      </c>
      <c r="C142" s="16">
        <v>9456363.5399999786</v>
      </c>
      <c r="D142" s="4">
        <v>0.14412352156814603</v>
      </c>
      <c r="F142" s="38" t="s">
        <v>58</v>
      </c>
      <c r="G142" s="16">
        <v>6957793.4699999774</v>
      </c>
      <c r="H142" s="4">
        <v>0.17123227100284316</v>
      </c>
      <c r="J142" s="38" t="s">
        <v>58</v>
      </c>
      <c r="K142" s="16">
        <v>2415523.600000001</v>
      </c>
      <c r="L142" s="4">
        <v>9.9021405301546739E-2</v>
      </c>
      <c r="M142" s="105"/>
    </row>
    <row r="143" spans="2:15" s="40" customFormat="1" ht="27.95" customHeight="1" thickBot="1" x14ac:dyDescent="0.3">
      <c r="B143" s="38" t="s">
        <v>59</v>
      </c>
      <c r="C143" s="16">
        <v>8310437.1000000015</v>
      </c>
      <c r="D143" s="4">
        <v>0.12665856759379346</v>
      </c>
      <c r="F143" s="38" t="s">
        <v>59</v>
      </c>
      <c r="G143" s="16">
        <v>6803812.7700000014</v>
      </c>
      <c r="H143" s="4">
        <v>0.16744278442706478</v>
      </c>
      <c r="J143" s="38" t="s">
        <v>59</v>
      </c>
      <c r="K143" s="16">
        <v>1455416.5600000003</v>
      </c>
      <c r="L143" s="4">
        <v>5.9663003528652295E-2</v>
      </c>
      <c r="M143" s="105"/>
    </row>
    <row r="144" spans="2:15" s="40" customFormat="1" ht="27.95" customHeight="1" thickBot="1" x14ac:dyDescent="0.3">
      <c r="B144" s="38" t="s">
        <v>53</v>
      </c>
      <c r="C144" s="16">
        <v>65612909.240000211</v>
      </c>
      <c r="D144" s="4"/>
      <c r="F144" s="38" t="s">
        <v>53</v>
      </c>
      <c r="G144" s="16">
        <v>40633657.600000232</v>
      </c>
      <c r="H144" s="4"/>
      <c r="J144" s="38" t="s">
        <v>53</v>
      </c>
      <c r="K144" s="16">
        <v>24393953.939999979</v>
      </c>
      <c r="L144" s="4"/>
    </row>
    <row r="145" spans="2:12" s="40" customFormat="1" ht="27.95" customHeight="1" thickBot="1" x14ac:dyDescent="0.3">
      <c r="C145" s="104">
        <v>2.1606683731079102E-7</v>
      </c>
      <c r="G145" s="104">
        <v>2.3096799850463867E-7</v>
      </c>
      <c r="K145" s="103">
        <v>0</v>
      </c>
    </row>
    <row r="146" spans="2:12" s="40" customFormat="1" ht="27.95" customHeight="1" thickBot="1" x14ac:dyDescent="0.3">
      <c r="B146" s="183" t="s">
        <v>74</v>
      </c>
      <c r="C146" s="184"/>
      <c r="D146" s="185"/>
      <c r="F146" s="183" t="s">
        <v>75</v>
      </c>
      <c r="G146" s="184"/>
      <c r="H146" s="185"/>
    </row>
    <row r="147" spans="2:12" s="40" customFormat="1" ht="32.25" thickBot="1" x14ac:dyDescent="0.3">
      <c r="B147" s="38" t="s">
        <v>44</v>
      </c>
      <c r="C147" s="18" t="s">
        <v>45</v>
      </c>
      <c r="D147" s="18" t="s">
        <v>46</v>
      </c>
      <c r="F147" s="38" t="s">
        <v>44</v>
      </c>
      <c r="G147" s="18" t="s">
        <v>45</v>
      </c>
      <c r="H147" s="18" t="s">
        <v>46</v>
      </c>
    </row>
    <row r="148" spans="2:12" s="40" customFormat="1" ht="27.95" customHeight="1" thickBot="1" x14ac:dyDescent="0.3">
      <c r="B148" s="38" t="s">
        <v>56</v>
      </c>
      <c r="C148" s="16">
        <v>324790.74000000005</v>
      </c>
      <c r="D148" s="4">
        <v>0.55491545584409441</v>
      </c>
      <c r="F148" s="38" t="s">
        <v>56</v>
      </c>
      <c r="G148" s="16">
        <v>1268709.5100000002</v>
      </c>
      <c r="H148" s="4">
        <v>0.39915063257161593</v>
      </c>
      <c r="J148" s="105"/>
    </row>
    <row r="149" spans="2:12" s="40" customFormat="1" ht="27.95" customHeight="1" thickBot="1" x14ac:dyDescent="0.3">
      <c r="B149" s="38" t="s">
        <v>57</v>
      </c>
      <c r="C149" s="16">
        <v>126252.71999999999</v>
      </c>
      <c r="D149" s="4">
        <v>0.21570684456815731</v>
      </c>
      <c r="F149" s="38" t="s">
        <v>57</v>
      </c>
      <c r="G149" s="16">
        <v>847471.53000000014</v>
      </c>
      <c r="H149" s="4">
        <v>0.26662430967821404</v>
      </c>
      <c r="J149" s="105"/>
    </row>
    <row r="150" spans="2:12" s="40" customFormat="1" ht="27.95" customHeight="1" thickBot="1" x14ac:dyDescent="0.3">
      <c r="B150" s="38" t="s">
        <v>58</v>
      </c>
      <c r="C150" s="16">
        <v>83046.47</v>
      </c>
      <c r="D150" s="4">
        <v>0.14188757276852446</v>
      </c>
      <c r="F150" s="38" t="s">
        <v>58</v>
      </c>
      <c r="G150" s="16">
        <v>642945.99000000034</v>
      </c>
      <c r="H150" s="4">
        <v>0.20227821782299396</v>
      </c>
      <c r="J150" s="105"/>
    </row>
    <row r="151" spans="2:12" s="40" customFormat="1" ht="27.95" customHeight="1" thickBot="1" x14ac:dyDescent="0.3">
      <c r="B151" s="38" t="s">
        <v>59</v>
      </c>
      <c r="C151" s="16">
        <v>51207.77</v>
      </c>
      <c r="D151" s="4">
        <v>8.7490126819223774E-2</v>
      </c>
      <c r="F151" s="38" t="s">
        <v>59</v>
      </c>
      <c r="G151" s="16">
        <v>419396.08000000013</v>
      </c>
      <c r="H151" s="4">
        <v>0.13194683992717612</v>
      </c>
      <c r="J151" s="105"/>
    </row>
    <row r="152" spans="2:12" s="40" customFormat="1" ht="27.95" customHeight="1" thickBot="1" x14ac:dyDescent="0.3">
      <c r="B152" s="38" t="s">
        <v>53</v>
      </c>
      <c r="C152" s="16">
        <v>585297.70000000007</v>
      </c>
      <c r="D152" s="4"/>
      <c r="F152" s="38" t="s">
        <v>53</v>
      </c>
      <c r="G152" s="16">
        <v>3178523.1100000008</v>
      </c>
      <c r="H152" s="4"/>
    </row>
    <row r="153" spans="2:12" s="63" customFormat="1" ht="18" customHeight="1" thickBot="1" x14ac:dyDescent="0.25"/>
    <row r="154" spans="2:12" s="40" customFormat="1" ht="60.75" customHeight="1" thickBot="1" x14ac:dyDescent="0.3">
      <c r="B154" s="183" t="s">
        <v>76</v>
      </c>
      <c r="C154" s="184"/>
      <c r="D154" s="185"/>
      <c r="F154" s="183" t="s">
        <v>77</v>
      </c>
      <c r="G154" s="184"/>
      <c r="H154" s="185"/>
      <c r="J154" s="183" t="s">
        <v>78</v>
      </c>
      <c r="K154" s="184"/>
      <c r="L154" s="185"/>
    </row>
    <row r="155" spans="2:12" s="40" customFormat="1" ht="27.95" customHeight="1" thickBot="1" x14ac:dyDescent="0.3">
      <c r="B155" s="38" t="s">
        <v>44</v>
      </c>
      <c r="C155" s="18" t="s">
        <v>45</v>
      </c>
      <c r="D155" s="18" t="s">
        <v>46</v>
      </c>
      <c r="F155" s="38" t="s">
        <v>44</v>
      </c>
      <c r="G155" s="18" t="s">
        <v>45</v>
      </c>
      <c r="H155" s="18" t="s">
        <v>46</v>
      </c>
      <c r="J155" s="38" t="s">
        <v>44</v>
      </c>
      <c r="K155" s="18" t="s">
        <v>45</v>
      </c>
      <c r="L155" s="18" t="s">
        <v>46</v>
      </c>
    </row>
    <row r="156" spans="2:12" s="40" customFormat="1" ht="27.95" customHeight="1" thickBot="1" x14ac:dyDescent="0.3">
      <c r="B156" s="38" t="s">
        <v>47</v>
      </c>
      <c r="C156" s="16">
        <v>8611988.8000000007</v>
      </c>
      <c r="D156" s="4">
        <v>0.16072264047839896</v>
      </c>
      <c r="F156" s="38" t="s">
        <v>47</v>
      </c>
      <c r="G156" s="16">
        <v>4835799.43</v>
      </c>
      <c r="H156" s="4">
        <v>0.14367089977463698</v>
      </c>
      <c r="J156" s="38" t="s">
        <v>47</v>
      </c>
      <c r="K156" s="16">
        <v>3673424.3</v>
      </c>
      <c r="L156" s="4">
        <v>0.18873294627373877</v>
      </c>
    </row>
    <row r="157" spans="2:12" s="40" customFormat="1" ht="27.95" customHeight="1" thickBot="1" x14ac:dyDescent="0.3">
      <c r="B157" s="38" t="s">
        <v>48</v>
      </c>
      <c r="C157" s="16">
        <v>12288906.32</v>
      </c>
      <c r="D157" s="4">
        <v>0.22934371121593711</v>
      </c>
      <c r="F157" s="38" t="s">
        <v>48</v>
      </c>
      <c r="G157" s="16">
        <v>6709240.2599999998</v>
      </c>
      <c r="H157" s="4">
        <v>0.1993305551463741</v>
      </c>
      <c r="J157" s="38" t="s">
        <v>48</v>
      </c>
      <c r="K157" s="16">
        <v>5464302.75</v>
      </c>
      <c r="L157" s="4">
        <v>0.28074457865898939</v>
      </c>
    </row>
    <row r="158" spans="2:12" s="40" customFormat="1" ht="27.95" customHeight="1" thickBot="1" x14ac:dyDescent="0.3">
      <c r="B158" s="38" t="s">
        <v>49</v>
      </c>
      <c r="C158" s="16">
        <v>9200567.5600000005</v>
      </c>
      <c r="D158" s="4">
        <v>0.17170708723437964</v>
      </c>
      <c r="F158" s="38" t="s">
        <v>49</v>
      </c>
      <c r="G158" s="16">
        <v>5736948.1399999997</v>
      </c>
      <c r="H158" s="4">
        <v>0.17044389726358647</v>
      </c>
      <c r="J158" s="38" t="s">
        <v>49</v>
      </c>
      <c r="K158" s="16">
        <v>3387115.7</v>
      </c>
      <c r="L158" s="4">
        <v>0.1740230023063323</v>
      </c>
    </row>
    <row r="159" spans="2:12" s="40" customFormat="1" ht="27.95" customHeight="1" thickBot="1" x14ac:dyDescent="0.3">
      <c r="B159" s="38" t="s">
        <v>50</v>
      </c>
      <c r="C159" s="16">
        <v>8015767.9199999999</v>
      </c>
      <c r="D159" s="4">
        <v>0.14959557141602922</v>
      </c>
      <c r="F159" s="38" t="s">
        <v>50</v>
      </c>
      <c r="G159" s="16">
        <v>5500276.6799999997</v>
      </c>
      <c r="H159" s="4">
        <v>0.16341242250922988</v>
      </c>
      <c r="J159" s="38" t="s">
        <v>50</v>
      </c>
      <c r="K159" s="16">
        <v>2454008.36</v>
      </c>
      <c r="L159" s="4">
        <v>0.12608187623825154</v>
      </c>
    </row>
    <row r="160" spans="2:12" s="40" customFormat="1" ht="27.95" customHeight="1" thickBot="1" x14ac:dyDescent="0.3">
      <c r="B160" s="38" t="s">
        <v>51</v>
      </c>
      <c r="C160" s="16">
        <v>4355652.66</v>
      </c>
      <c r="D160" s="4">
        <v>8.1288075586206293E-2</v>
      </c>
      <c r="F160" s="38" t="s">
        <v>51</v>
      </c>
      <c r="G160" s="16">
        <v>3053326.3</v>
      </c>
      <c r="H160" s="4">
        <v>9.0713881577707031E-2</v>
      </c>
      <c r="J160" s="38" t="s">
        <v>51</v>
      </c>
      <c r="K160" s="16">
        <v>1269900.22</v>
      </c>
      <c r="L160" s="4">
        <v>6.5244847973121162E-2</v>
      </c>
    </row>
    <row r="161" spans="2:15" s="40" customFormat="1" ht="27.95" customHeight="1" thickBot="1" x14ac:dyDescent="0.3">
      <c r="B161" s="38" t="s">
        <v>52</v>
      </c>
      <c r="C161" s="16">
        <v>11110039.310000001</v>
      </c>
      <c r="D161" s="4">
        <v>0.20734291406904867</v>
      </c>
      <c r="F161" s="38" t="s">
        <v>52</v>
      </c>
      <c r="G161" s="16">
        <v>7823274.2599999998</v>
      </c>
      <c r="H161" s="4">
        <v>0.23242834372846546</v>
      </c>
      <c r="J161" s="38" t="s">
        <v>52</v>
      </c>
      <c r="K161" s="16">
        <v>3214857.82</v>
      </c>
      <c r="L161" s="4">
        <v>0.16517274854956693</v>
      </c>
    </row>
    <row r="162" spans="2:15" s="40" customFormat="1" ht="30.95" customHeight="1" thickBot="1" x14ac:dyDescent="0.3">
      <c r="B162" s="38" t="s">
        <v>53</v>
      </c>
      <c r="C162" s="16">
        <v>53582922.570000008</v>
      </c>
      <c r="D162" s="4"/>
      <c r="F162" s="38" t="s">
        <v>53</v>
      </c>
      <c r="G162" s="16">
        <v>33658865.07</v>
      </c>
      <c r="H162" s="4"/>
      <c r="J162" s="38" t="s">
        <v>53</v>
      </c>
      <c r="K162" s="16">
        <v>19463609.149999999</v>
      </c>
      <c r="L162" s="4"/>
    </row>
    <row r="163" spans="2:15" s="40" customFormat="1" ht="15.95" customHeight="1" thickBot="1" x14ac:dyDescent="0.3">
      <c r="C163" s="102"/>
      <c r="G163" s="41"/>
      <c r="K163" s="41"/>
    </row>
    <row r="164" spans="2:15" s="40" customFormat="1" ht="60.75" customHeight="1" thickBot="1" x14ac:dyDescent="0.3">
      <c r="B164" s="183" t="s">
        <v>79</v>
      </c>
      <c r="C164" s="184"/>
      <c r="D164" s="185"/>
      <c r="F164" s="183" t="s">
        <v>80</v>
      </c>
      <c r="G164" s="184"/>
      <c r="H164" s="185"/>
      <c r="K164" s="106"/>
      <c r="L164" s="105"/>
    </row>
    <row r="165" spans="2:15" s="40" customFormat="1" ht="27.95" customHeight="1" thickBot="1" x14ac:dyDescent="0.3">
      <c r="B165" s="38" t="s">
        <v>44</v>
      </c>
      <c r="C165" s="18" t="s">
        <v>45</v>
      </c>
      <c r="D165" s="18" t="s">
        <v>46</v>
      </c>
      <c r="F165" s="38" t="s">
        <v>44</v>
      </c>
      <c r="G165" s="18" t="s">
        <v>45</v>
      </c>
      <c r="H165" s="18" t="s">
        <v>46</v>
      </c>
      <c r="K165" s="106"/>
      <c r="L165" s="105"/>
    </row>
    <row r="166" spans="2:15" s="40" customFormat="1" ht="27.95" customHeight="1" thickBot="1" x14ac:dyDescent="0.3">
      <c r="B166" s="38" t="s">
        <v>47</v>
      </c>
      <c r="C166" s="16">
        <v>102765.07</v>
      </c>
      <c r="D166" s="4">
        <v>0.22318479369075817</v>
      </c>
      <c r="F166" s="38" t="s">
        <v>47</v>
      </c>
      <c r="G166" s="16">
        <v>494834.57</v>
      </c>
      <c r="H166" s="4">
        <v>0.18796868115066767</v>
      </c>
      <c r="K166" s="106"/>
      <c r="L166" s="105"/>
      <c r="O166" s="40" t="s">
        <v>65</v>
      </c>
    </row>
    <row r="167" spans="2:15" s="40" customFormat="1" ht="27.95" customHeight="1" thickBot="1" x14ac:dyDescent="0.3">
      <c r="B167" s="38" t="s">
        <v>48</v>
      </c>
      <c r="C167" s="16">
        <v>115363.31</v>
      </c>
      <c r="D167" s="4">
        <v>0.25054560408349819</v>
      </c>
      <c r="F167" s="38" t="s">
        <v>48</v>
      </c>
      <c r="G167" s="16">
        <v>608859.91</v>
      </c>
      <c r="H167" s="4">
        <v>0.23128253607708577</v>
      </c>
      <c r="K167" s="106"/>
      <c r="L167" s="105"/>
    </row>
    <row r="168" spans="2:15" s="40" customFormat="1" ht="27.95" customHeight="1" thickBot="1" x14ac:dyDescent="0.3">
      <c r="B168" s="38" t="s">
        <v>49</v>
      </c>
      <c r="C168" s="16">
        <v>76503.72</v>
      </c>
      <c r="D168" s="4">
        <v>0.16615049223219067</v>
      </c>
      <c r="F168" s="38" t="s">
        <v>49</v>
      </c>
      <c r="G168" s="16">
        <v>439724.81</v>
      </c>
      <c r="H168" s="4">
        <v>0.16703459623875494</v>
      </c>
      <c r="K168" s="106"/>
      <c r="L168" s="105"/>
    </row>
    <row r="169" spans="2:15" s="40" customFormat="1" ht="27.95" customHeight="1" thickBot="1" x14ac:dyDescent="0.3">
      <c r="B169" s="38" t="s">
        <v>50</v>
      </c>
      <c r="C169" s="16">
        <v>61482.879999999997</v>
      </c>
      <c r="D169" s="4">
        <v>0.13352828824340451</v>
      </c>
      <c r="F169" s="38" t="s">
        <v>50</v>
      </c>
      <c r="G169" s="16">
        <v>370770.94</v>
      </c>
      <c r="H169" s="4">
        <v>0.14084166472199655</v>
      </c>
      <c r="K169" s="106"/>
      <c r="L169" s="105"/>
    </row>
    <row r="170" spans="2:15" s="40" customFormat="1" ht="27.95" customHeight="1" thickBot="1" x14ac:dyDescent="0.3">
      <c r="B170" s="38" t="s">
        <v>51</v>
      </c>
      <c r="C170" s="16">
        <v>32426.14</v>
      </c>
      <c r="D170" s="4">
        <v>7.0422969264630875E-2</v>
      </c>
      <c r="F170" s="38" t="s">
        <v>51</v>
      </c>
      <c r="G170" s="16">
        <v>200540.04</v>
      </c>
      <c r="H170" s="4">
        <v>7.617747247671508E-2</v>
      </c>
      <c r="K170" s="106"/>
    </row>
    <row r="171" spans="2:15" s="40" customFormat="1" ht="27.95" customHeight="1" thickBot="1" x14ac:dyDescent="0.3">
      <c r="B171" s="38" t="s">
        <v>52</v>
      </c>
      <c r="C171" s="16">
        <v>71907.23</v>
      </c>
      <c r="D171" s="4">
        <v>0.15616785248551765</v>
      </c>
      <c r="F171" s="38" t="s">
        <v>52</v>
      </c>
      <c r="G171" s="16">
        <v>517807.06</v>
      </c>
      <c r="H171" s="4">
        <v>0.19669504933477999</v>
      </c>
    </row>
    <row r="172" spans="2:15" s="40" customFormat="1" ht="27.95" customHeight="1" thickBot="1" x14ac:dyDescent="0.3">
      <c r="B172" s="38" t="s">
        <v>53</v>
      </c>
      <c r="C172" s="16">
        <v>460448.35</v>
      </c>
      <c r="D172" s="4"/>
      <c r="F172" s="38" t="s">
        <v>53</v>
      </c>
      <c r="G172" s="16">
        <v>2632537.33</v>
      </c>
      <c r="H172" s="4"/>
    </row>
    <row r="173" spans="2:15" s="40" customFormat="1" ht="15.95" customHeight="1" x14ac:dyDescent="0.25">
      <c r="C173" s="41"/>
      <c r="G173" s="41"/>
    </row>
    <row r="174" spans="2:15" s="39" customFormat="1" ht="16.5" thickBot="1" x14ac:dyDescent="0.3">
      <c r="B174" s="26"/>
      <c r="C174" s="26"/>
      <c r="D174" s="26"/>
      <c r="E174" s="26"/>
      <c r="F174" s="26"/>
      <c r="G174" s="26"/>
      <c r="H174" s="26"/>
      <c r="I174" s="32"/>
      <c r="J174" s="32"/>
      <c r="K174" s="32"/>
      <c r="L174" s="32"/>
      <c r="M174" s="32"/>
      <c r="N174" s="32"/>
      <c r="O174" s="32"/>
    </row>
    <row r="175" spans="2:15" s="40" customFormat="1" ht="27.95" customHeight="1" thickBot="1" x14ac:dyDescent="0.3">
      <c r="B175" s="183" t="s">
        <v>76</v>
      </c>
      <c r="C175" s="184"/>
      <c r="D175" s="185"/>
      <c r="F175" s="183" t="s">
        <v>77</v>
      </c>
      <c r="G175" s="184"/>
      <c r="H175" s="185"/>
      <c r="J175" s="183" t="s">
        <v>78</v>
      </c>
      <c r="K175" s="184"/>
      <c r="L175" s="185"/>
    </row>
    <row r="176" spans="2:15" s="40" customFormat="1" ht="27.95" customHeight="1" thickBot="1" x14ac:dyDescent="0.3">
      <c r="B176" s="38" t="s">
        <v>44</v>
      </c>
      <c r="C176" s="18" t="s">
        <v>45</v>
      </c>
      <c r="D176" s="18" t="s">
        <v>46</v>
      </c>
      <c r="F176" s="38" t="s">
        <v>44</v>
      </c>
      <c r="G176" s="18" t="s">
        <v>45</v>
      </c>
      <c r="H176" s="18" t="s">
        <v>46</v>
      </c>
      <c r="J176" s="38" t="s">
        <v>44</v>
      </c>
      <c r="K176" s="18" t="s">
        <v>45</v>
      </c>
      <c r="L176" s="18" t="s">
        <v>46</v>
      </c>
    </row>
    <row r="177" spans="2:13" s="40" customFormat="1" ht="27.95" customHeight="1" thickBot="1" x14ac:dyDescent="0.3">
      <c r="B177" s="38" t="s">
        <v>56</v>
      </c>
      <c r="C177" s="16">
        <v>26175711.370000426</v>
      </c>
      <c r="D177" s="4">
        <v>0.4885084671483641</v>
      </c>
      <c r="F177" s="38" t="s">
        <v>56</v>
      </c>
      <c r="G177" s="16">
        <v>14476376.320000423</v>
      </c>
      <c r="H177" s="4">
        <v>0.43009104109404261</v>
      </c>
      <c r="J177" s="38" t="s">
        <v>56</v>
      </c>
      <c r="K177" s="16">
        <v>11456406.270000003</v>
      </c>
      <c r="L177" s="4">
        <v>0.58860646973071817</v>
      </c>
      <c r="M177" s="105"/>
    </row>
    <row r="178" spans="2:13" s="40" customFormat="1" ht="27.95" customHeight="1" thickBot="1" x14ac:dyDescent="0.3">
      <c r="B178" s="38" t="s">
        <v>57</v>
      </c>
      <c r="C178" s="16">
        <v>12323528.050000072</v>
      </c>
      <c r="D178" s="4">
        <v>0.22998984487829435</v>
      </c>
      <c r="F178" s="38" t="s">
        <v>57</v>
      </c>
      <c r="G178" s="16">
        <v>7477608.3400000781</v>
      </c>
      <c r="H178" s="4">
        <v>0.22215865937395274</v>
      </c>
      <c r="J178" s="38" t="s">
        <v>57</v>
      </c>
      <c r="K178" s="16">
        <v>4747335.2499999935</v>
      </c>
      <c r="L178" s="4">
        <v>0.24390827073302557</v>
      </c>
      <c r="M178" s="105"/>
    </row>
    <row r="179" spans="2:13" s="40" customFormat="1" ht="27.95" customHeight="1" thickBot="1" x14ac:dyDescent="0.3">
      <c r="B179" s="38" t="s">
        <v>58</v>
      </c>
      <c r="C179" s="16">
        <v>7954472.8200000022</v>
      </c>
      <c r="D179" s="4">
        <v>0.14845164165146671</v>
      </c>
      <c r="F179" s="38" t="s">
        <v>58</v>
      </c>
      <c r="G179" s="16">
        <v>5876498.4900000002</v>
      </c>
      <c r="H179" s="4">
        <v>0.17458991792440468</v>
      </c>
      <c r="J179" s="38" t="s">
        <v>58</v>
      </c>
      <c r="K179" s="16">
        <v>2012063.6700000018</v>
      </c>
      <c r="L179" s="4">
        <v>0.10337567172119268</v>
      </c>
      <c r="M179" s="105"/>
    </row>
    <row r="180" spans="2:13" s="40" customFormat="1" ht="27.95" customHeight="1" thickBot="1" x14ac:dyDescent="0.3">
      <c r="B180" s="38" t="s">
        <v>59</v>
      </c>
      <c r="C180" s="16">
        <v>7129210.3300000019</v>
      </c>
      <c r="D180" s="4">
        <v>0.13305004632187489</v>
      </c>
      <c r="F180" s="38" t="s">
        <v>59</v>
      </c>
      <c r="G180" s="16">
        <v>5828381.9200000009</v>
      </c>
      <c r="H180" s="4">
        <v>0.17316038160759986</v>
      </c>
      <c r="J180" s="38" t="s">
        <v>59</v>
      </c>
      <c r="K180" s="16">
        <v>1247803.9600000007</v>
      </c>
      <c r="L180" s="4">
        <v>6.4109587815063623E-2</v>
      </c>
      <c r="M180" s="105"/>
    </row>
    <row r="181" spans="2:13" s="40" customFormat="1" ht="27.95" customHeight="1" thickBot="1" x14ac:dyDescent="0.3">
      <c r="B181" s="38" t="s">
        <v>53</v>
      </c>
      <c r="C181" s="16">
        <v>53582922.570000499</v>
      </c>
      <c r="D181" s="4"/>
      <c r="F181" s="38" t="s">
        <v>53</v>
      </c>
      <c r="G181" s="16">
        <v>33658865.070000507</v>
      </c>
      <c r="H181" s="4"/>
      <c r="J181" s="38" t="s">
        <v>53</v>
      </c>
      <c r="K181" s="16">
        <v>19463609.149999999</v>
      </c>
      <c r="L181" s="4"/>
    </row>
    <row r="182" spans="2:13" s="104" customFormat="1" ht="27.95" customHeight="1" thickBot="1" x14ac:dyDescent="0.3">
      <c r="C182" s="104">
        <v>4.9173831939697266E-7</v>
      </c>
      <c r="G182" s="104">
        <v>5.0663948059082031E-7</v>
      </c>
      <c r="K182" s="104">
        <v>0</v>
      </c>
    </row>
    <row r="183" spans="2:13" s="40" customFormat="1" ht="27.95" customHeight="1" thickBot="1" x14ac:dyDescent="0.3">
      <c r="B183" s="183" t="s">
        <v>79</v>
      </c>
      <c r="C183" s="184"/>
      <c r="D183" s="185"/>
      <c r="F183" s="183" t="s">
        <v>80</v>
      </c>
      <c r="G183" s="184"/>
      <c r="H183" s="185"/>
    </row>
    <row r="184" spans="2:13" s="40" customFormat="1" ht="32.25" thickBot="1" x14ac:dyDescent="0.3">
      <c r="B184" s="38" t="s">
        <v>44</v>
      </c>
      <c r="C184" s="18" t="s">
        <v>45</v>
      </c>
      <c r="D184" s="18" t="s">
        <v>46</v>
      </c>
      <c r="F184" s="38" t="s">
        <v>44</v>
      </c>
      <c r="G184" s="18" t="s">
        <v>45</v>
      </c>
      <c r="H184" s="18" t="s">
        <v>46</v>
      </c>
    </row>
    <row r="185" spans="2:13" s="40" customFormat="1" ht="27.95" customHeight="1" thickBot="1" x14ac:dyDescent="0.3">
      <c r="B185" s="38" t="s">
        <v>56</v>
      </c>
      <c r="C185" s="16">
        <v>242928.78000000023</v>
      </c>
      <c r="D185" s="4">
        <v>0.52759181350090645</v>
      </c>
      <c r="F185" s="38" t="s">
        <v>56</v>
      </c>
      <c r="G185" s="16">
        <v>993492.58000000112</v>
      </c>
      <c r="H185" s="4">
        <v>0.37738974056637614</v>
      </c>
      <c r="J185" s="105"/>
    </row>
    <row r="186" spans="2:13" s="40" customFormat="1" ht="27.95" customHeight="1" thickBot="1" x14ac:dyDescent="0.3">
      <c r="B186" s="38" t="s">
        <v>57</v>
      </c>
      <c r="C186" s="16">
        <v>98584.459999999977</v>
      </c>
      <c r="D186" s="4">
        <v>0.21410536056867166</v>
      </c>
      <c r="F186" s="38" t="s">
        <v>57</v>
      </c>
      <c r="G186" s="16">
        <v>736420.65000000049</v>
      </c>
      <c r="H186" s="4">
        <v>0.27973797051531274</v>
      </c>
      <c r="J186" s="105"/>
    </row>
    <row r="187" spans="2:13" s="40" customFormat="1" ht="27.95" customHeight="1" thickBot="1" x14ac:dyDescent="0.3">
      <c r="B187" s="38" t="s">
        <v>58</v>
      </c>
      <c r="C187" s="16">
        <v>65910.659999999989</v>
      </c>
      <c r="D187" s="4">
        <v>0.14314452424468446</v>
      </c>
      <c r="F187" s="38" t="s">
        <v>58</v>
      </c>
      <c r="G187" s="16">
        <v>540330.9099999998</v>
      </c>
      <c r="H187" s="4">
        <v>0.20525099638378139</v>
      </c>
      <c r="J187" s="105"/>
    </row>
    <row r="188" spans="2:13" s="40" customFormat="1" ht="27.95" customHeight="1" thickBot="1" x14ac:dyDescent="0.3">
      <c r="B188" s="38" t="s">
        <v>59</v>
      </c>
      <c r="C188" s="16">
        <v>53024.45</v>
      </c>
      <c r="D188" s="4">
        <v>0.11515830168573733</v>
      </c>
      <c r="F188" s="38" t="s">
        <v>59</v>
      </c>
      <c r="G188" s="16">
        <v>362293.19000000006</v>
      </c>
      <c r="H188" s="4">
        <v>0.13762129253452973</v>
      </c>
      <c r="J188" s="105"/>
    </row>
    <row r="189" spans="2:13" s="40" customFormat="1" ht="27.95" customHeight="1" thickBot="1" x14ac:dyDescent="0.3">
      <c r="B189" s="38" t="s">
        <v>53</v>
      </c>
      <c r="C189" s="16">
        <v>460448.35000000021</v>
      </c>
      <c r="D189" s="4"/>
      <c r="F189" s="38" t="s">
        <v>53</v>
      </c>
      <c r="G189" s="16">
        <v>2632537.3300000015</v>
      </c>
      <c r="H189" s="4"/>
    </row>
    <row r="190" spans="2:13" s="108" customFormat="1" x14ac:dyDescent="0.25">
      <c r="C190" s="108">
        <v>0</v>
      </c>
      <c r="G190" s="108">
        <v>0</v>
      </c>
    </row>
    <row r="191" spans="2:13" s="63" customFormat="1" ht="12.75" x14ac:dyDescent="0.2">
      <c r="I191" s="86"/>
      <c r="J191" s="86"/>
    </row>
    <row r="192" spans="2:13" s="63" customFormat="1" ht="13.5" thickBot="1" x14ac:dyDescent="0.25">
      <c r="I192" s="86"/>
      <c r="J192" s="86"/>
    </row>
    <row r="193" spans="2:15" s="40" customFormat="1" ht="60.75" customHeight="1" thickBot="1" x14ac:dyDescent="0.3">
      <c r="B193" s="183" t="s">
        <v>81</v>
      </c>
      <c r="C193" s="184"/>
      <c r="D193" s="185"/>
      <c r="F193" s="183" t="s">
        <v>82</v>
      </c>
      <c r="G193" s="184"/>
      <c r="H193" s="185"/>
      <c r="J193" s="183" t="s">
        <v>83</v>
      </c>
      <c r="K193" s="184"/>
      <c r="L193" s="185"/>
    </row>
    <row r="194" spans="2:15" s="40" customFormat="1" ht="27.95" customHeight="1" thickBot="1" x14ac:dyDescent="0.3">
      <c r="B194" s="38" t="s">
        <v>44</v>
      </c>
      <c r="C194" s="18" t="s">
        <v>45</v>
      </c>
      <c r="D194" s="18" t="s">
        <v>46</v>
      </c>
      <c r="F194" s="38" t="s">
        <v>44</v>
      </c>
      <c r="G194" s="18" t="s">
        <v>45</v>
      </c>
      <c r="H194" s="18" t="s">
        <v>46</v>
      </c>
      <c r="J194" s="38" t="s">
        <v>44</v>
      </c>
      <c r="K194" s="18" t="s">
        <v>45</v>
      </c>
      <c r="L194" s="18" t="s">
        <v>46</v>
      </c>
    </row>
    <row r="195" spans="2:15" s="40" customFormat="1" ht="27.95" customHeight="1" thickBot="1" x14ac:dyDescent="0.3">
      <c r="B195" s="38" t="s">
        <v>47</v>
      </c>
      <c r="C195" s="16">
        <v>14203355.15</v>
      </c>
      <c r="D195" s="4">
        <v>0.27894148334087571</v>
      </c>
      <c r="F195" s="38" t="s">
        <v>47</v>
      </c>
      <c r="G195" s="16">
        <v>7337459.9100000001</v>
      </c>
      <c r="H195" s="4">
        <v>0.23533125269242475</v>
      </c>
      <c r="J195" s="38" t="s">
        <v>47</v>
      </c>
      <c r="K195" s="16">
        <v>6705824.0700000003</v>
      </c>
      <c r="L195" s="4">
        <v>0.34750686093498717</v>
      </c>
    </row>
    <row r="196" spans="2:15" s="40" customFormat="1" ht="27.95" customHeight="1" thickBot="1" x14ac:dyDescent="0.3">
      <c r="B196" s="38" t="s">
        <v>48</v>
      </c>
      <c r="C196" s="16">
        <v>3986556.71</v>
      </c>
      <c r="D196" s="4">
        <v>7.829249007477794E-2</v>
      </c>
      <c r="F196" s="38" t="s">
        <v>48</v>
      </c>
      <c r="G196" s="16">
        <v>2117568.02</v>
      </c>
      <c r="H196" s="4">
        <v>6.7915864743446006E-2</v>
      </c>
      <c r="J196" s="38" t="s">
        <v>48</v>
      </c>
      <c r="K196" s="16">
        <v>1827122.15</v>
      </c>
      <c r="L196" s="4">
        <v>9.4684482662141273E-2</v>
      </c>
    </row>
    <row r="197" spans="2:15" s="40" customFormat="1" ht="27.95" customHeight="1" thickBot="1" x14ac:dyDescent="0.3">
      <c r="B197" s="38" t="s">
        <v>49</v>
      </c>
      <c r="C197" s="16">
        <v>8030580.2300000004</v>
      </c>
      <c r="D197" s="4">
        <v>0.15771357807976172</v>
      </c>
      <c r="F197" s="38" t="s">
        <v>49</v>
      </c>
      <c r="G197" s="16">
        <v>4580164.3100000005</v>
      </c>
      <c r="H197" s="4">
        <v>0.14689767546674545</v>
      </c>
      <c r="J197" s="38" t="s">
        <v>49</v>
      </c>
      <c r="K197" s="16">
        <v>3384659.54</v>
      </c>
      <c r="L197" s="4">
        <v>0.1753986385269212</v>
      </c>
    </row>
    <row r="198" spans="2:15" s="40" customFormat="1" ht="27.95" customHeight="1" thickBot="1" x14ac:dyDescent="0.3">
      <c r="B198" s="38" t="s">
        <v>50</v>
      </c>
      <c r="C198" s="16">
        <v>6970919.04</v>
      </c>
      <c r="D198" s="4">
        <v>0.13690275830825457</v>
      </c>
      <c r="F198" s="38" t="s">
        <v>50</v>
      </c>
      <c r="G198" s="16">
        <v>4580785.7</v>
      </c>
      <c r="H198" s="4">
        <v>0.14691760504576928</v>
      </c>
      <c r="J198" s="38" t="s">
        <v>50</v>
      </c>
      <c r="K198" s="16">
        <v>2336745.9900000002</v>
      </c>
      <c r="L198" s="4">
        <v>0.12109403039965511</v>
      </c>
    </row>
    <row r="199" spans="2:15" s="40" customFormat="1" ht="27.95" customHeight="1" thickBot="1" x14ac:dyDescent="0.3">
      <c r="B199" s="38" t="s">
        <v>51</v>
      </c>
      <c r="C199" s="16">
        <v>6372161.79</v>
      </c>
      <c r="D199" s="4">
        <v>0.12514368915084473</v>
      </c>
      <c r="F199" s="38" t="s">
        <v>51</v>
      </c>
      <c r="G199" s="16">
        <v>4538575.4799999995</v>
      </c>
      <c r="H199" s="4">
        <v>0.14556381448733841</v>
      </c>
      <c r="J199" s="38" t="s">
        <v>51</v>
      </c>
      <c r="K199" s="16">
        <v>1787574.52</v>
      </c>
      <c r="L199" s="4">
        <v>9.2635059263128927E-2</v>
      </c>
    </row>
    <row r="200" spans="2:15" s="40" customFormat="1" ht="27.95" customHeight="1" thickBot="1" x14ac:dyDescent="0.3">
      <c r="B200" s="38" t="s">
        <v>52</v>
      </c>
      <c r="C200" s="16">
        <v>11355189.609999999</v>
      </c>
      <c r="D200" s="4">
        <v>0.22300600104548532</v>
      </c>
      <c r="F200" s="38" t="s">
        <v>52</v>
      </c>
      <c r="G200" s="16">
        <v>8024730.3600000003</v>
      </c>
      <c r="H200" s="4">
        <v>0.25737378756427609</v>
      </c>
      <c r="J200" s="38" t="s">
        <v>52</v>
      </c>
      <c r="K200" s="16">
        <v>3255028.19</v>
      </c>
      <c r="L200" s="4">
        <v>0.16868092821316633</v>
      </c>
    </row>
    <row r="201" spans="2:15" s="40" customFormat="1" ht="30.95" customHeight="1" thickBot="1" x14ac:dyDescent="0.3">
      <c r="B201" s="38" t="s">
        <v>53</v>
      </c>
      <c r="C201" s="16">
        <v>50918762.530000001</v>
      </c>
      <c r="D201" s="4"/>
      <c r="F201" s="38" t="s">
        <v>53</v>
      </c>
      <c r="G201" s="16">
        <v>31179283.780000001</v>
      </c>
      <c r="H201" s="4"/>
      <c r="J201" s="38" t="s">
        <v>53</v>
      </c>
      <c r="K201" s="16">
        <v>19296954.460000001</v>
      </c>
      <c r="L201" s="4"/>
    </row>
    <row r="202" spans="2:15" s="40" customFormat="1" ht="15.95" customHeight="1" thickBot="1" x14ac:dyDescent="0.3">
      <c r="C202" s="102"/>
      <c r="G202" s="41"/>
      <c r="K202" s="41"/>
    </row>
    <row r="203" spans="2:15" s="40" customFormat="1" ht="60.75" customHeight="1" thickBot="1" x14ac:dyDescent="0.3">
      <c r="B203" s="183" t="s">
        <v>84</v>
      </c>
      <c r="C203" s="184"/>
      <c r="D203" s="185"/>
      <c r="F203" s="183" t="s">
        <v>85</v>
      </c>
      <c r="G203" s="184"/>
      <c r="H203" s="185"/>
      <c r="K203" s="106"/>
      <c r="L203" s="105"/>
    </row>
    <row r="204" spans="2:15" s="40" customFormat="1" ht="27.95" customHeight="1" thickBot="1" x14ac:dyDescent="0.3">
      <c r="B204" s="38" t="s">
        <v>44</v>
      </c>
      <c r="C204" s="18" t="s">
        <v>45</v>
      </c>
      <c r="D204" s="18" t="s">
        <v>46</v>
      </c>
      <c r="F204" s="38" t="s">
        <v>44</v>
      </c>
      <c r="G204" s="18" t="s">
        <v>45</v>
      </c>
      <c r="H204" s="18" t="s">
        <v>46</v>
      </c>
      <c r="K204" s="106"/>
      <c r="L204" s="105"/>
    </row>
    <row r="205" spans="2:15" s="40" customFormat="1" ht="27.95" customHeight="1" thickBot="1" x14ac:dyDescent="0.3">
      <c r="B205" s="38" t="s">
        <v>47</v>
      </c>
      <c r="C205" s="16">
        <v>160071.17000000001</v>
      </c>
      <c r="D205" s="4">
        <v>0.36172290113159666</v>
      </c>
      <c r="F205" s="38" t="s">
        <v>47</v>
      </c>
      <c r="G205" s="16">
        <v>712865.88</v>
      </c>
      <c r="H205" s="4">
        <v>0.28372153649032994</v>
      </c>
      <c r="K205" s="106"/>
      <c r="L205" s="105"/>
      <c r="O205" s="40" t="s">
        <v>65</v>
      </c>
    </row>
    <row r="206" spans="2:15" s="40" customFormat="1" ht="27.95" customHeight="1" thickBot="1" x14ac:dyDescent="0.3">
      <c r="B206" s="38" t="s">
        <v>48</v>
      </c>
      <c r="C206" s="16">
        <v>41866.54</v>
      </c>
      <c r="D206" s="4">
        <v>9.4608456408121697E-2</v>
      </c>
      <c r="F206" s="38" t="s">
        <v>48</v>
      </c>
      <c r="G206" s="16">
        <v>252477.04</v>
      </c>
      <c r="H206" s="4">
        <v>0.10048618643009045</v>
      </c>
      <c r="K206" s="106"/>
      <c r="L206" s="105"/>
    </row>
    <row r="207" spans="2:15" s="40" customFormat="1" ht="27.95" customHeight="1" thickBot="1" x14ac:dyDescent="0.3">
      <c r="B207" s="38" t="s">
        <v>49</v>
      </c>
      <c r="C207" s="16">
        <v>65756.38</v>
      </c>
      <c r="D207" s="4">
        <v>0.14859383199055584</v>
      </c>
      <c r="F207" s="38" t="s">
        <v>49</v>
      </c>
      <c r="G207" s="16">
        <v>407741.84</v>
      </c>
      <c r="H207" s="4">
        <v>0.16228177639276867</v>
      </c>
      <c r="K207" s="106"/>
      <c r="L207" s="105"/>
    </row>
    <row r="208" spans="2:15" s="40" customFormat="1" ht="27.95" customHeight="1" thickBot="1" x14ac:dyDescent="0.3">
      <c r="B208" s="38" t="s">
        <v>50</v>
      </c>
      <c r="C208" s="16">
        <v>53387.35</v>
      </c>
      <c r="D208" s="4">
        <v>0.12064275612983866</v>
      </c>
      <c r="F208" s="38" t="s">
        <v>50</v>
      </c>
      <c r="G208" s="16">
        <v>331288.26</v>
      </c>
      <c r="H208" s="4">
        <v>0.13185315328657321</v>
      </c>
      <c r="K208" s="106"/>
      <c r="L208" s="105"/>
    </row>
    <row r="209" spans="2:15" s="40" customFormat="1" ht="27.95" customHeight="1" thickBot="1" x14ac:dyDescent="0.3">
      <c r="B209" s="38" t="s">
        <v>51</v>
      </c>
      <c r="C209" s="16">
        <v>46011.79</v>
      </c>
      <c r="D209" s="4">
        <v>0.10397573882328584</v>
      </c>
      <c r="F209" s="38" t="s">
        <v>51</v>
      </c>
      <c r="G209" s="16">
        <v>286458.68</v>
      </c>
      <c r="H209" s="4">
        <v>0.11401092282687417</v>
      </c>
      <c r="K209" s="106"/>
    </row>
    <row r="210" spans="2:15" s="40" customFormat="1" ht="27.95" customHeight="1" thickBot="1" x14ac:dyDescent="0.3">
      <c r="B210" s="38" t="s">
        <v>52</v>
      </c>
      <c r="C210" s="16">
        <v>75431.06</v>
      </c>
      <c r="D210" s="4">
        <v>0.17045631551660137</v>
      </c>
      <c r="F210" s="38" t="s">
        <v>52</v>
      </c>
      <c r="G210" s="16">
        <v>521723</v>
      </c>
      <c r="H210" s="4">
        <v>0.20764642457336349</v>
      </c>
    </row>
    <row r="211" spans="2:15" s="40" customFormat="1" ht="27.95" customHeight="1" thickBot="1" x14ac:dyDescent="0.3">
      <c r="B211" s="38" t="s">
        <v>53</v>
      </c>
      <c r="C211" s="16">
        <v>442524.29</v>
      </c>
      <c r="D211" s="4"/>
      <c r="F211" s="38" t="s">
        <v>53</v>
      </c>
      <c r="G211" s="16">
        <v>2512554.7000000002</v>
      </c>
      <c r="H211" s="4"/>
    </row>
    <row r="212" spans="2:15" s="40" customFormat="1" ht="15.95" customHeight="1" x14ac:dyDescent="0.25">
      <c r="C212" s="41"/>
      <c r="G212" s="41"/>
    </row>
    <row r="213" spans="2:15" s="39" customFormat="1" ht="16.5" thickBot="1" x14ac:dyDescent="0.3">
      <c r="B213" s="26"/>
      <c r="C213" s="26"/>
      <c r="D213" s="26"/>
      <c r="E213" s="26"/>
      <c r="F213" s="26"/>
      <c r="G213" s="26"/>
      <c r="H213" s="26"/>
      <c r="I213" s="32"/>
      <c r="J213" s="32"/>
      <c r="K213" s="32"/>
      <c r="L213" s="32"/>
      <c r="M213" s="32"/>
      <c r="N213" s="32"/>
      <c r="O213" s="32"/>
    </row>
    <row r="214" spans="2:15" s="40" customFormat="1" ht="27.95" customHeight="1" thickBot="1" x14ac:dyDescent="0.3">
      <c r="B214" s="183" t="s">
        <v>81</v>
      </c>
      <c r="C214" s="184"/>
      <c r="D214" s="185"/>
      <c r="F214" s="183" t="s">
        <v>82</v>
      </c>
      <c r="G214" s="184"/>
      <c r="H214" s="185"/>
      <c r="J214" s="183" t="s">
        <v>83</v>
      </c>
      <c r="K214" s="184"/>
      <c r="L214" s="185"/>
    </row>
    <row r="215" spans="2:15" s="40" customFormat="1" ht="27.95" customHeight="1" thickBot="1" x14ac:dyDescent="0.3">
      <c r="B215" s="38" t="s">
        <v>44</v>
      </c>
      <c r="C215" s="18" t="s">
        <v>45</v>
      </c>
      <c r="D215" s="18" t="s">
        <v>46</v>
      </c>
      <c r="F215" s="38" t="s">
        <v>44</v>
      </c>
      <c r="G215" s="18" t="s">
        <v>45</v>
      </c>
      <c r="H215" s="18" t="s">
        <v>46</v>
      </c>
      <c r="J215" s="38" t="s">
        <v>44</v>
      </c>
      <c r="K215" s="18" t="s">
        <v>45</v>
      </c>
      <c r="L215" s="18" t="s">
        <v>46</v>
      </c>
    </row>
    <row r="216" spans="2:15" s="40" customFormat="1" ht="27.95" customHeight="1" thickBot="1" x14ac:dyDescent="0.3">
      <c r="B216" s="38" t="s">
        <v>56</v>
      </c>
      <c r="C216" s="16">
        <v>27073888.760000072</v>
      </c>
      <c r="D216" s="4">
        <v>0.53170751634132529</v>
      </c>
      <c r="F216" s="38" t="s">
        <v>56</v>
      </c>
      <c r="G216" s="16">
        <v>14677542.910000185</v>
      </c>
      <c r="H216" s="4">
        <v>0.47074663464255156</v>
      </c>
      <c r="J216" s="38" t="s">
        <v>56</v>
      </c>
      <c r="K216" s="16">
        <v>12139731.269999888</v>
      </c>
      <c r="L216" s="4">
        <v>0.62910089232806143</v>
      </c>
      <c r="M216" s="105"/>
    </row>
    <row r="217" spans="2:15" s="40" customFormat="1" ht="27.95" customHeight="1" thickBot="1" x14ac:dyDescent="0.3">
      <c r="B217" s="38" t="s">
        <v>57</v>
      </c>
      <c r="C217" s="16">
        <v>10779335.570000008</v>
      </c>
      <c r="D217" s="4">
        <v>0.21169673091817759</v>
      </c>
      <c r="F217" s="38" t="s">
        <v>57</v>
      </c>
      <c r="G217" s="16">
        <v>6425286.7100000205</v>
      </c>
      <c r="H217" s="4">
        <v>0.20607550690825974</v>
      </c>
      <c r="J217" s="38" t="s">
        <v>57</v>
      </c>
      <c r="K217" s="16">
        <v>4278141.6999999871</v>
      </c>
      <c r="L217" s="4">
        <v>0.22170035737338908</v>
      </c>
      <c r="M217" s="105"/>
    </row>
    <row r="218" spans="2:15" s="40" customFormat="1" ht="27.95" customHeight="1" thickBot="1" x14ac:dyDescent="0.3">
      <c r="B218" s="38" t="s">
        <v>58</v>
      </c>
      <c r="C218" s="16">
        <v>6889394.9699999904</v>
      </c>
      <c r="D218" s="4">
        <v>0.13530169681442927</v>
      </c>
      <c r="F218" s="38" t="s">
        <v>58</v>
      </c>
      <c r="G218" s="16">
        <v>5047764.1799999885</v>
      </c>
      <c r="H218" s="4">
        <v>0.16189480860486774</v>
      </c>
      <c r="J218" s="38" t="s">
        <v>58</v>
      </c>
      <c r="K218" s="16">
        <v>1779796.140000002</v>
      </c>
      <c r="L218" s="4">
        <v>9.2231970785301487E-2</v>
      </c>
      <c r="M218" s="105"/>
    </row>
    <row r="219" spans="2:15" s="40" customFormat="1" ht="27.95" customHeight="1" thickBot="1" x14ac:dyDescent="0.3">
      <c r="B219" s="38" t="s">
        <v>59</v>
      </c>
      <c r="C219" s="16">
        <v>6176143.2299999977</v>
      </c>
      <c r="D219" s="4">
        <v>0.12129405592606787</v>
      </c>
      <c r="F219" s="38" t="s">
        <v>59</v>
      </c>
      <c r="G219" s="16">
        <v>5028689.9799999967</v>
      </c>
      <c r="H219" s="4">
        <v>0.1612830498443209</v>
      </c>
      <c r="J219" s="38" t="s">
        <v>59</v>
      </c>
      <c r="K219" s="16">
        <v>1099285.3500000001</v>
      </c>
      <c r="L219" s="4">
        <v>5.6966779513247967E-2</v>
      </c>
      <c r="M219" s="105"/>
    </row>
    <row r="220" spans="2:15" s="40" customFormat="1" ht="27.95" customHeight="1" thickBot="1" x14ac:dyDescent="0.3">
      <c r="B220" s="38" t="s">
        <v>53</v>
      </c>
      <c r="C220" s="16">
        <v>50918762.530000068</v>
      </c>
      <c r="D220" s="4"/>
      <c r="F220" s="38" t="s">
        <v>53</v>
      </c>
      <c r="G220" s="16">
        <v>31179283.780000191</v>
      </c>
      <c r="H220" s="4"/>
      <c r="J220" s="38" t="s">
        <v>53</v>
      </c>
      <c r="K220" s="16">
        <v>19296954.459999878</v>
      </c>
      <c r="L220" s="4"/>
    </row>
    <row r="221" spans="2:15" s="72" customFormat="1" ht="27.95" customHeight="1" thickBot="1" x14ac:dyDescent="0.3"/>
    <row r="222" spans="2:15" s="40" customFormat="1" ht="27.95" customHeight="1" thickBot="1" x14ac:dyDescent="0.3">
      <c r="B222" s="183" t="s">
        <v>84</v>
      </c>
      <c r="C222" s="184"/>
      <c r="D222" s="185"/>
      <c r="F222" s="183" t="s">
        <v>85</v>
      </c>
      <c r="G222" s="184"/>
      <c r="H222" s="185"/>
    </row>
    <row r="223" spans="2:15" s="40" customFormat="1" ht="32.25" thickBot="1" x14ac:dyDescent="0.3">
      <c r="B223" s="38" t="s">
        <v>44</v>
      </c>
      <c r="C223" s="18" t="s">
        <v>45</v>
      </c>
      <c r="D223" s="18" t="s">
        <v>46</v>
      </c>
      <c r="F223" s="38" t="s">
        <v>44</v>
      </c>
      <c r="G223" s="18" t="s">
        <v>45</v>
      </c>
      <c r="H223" s="18" t="s">
        <v>46</v>
      </c>
    </row>
    <row r="224" spans="2:15" s="40" customFormat="1" ht="27.95" customHeight="1" thickBot="1" x14ac:dyDescent="0.3">
      <c r="B224" s="38" t="s">
        <v>56</v>
      </c>
      <c r="C224" s="16">
        <v>256614.57999999987</v>
      </c>
      <c r="D224" s="4">
        <v>0.57988812320336114</v>
      </c>
      <c r="F224" s="38" t="s">
        <v>56</v>
      </c>
      <c r="G224" s="16">
        <v>1058653.3299999996</v>
      </c>
      <c r="H224" s="4">
        <v>0.42134538603278965</v>
      </c>
      <c r="J224" s="105"/>
    </row>
    <row r="225" spans="2:12" s="40" customFormat="1" ht="27.95" customHeight="1" thickBot="1" x14ac:dyDescent="0.3">
      <c r="B225" s="38" t="s">
        <v>57</v>
      </c>
      <c r="C225" s="16">
        <v>75907.160000000033</v>
      </c>
      <c r="D225" s="4">
        <v>0.17153218866245748</v>
      </c>
      <c r="F225" s="38" t="s">
        <v>57</v>
      </c>
      <c r="G225" s="16">
        <v>689873.56000000029</v>
      </c>
      <c r="H225" s="4">
        <v>0.27457056357817822</v>
      </c>
      <c r="J225" s="105"/>
    </row>
    <row r="226" spans="2:12" s="40" customFormat="1" ht="27.95" customHeight="1" thickBot="1" x14ac:dyDescent="0.3">
      <c r="B226" s="38" t="s">
        <v>58</v>
      </c>
      <c r="C226" s="16">
        <v>61834.650000000023</v>
      </c>
      <c r="D226" s="4">
        <v>0.13973165179249264</v>
      </c>
      <c r="F226" s="38" t="s">
        <v>58</v>
      </c>
      <c r="G226" s="16">
        <v>464349.9899999997</v>
      </c>
      <c r="H226" s="4">
        <v>0.18481189285152672</v>
      </c>
      <c r="J226" s="105"/>
    </row>
    <row r="227" spans="2:12" s="40" customFormat="1" ht="27.95" customHeight="1" thickBot="1" x14ac:dyDescent="0.3">
      <c r="B227" s="38" t="s">
        <v>59</v>
      </c>
      <c r="C227" s="16">
        <v>48167.9</v>
      </c>
      <c r="D227" s="4">
        <v>0.10884803634168874</v>
      </c>
      <c r="F227" s="38" t="s">
        <v>59</v>
      </c>
      <c r="G227" s="16">
        <v>299677.82000000007</v>
      </c>
      <c r="H227" s="4">
        <v>0.11927215753750561</v>
      </c>
      <c r="J227" s="105"/>
    </row>
    <row r="228" spans="2:12" s="40" customFormat="1" ht="27.95" customHeight="1" thickBot="1" x14ac:dyDescent="0.3">
      <c r="B228" s="38" t="s">
        <v>53</v>
      </c>
      <c r="C228" s="16">
        <v>442524.28999999992</v>
      </c>
      <c r="D228" s="4"/>
      <c r="F228" s="38" t="s">
        <v>53</v>
      </c>
      <c r="G228" s="16">
        <v>2512554.6999999993</v>
      </c>
      <c r="H228" s="4"/>
    </row>
    <row r="229" spans="2:12" s="108" customFormat="1" ht="15.75" thickBot="1" x14ac:dyDescent="0.3"/>
    <row r="230" spans="2:12" s="40" customFormat="1" ht="60.75" customHeight="1" thickBot="1" x14ac:dyDescent="0.3">
      <c r="B230" s="183" t="s">
        <v>86</v>
      </c>
      <c r="C230" s="184"/>
      <c r="D230" s="185"/>
      <c r="F230" s="183" t="s">
        <v>87</v>
      </c>
      <c r="G230" s="184"/>
      <c r="H230" s="185"/>
      <c r="J230" s="183" t="s">
        <v>88</v>
      </c>
      <c r="K230" s="184"/>
      <c r="L230" s="185"/>
    </row>
    <row r="231" spans="2:12" s="40" customFormat="1" ht="27.95" customHeight="1" thickBot="1" x14ac:dyDescent="0.3">
      <c r="B231" s="38" t="s">
        <v>44</v>
      </c>
      <c r="C231" s="18" t="s">
        <v>45</v>
      </c>
      <c r="D231" s="18" t="s">
        <v>46</v>
      </c>
      <c r="F231" s="38" t="s">
        <v>44</v>
      </c>
      <c r="G231" s="18" t="s">
        <v>45</v>
      </c>
      <c r="H231" s="18" t="s">
        <v>46</v>
      </c>
      <c r="J231" s="38" t="s">
        <v>44</v>
      </c>
      <c r="K231" s="18" t="s">
        <v>45</v>
      </c>
      <c r="L231" s="18" t="s">
        <v>46</v>
      </c>
    </row>
    <row r="232" spans="2:12" s="40" customFormat="1" ht="27.95" customHeight="1" thickBot="1" x14ac:dyDescent="0.3">
      <c r="B232" s="38" t="s">
        <v>47</v>
      </c>
      <c r="C232" s="16">
        <v>16623551.109999999</v>
      </c>
      <c r="D232" s="4">
        <v>0.33935836628284843</v>
      </c>
      <c r="F232" s="38" t="s">
        <v>47</v>
      </c>
      <c r="G232" s="16">
        <v>8530745.8599999994</v>
      </c>
      <c r="H232" s="4">
        <v>0.29718688031686974</v>
      </c>
      <c r="J232" s="38" t="s">
        <v>47</v>
      </c>
      <c r="K232" s="16">
        <v>7914683.0800000001</v>
      </c>
      <c r="L232" s="4">
        <v>0.39868352621922698</v>
      </c>
    </row>
    <row r="233" spans="2:12" s="40" customFormat="1" ht="27.95" customHeight="1" thickBot="1" x14ac:dyDescent="0.3">
      <c r="B233" s="38" t="s">
        <v>48</v>
      </c>
      <c r="C233" s="16">
        <v>6968070.4400000004</v>
      </c>
      <c r="D233" s="4">
        <v>0.14224836709165742</v>
      </c>
      <c r="F233" s="38" t="s">
        <v>48</v>
      </c>
      <c r="G233" s="16">
        <v>3412046.28</v>
      </c>
      <c r="H233" s="4">
        <v>0.11886597093515813</v>
      </c>
      <c r="J233" s="38" t="s">
        <v>48</v>
      </c>
      <c r="K233" s="16">
        <v>3485617.73</v>
      </c>
      <c r="L233" s="4">
        <v>0.17557978678391473</v>
      </c>
    </row>
    <row r="234" spans="2:12" s="40" customFormat="1" ht="27.95" customHeight="1" thickBot="1" x14ac:dyDescent="0.3">
      <c r="B234" s="38" t="s">
        <v>49</v>
      </c>
      <c r="C234" s="16">
        <v>2293239.25</v>
      </c>
      <c r="D234" s="4">
        <v>4.6814902557586247E-2</v>
      </c>
      <c r="F234" s="38" t="s">
        <v>49</v>
      </c>
      <c r="G234" s="16">
        <v>1248777.18</v>
      </c>
      <c r="H234" s="4">
        <v>4.3503838987309612E-2</v>
      </c>
      <c r="J234" s="38" t="s">
        <v>49</v>
      </c>
      <c r="K234" s="16">
        <v>1022417.29</v>
      </c>
      <c r="L234" s="4">
        <v>5.1501863855388387E-2</v>
      </c>
    </row>
    <row r="235" spans="2:12" s="40" customFormat="1" ht="27.95" customHeight="1" thickBot="1" x14ac:dyDescent="0.3">
      <c r="B235" s="38" t="s">
        <v>50</v>
      </c>
      <c r="C235" s="16">
        <v>5669538.1500000004</v>
      </c>
      <c r="D235" s="4">
        <v>0.11573972320540381</v>
      </c>
      <c r="F235" s="38" t="s">
        <v>50</v>
      </c>
      <c r="G235" s="16">
        <v>3388614.37</v>
      </c>
      <c r="H235" s="4">
        <v>0.11804966995197944</v>
      </c>
      <c r="J235" s="38" t="s">
        <v>50</v>
      </c>
      <c r="K235" s="16">
        <v>2238204.59</v>
      </c>
      <c r="L235" s="4">
        <v>0.11274428670380307</v>
      </c>
    </row>
    <row r="236" spans="2:12" s="40" customFormat="1" ht="27.95" customHeight="1" thickBot="1" x14ac:dyDescent="0.3">
      <c r="B236" s="38" t="s">
        <v>51</v>
      </c>
      <c r="C236" s="16">
        <v>5205387.38</v>
      </c>
      <c r="D236" s="4">
        <v>0.10626440436565403</v>
      </c>
      <c r="F236" s="38" t="s">
        <v>51</v>
      </c>
      <c r="G236" s="16">
        <v>3544025.59</v>
      </c>
      <c r="H236" s="4">
        <v>0.12346375406560917</v>
      </c>
      <c r="J236" s="38" t="s">
        <v>51</v>
      </c>
      <c r="K236" s="16">
        <v>1624295.41</v>
      </c>
      <c r="L236" s="4">
        <v>8.1820057118510051E-2</v>
      </c>
    </row>
    <row r="237" spans="2:12" s="40" customFormat="1" ht="27.95" customHeight="1" thickBot="1" x14ac:dyDescent="0.3">
      <c r="B237" s="38" t="s">
        <v>52</v>
      </c>
      <c r="C237" s="16">
        <v>12225453.939999999</v>
      </c>
      <c r="D237" s="4">
        <v>0.24957423649684995</v>
      </c>
      <c r="F237" s="38" t="s">
        <v>52</v>
      </c>
      <c r="G237" s="16">
        <v>8580778.8100000005</v>
      </c>
      <c r="H237" s="4">
        <v>0.29892988574307405</v>
      </c>
      <c r="J237" s="38" t="s">
        <v>52</v>
      </c>
      <c r="K237" s="16">
        <v>3566826.34</v>
      </c>
      <c r="L237" s="4">
        <v>0.1796704793191567</v>
      </c>
    </row>
    <row r="238" spans="2:12" s="40" customFormat="1" ht="30.95" customHeight="1" thickBot="1" x14ac:dyDescent="0.3">
      <c r="B238" s="38" t="s">
        <v>53</v>
      </c>
      <c r="C238" s="16">
        <v>48985240.270000003</v>
      </c>
      <c r="D238" s="4"/>
      <c r="F238" s="38" t="s">
        <v>53</v>
      </c>
      <c r="G238" s="16">
        <v>28704988.089999996</v>
      </c>
      <c r="H238" s="4"/>
      <c r="J238" s="38" t="s">
        <v>53</v>
      </c>
      <c r="K238" s="16">
        <v>19852044.440000001</v>
      </c>
      <c r="L238" s="4"/>
    </row>
    <row r="239" spans="2:12" s="40" customFormat="1" ht="15.95" customHeight="1" thickBot="1" x14ac:dyDescent="0.3">
      <c r="C239" s="102"/>
      <c r="G239" s="41"/>
      <c r="K239" s="41"/>
    </row>
    <row r="240" spans="2:12" s="40" customFormat="1" ht="60.75" customHeight="1" thickBot="1" x14ac:dyDescent="0.3">
      <c r="B240" s="183" t="s">
        <v>89</v>
      </c>
      <c r="C240" s="184"/>
      <c r="D240" s="185"/>
      <c r="F240" s="183" t="s">
        <v>90</v>
      </c>
      <c r="G240" s="184"/>
      <c r="H240" s="185"/>
      <c r="K240" s="106"/>
      <c r="L240" s="105"/>
    </row>
    <row r="241" spans="2:15" s="40" customFormat="1" ht="27.95" customHeight="1" thickBot="1" x14ac:dyDescent="0.3">
      <c r="B241" s="38" t="s">
        <v>44</v>
      </c>
      <c r="C241" s="18" t="s">
        <v>45</v>
      </c>
      <c r="D241" s="18" t="s">
        <v>46</v>
      </c>
      <c r="F241" s="38" t="s">
        <v>44</v>
      </c>
      <c r="G241" s="18" t="s">
        <v>45</v>
      </c>
      <c r="H241" s="18" t="s">
        <v>46</v>
      </c>
      <c r="K241" s="106"/>
      <c r="L241" s="105"/>
    </row>
    <row r="242" spans="2:15" s="40" customFormat="1" ht="27.95" customHeight="1" thickBot="1" x14ac:dyDescent="0.3">
      <c r="B242" s="38" t="s">
        <v>47</v>
      </c>
      <c r="C242" s="16">
        <v>178122.17</v>
      </c>
      <c r="D242" s="4">
        <v>0.41597139276370859</v>
      </c>
      <c r="F242" s="38" t="s">
        <v>47</v>
      </c>
      <c r="G242" s="16">
        <v>879872.66</v>
      </c>
      <c r="H242" s="4">
        <v>0.34934160481164783</v>
      </c>
      <c r="K242" s="106"/>
      <c r="L242" s="105"/>
      <c r="O242" s="40" t="s">
        <v>65</v>
      </c>
    </row>
    <row r="243" spans="2:15" s="40" customFormat="1" ht="27.95" customHeight="1" thickBot="1" x14ac:dyDescent="0.3">
      <c r="B243" s="38" t="s">
        <v>48</v>
      </c>
      <c r="C243" s="16">
        <v>70406.429999999993</v>
      </c>
      <c r="D243" s="4">
        <v>0.16442119892554954</v>
      </c>
      <c r="F243" s="38" t="s">
        <v>48</v>
      </c>
      <c r="G243" s="16">
        <v>370429.88</v>
      </c>
      <c r="H243" s="4">
        <v>0.14707420133884616</v>
      </c>
      <c r="K243" s="106"/>
      <c r="L243" s="105"/>
    </row>
    <row r="244" spans="2:15" s="40" customFormat="1" ht="27.95" customHeight="1" thickBot="1" x14ac:dyDescent="0.3">
      <c r="B244" s="38" t="s">
        <v>49</v>
      </c>
      <c r="C244" s="16">
        <v>22044.78</v>
      </c>
      <c r="D244" s="4">
        <v>5.1481507550517419E-2</v>
      </c>
      <c r="F244" s="38" t="s">
        <v>49</v>
      </c>
      <c r="G244" s="16">
        <v>151494.39000000001</v>
      </c>
      <c r="H244" s="4">
        <v>6.0148809854555153E-2</v>
      </c>
      <c r="K244" s="106"/>
      <c r="L244" s="105"/>
    </row>
    <row r="245" spans="2:15" s="40" customFormat="1" ht="27.95" customHeight="1" thickBot="1" x14ac:dyDescent="0.3">
      <c r="B245" s="38" t="s">
        <v>50</v>
      </c>
      <c r="C245" s="16">
        <v>42719.19</v>
      </c>
      <c r="D245" s="4">
        <v>9.9762769351156522E-2</v>
      </c>
      <c r="F245" s="38" t="s">
        <v>50</v>
      </c>
      <c r="G245" s="16">
        <v>283627.23</v>
      </c>
      <c r="H245" s="4">
        <v>0.11261037670665018</v>
      </c>
      <c r="K245" s="106"/>
      <c r="L245" s="105"/>
    </row>
    <row r="246" spans="2:15" s="40" customFormat="1" ht="27.95" customHeight="1" thickBot="1" x14ac:dyDescent="0.3">
      <c r="B246" s="38" t="s">
        <v>51</v>
      </c>
      <c r="C246" s="16">
        <v>37066.379999999997</v>
      </c>
      <c r="D246" s="4">
        <v>8.6561676816023919E-2</v>
      </c>
      <c r="F246" s="38" t="s">
        <v>51</v>
      </c>
      <c r="G246" s="16">
        <v>243923.25</v>
      </c>
      <c r="H246" s="4">
        <v>9.6846445491183666E-2</v>
      </c>
      <c r="K246" s="106"/>
    </row>
    <row r="247" spans="2:15" s="40" customFormat="1" ht="27.95" customHeight="1" thickBot="1" x14ac:dyDescent="0.3">
      <c r="B247" s="38" t="s">
        <v>52</v>
      </c>
      <c r="C247" s="16">
        <v>77848.789999999994</v>
      </c>
      <c r="D247" s="4">
        <v>0.181801454593044</v>
      </c>
      <c r="F247" s="38" t="s">
        <v>52</v>
      </c>
      <c r="G247" s="16">
        <v>589312.4</v>
      </c>
      <c r="H247" s="4">
        <v>0.23397856179711701</v>
      </c>
    </row>
    <row r="248" spans="2:15" s="40" customFormat="1" ht="27.95" customHeight="1" thickBot="1" x14ac:dyDescent="0.3">
      <c r="B248" s="38" t="s">
        <v>53</v>
      </c>
      <c r="C248" s="16">
        <v>428207.74</v>
      </c>
      <c r="D248" s="4"/>
      <c r="F248" s="38" t="s">
        <v>53</v>
      </c>
      <c r="G248" s="16">
        <v>2518659.81</v>
      </c>
      <c r="H248" s="4"/>
    </row>
    <row r="249" spans="2:15" s="40" customFormat="1" ht="15.95" customHeight="1" x14ac:dyDescent="0.25">
      <c r="C249" s="41"/>
      <c r="G249" s="41"/>
    </row>
    <row r="250" spans="2:15" s="39" customFormat="1" ht="16.5" thickBot="1" x14ac:dyDescent="0.3">
      <c r="B250" s="26"/>
      <c r="C250" s="26"/>
      <c r="D250" s="26"/>
      <c r="E250" s="26"/>
      <c r="F250" s="26"/>
      <c r="G250" s="26"/>
      <c r="H250" s="26"/>
      <c r="I250" s="32"/>
      <c r="J250" s="32"/>
      <c r="K250" s="32"/>
      <c r="L250" s="32"/>
      <c r="M250" s="32"/>
      <c r="N250" s="32"/>
      <c r="O250" s="32"/>
    </row>
    <row r="251" spans="2:15" s="40" customFormat="1" ht="27.95" customHeight="1" thickBot="1" x14ac:dyDescent="0.3">
      <c r="B251" s="183" t="s">
        <v>86</v>
      </c>
      <c r="C251" s="184"/>
      <c r="D251" s="185"/>
      <c r="F251" s="183" t="s">
        <v>87</v>
      </c>
      <c r="G251" s="184"/>
      <c r="H251" s="185"/>
      <c r="J251" s="183" t="s">
        <v>88</v>
      </c>
      <c r="K251" s="184"/>
      <c r="L251" s="185"/>
    </row>
    <row r="252" spans="2:15" s="40" customFormat="1" ht="27.95" customHeight="1" thickBot="1" x14ac:dyDescent="0.3">
      <c r="B252" s="38" t="s">
        <v>44</v>
      </c>
      <c r="C252" s="18" t="s">
        <v>45</v>
      </c>
      <c r="D252" s="18" t="s">
        <v>46</v>
      </c>
      <c r="F252" s="38" t="s">
        <v>44</v>
      </c>
      <c r="G252" s="18" t="s">
        <v>45</v>
      </c>
      <c r="H252" s="18" t="s">
        <v>46</v>
      </c>
      <c r="J252" s="38" t="s">
        <v>44</v>
      </c>
      <c r="K252" s="18" t="s">
        <v>45</v>
      </c>
      <c r="L252" s="18" t="s">
        <v>46</v>
      </c>
    </row>
    <row r="253" spans="2:15" s="40" customFormat="1" ht="27.95" customHeight="1" thickBot="1" x14ac:dyDescent="0.3">
      <c r="B253" s="38" t="s">
        <v>56</v>
      </c>
      <c r="C253" s="16">
        <v>36188640.239999659</v>
      </c>
      <c r="D253" s="4">
        <v>0.5723109009155336</v>
      </c>
      <c r="F253" s="38" t="s">
        <v>56</v>
      </c>
      <c r="G253" s="16">
        <v>18379365.479999579</v>
      </c>
      <c r="H253" s="4">
        <v>0.52121022684048335</v>
      </c>
      <c r="J253" s="38" t="s">
        <v>56</v>
      </c>
      <c r="K253" s="16">
        <v>17420646.500000078</v>
      </c>
      <c r="L253" s="4">
        <v>0.63730771819950427</v>
      </c>
      <c r="M253" s="105"/>
    </row>
    <row r="254" spans="2:15" s="40" customFormat="1" ht="27.95" customHeight="1" thickBot="1" x14ac:dyDescent="0.3">
      <c r="B254" s="38" t="s">
        <v>57</v>
      </c>
      <c r="C254" s="16">
        <v>14250284.030000031</v>
      </c>
      <c r="D254" s="4">
        <v>0.22536334157416343</v>
      </c>
      <c r="F254" s="38" t="s">
        <v>57</v>
      </c>
      <c r="G254" s="16">
        <v>7816916.0000000317</v>
      </c>
      <c r="H254" s="4">
        <v>0.2216755831960916</v>
      </c>
      <c r="J254" s="38" t="s">
        <v>57</v>
      </c>
      <c r="K254" s="16">
        <v>6275083.1499999994</v>
      </c>
      <c r="L254" s="4">
        <v>0.22956432322064738</v>
      </c>
      <c r="M254" s="105"/>
    </row>
    <row r="255" spans="2:15" s="40" customFormat="1" ht="27.95" customHeight="1" thickBot="1" x14ac:dyDescent="0.3">
      <c r="B255" s="38" t="s">
        <v>58</v>
      </c>
      <c r="C255" s="16">
        <v>7244611.6700000167</v>
      </c>
      <c r="D255" s="4">
        <v>0.11457104229791136</v>
      </c>
      <c r="F255" s="38" t="s">
        <v>58</v>
      </c>
      <c r="G255" s="16">
        <v>4675075.0400000159</v>
      </c>
      <c r="H255" s="4">
        <v>0.13257785883556769</v>
      </c>
      <c r="J255" s="38" t="s">
        <v>58</v>
      </c>
      <c r="K255" s="16">
        <v>2520110.9600000009</v>
      </c>
      <c r="L255" s="4">
        <v>9.2194406535208412E-2</v>
      </c>
      <c r="M255" s="105"/>
    </row>
    <row r="256" spans="2:15" s="40" customFormat="1" ht="27.95" customHeight="1" thickBot="1" x14ac:dyDescent="0.3">
      <c r="B256" s="38" t="s">
        <v>59</v>
      </c>
      <c r="C256" s="16">
        <v>5548948.6800000044</v>
      </c>
      <c r="D256" s="4">
        <v>8.775471521239156E-2</v>
      </c>
      <c r="F256" s="38" t="s">
        <v>59</v>
      </c>
      <c r="G256" s="16">
        <v>4391507.7400000039</v>
      </c>
      <c r="H256" s="4">
        <v>0.12453633112785747</v>
      </c>
      <c r="J256" s="38" t="s">
        <v>59</v>
      </c>
      <c r="K256" s="16">
        <v>1118908.3700000001</v>
      </c>
      <c r="L256" s="4">
        <v>4.093355204463988E-2</v>
      </c>
      <c r="M256" s="105"/>
    </row>
    <row r="257" spans="2:12" s="40" customFormat="1" ht="27.95" customHeight="1" thickBot="1" x14ac:dyDescent="0.3">
      <c r="B257" s="38" t="s">
        <v>53</v>
      </c>
      <c r="C257" s="16">
        <v>63232484.619999714</v>
      </c>
      <c r="D257" s="4"/>
      <c r="F257" s="38" t="s">
        <v>53</v>
      </c>
      <c r="G257" s="16">
        <v>35262864.259999625</v>
      </c>
      <c r="H257" s="4"/>
      <c r="J257" s="38" t="s">
        <v>53</v>
      </c>
      <c r="K257" s="16">
        <v>27334748.980000079</v>
      </c>
      <c r="L257" s="4"/>
    </row>
    <row r="258" spans="2:12" s="72" customFormat="1" ht="27.95" customHeight="1" thickBot="1" x14ac:dyDescent="0.3">
      <c r="C258" s="103"/>
      <c r="G258" s="103"/>
    </row>
    <row r="259" spans="2:12" s="40" customFormat="1" ht="27.95" customHeight="1" thickBot="1" x14ac:dyDescent="0.3">
      <c r="B259" s="183" t="s">
        <v>89</v>
      </c>
      <c r="C259" s="184"/>
      <c r="D259" s="185"/>
      <c r="F259" s="183" t="s">
        <v>90</v>
      </c>
      <c r="G259" s="184"/>
      <c r="H259" s="185"/>
    </row>
    <row r="260" spans="2:12" s="40" customFormat="1" ht="32.25" thickBot="1" x14ac:dyDescent="0.3">
      <c r="B260" s="38" t="s">
        <v>44</v>
      </c>
      <c r="C260" s="18" t="s">
        <v>45</v>
      </c>
      <c r="D260" s="18" t="s">
        <v>46</v>
      </c>
      <c r="F260" s="38" t="s">
        <v>44</v>
      </c>
      <c r="G260" s="18" t="s">
        <v>45</v>
      </c>
      <c r="H260" s="18" t="s">
        <v>46</v>
      </c>
    </row>
    <row r="261" spans="2:12" s="40" customFormat="1" ht="27.95" customHeight="1" thickBot="1" x14ac:dyDescent="0.3">
      <c r="B261" s="38" t="s">
        <v>56</v>
      </c>
      <c r="C261" s="16">
        <v>388628.2600000003</v>
      </c>
      <c r="D261" s="4">
        <v>0.61213699694574364</v>
      </c>
      <c r="F261" s="38" t="s">
        <v>56</v>
      </c>
      <c r="G261" s="16">
        <v>1555412.6300000059</v>
      </c>
      <c r="H261" s="4">
        <v>0.44393173070408953</v>
      </c>
      <c r="J261" s="105"/>
    </row>
    <row r="262" spans="2:12" s="40" customFormat="1" ht="27.95" customHeight="1" thickBot="1" x14ac:dyDescent="0.3">
      <c r="B262" s="38" t="s">
        <v>57</v>
      </c>
      <c r="C262" s="16">
        <v>158284.88</v>
      </c>
      <c r="D262" s="4">
        <v>0.24931802721993851</v>
      </c>
      <c r="F262" s="38" t="s">
        <v>57</v>
      </c>
      <c r="G262" s="16">
        <v>888237.46</v>
      </c>
      <c r="H262" s="4">
        <v>0.25351265978469195</v>
      </c>
      <c r="J262" s="105"/>
    </row>
    <row r="263" spans="2:12" s="40" customFormat="1" ht="27.95" customHeight="1" thickBot="1" x14ac:dyDescent="0.3">
      <c r="B263" s="38" t="s">
        <v>58</v>
      </c>
      <c r="C263" s="16">
        <v>49425.669999999984</v>
      </c>
      <c r="D263" s="4">
        <v>7.7851469694538683E-2</v>
      </c>
      <c r="F263" s="38" t="s">
        <v>58</v>
      </c>
      <c r="G263" s="16">
        <v>639988.64999999909</v>
      </c>
      <c r="H263" s="4">
        <v>0.1826597415667586</v>
      </c>
      <c r="J263" s="105"/>
    </row>
    <row r="264" spans="2:12" s="40" customFormat="1" ht="27.95" customHeight="1" thickBot="1" x14ac:dyDescent="0.3">
      <c r="B264" s="38" t="s">
        <v>59</v>
      </c>
      <c r="C264" s="16">
        <v>38532.570000000007</v>
      </c>
      <c r="D264" s="4">
        <v>6.069350613977903E-2</v>
      </c>
      <c r="F264" s="38" t="s">
        <v>59</v>
      </c>
      <c r="G264" s="16">
        <v>420081.5900000002</v>
      </c>
      <c r="H264" s="4">
        <v>0.11989586794445993</v>
      </c>
      <c r="J264" s="105"/>
    </row>
    <row r="265" spans="2:12" s="40" customFormat="1" ht="27.95" customHeight="1" thickBot="1" x14ac:dyDescent="0.3">
      <c r="B265" s="38" t="s">
        <v>53</v>
      </c>
      <c r="C265" s="16">
        <v>634871.38000000035</v>
      </c>
      <c r="D265" s="4"/>
      <c r="F265" s="38" t="s">
        <v>53</v>
      </c>
      <c r="G265" s="16">
        <v>3503720.3300000052</v>
      </c>
      <c r="H265" s="4"/>
    </row>
    <row r="267" spans="2:12" ht="15.75" thickBot="1" x14ac:dyDescent="0.3"/>
    <row r="268" spans="2:12" s="40" customFormat="1" ht="60.75" customHeight="1" thickBot="1" x14ac:dyDescent="0.3">
      <c r="B268" s="183" t="s">
        <v>91</v>
      </c>
      <c r="C268" s="184"/>
      <c r="D268" s="185"/>
      <c r="F268" s="183" t="s">
        <v>92</v>
      </c>
      <c r="G268" s="184"/>
      <c r="H268" s="185"/>
      <c r="J268" s="183" t="s">
        <v>93</v>
      </c>
      <c r="K268" s="184"/>
      <c r="L268" s="185"/>
    </row>
    <row r="269" spans="2:12" s="40" customFormat="1" ht="27.95" customHeight="1" thickBot="1" x14ac:dyDescent="0.3">
      <c r="B269" s="38" t="s">
        <v>44</v>
      </c>
      <c r="C269" s="18" t="s">
        <v>45</v>
      </c>
      <c r="D269" s="18" t="s">
        <v>46</v>
      </c>
      <c r="F269" s="38" t="s">
        <v>44</v>
      </c>
      <c r="G269" s="18" t="s">
        <v>45</v>
      </c>
      <c r="H269" s="18" t="s">
        <v>46</v>
      </c>
      <c r="J269" s="38" t="s">
        <v>44</v>
      </c>
      <c r="K269" s="18" t="s">
        <v>45</v>
      </c>
      <c r="L269" s="18" t="s">
        <v>46</v>
      </c>
    </row>
    <row r="270" spans="2:12" s="40" customFormat="1" ht="27.95" customHeight="1" thickBot="1" x14ac:dyDescent="0.3">
      <c r="B270" s="38" t="s">
        <v>47</v>
      </c>
      <c r="C270" s="16">
        <v>19914374.5</v>
      </c>
      <c r="D270" s="4">
        <v>0.39218055441272637</v>
      </c>
      <c r="F270" s="38" t="s">
        <v>47</v>
      </c>
      <c r="G270" s="16">
        <v>10164449.800000001</v>
      </c>
      <c r="H270" s="4">
        <v>0.35409079122722342</v>
      </c>
      <c r="J270" s="38" t="s">
        <v>47</v>
      </c>
      <c r="K270" s="16">
        <v>9520633.6199999992</v>
      </c>
      <c r="L270" s="4">
        <v>0.44070653715515956</v>
      </c>
    </row>
    <row r="271" spans="2:12" s="40" customFormat="1" ht="27.95" customHeight="1" thickBot="1" x14ac:dyDescent="0.3">
      <c r="B271" s="38" t="s">
        <v>48</v>
      </c>
      <c r="C271" s="16">
        <v>8114248.9800000004</v>
      </c>
      <c r="D271" s="4">
        <v>0.15979666665499834</v>
      </c>
      <c r="F271" s="38" t="s">
        <v>48</v>
      </c>
      <c r="G271" s="16">
        <v>4007280.45</v>
      </c>
      <c r="H271" s="4">
        <v>0.13959841733980366</v>
      </c>
      <c r="J271" s="38" t="s">
        <v>48</v>
      </c>
      <c r="K271" s="16">
        <v>4032375.16</v>
      </c>
      <c r="L271" s="4">
        <v>0.18665712432636208</v>
      </c>
    </row>
    <row r="272" spans="2:12" s="40" customFormat="1" ht="27.95" customHeight="1" thickBot="1" x14ac:dyDescent="0.3">
      <c r="B272" s="38" t="s">
        <v>49</v>
      </c>
      <c r="C272" s="16">
        <v>4184269.14</v>
      </c>
      <c r="D272" s="4">
        <v>8.2402236190610045E-2</v>
      </c>
      <c r="F272" s="38" t="s">
        <v>49</v>
      </c>
      <c r="G272" s="16">
        <v>2125787.46</v>
      </c>
      <c r="H272" s="4">
        <v>7.4054353998807637E-2</v>
      </c>
      <c r="J272" s="38" t="s">
        <v>49</v>
      </c>
      <c r="K272" s="16">
        <v>2020310.41</v>
      </c>
      <c r="L272" s="4">
        <v>9.3519406407913078E-2</v>
      </c>
    </row>
    <row r="273" spans="2:15" s="40" customFormat="1" ht="27.95" customHeight="1" thickBot="1" x14ac:dyDescent="0.3">
      <c r="B273" s="38" t="s">
        <v>50</v>
      </c>
      <c r="C273" s="16">
        <v>1532443.58</v>
      </c>
      <c r="D273" s="4">
        <v>3.0178932951703964E-2</v>
      </c>
      <c r="F273" s="38" t="s">
        <v>50</v>
      </c>
      <c r="G273" s="16">
        <v>877329.74</v>
      </c>
      <c r="H273" s="4">
        <v>3.0562833002901364E-2</v>
      </c>
      <c r="J273" s="38" t="s">
        <v>50</v>
      </c>
      <c r="K273" s="16">
        <v>641648.56999999995</v>
      </c>
      <c r="L273" s="4">
        <v>2.9701670145275479E-2</v>
      </c>
    </row>
    <row r="274" spans="2:15" s="40" customFormat="1" ht="27.95" customHeight="1" thickBot="1" x14ac:dyDescent="0.3">
      <c r="B274" s="38" t="s">
        <v>51</v>
      </c>
      <c r="C274" s="16">
        <v>4266735.45</v>
      </c>
      <c r="D274" s="4">
        <v>8.402627329888937E-2</v>
      </c>
      <c r="F274" s="38" t="s">
        <v>51</v>
      </c>
      <c r="G274" s="16">
        <v>2675162.5099999998</v>
      </c>
      <c r="H274" s="4">
        <v>9.3192492310533601E-2</v>
      </c>
      <c r="J274" s="38" t="s">
        <v>51</v>
      </c>
      <c r="K274" s="16">
        <v>1561178.45</v>
      </c>
      <c r="L274" s="4">
        <v>7.2266361257241563E-2</v>
      </c>
    </row>
    <row r="275" spans="2:15" s="40" customFormat="1" ht="27.95" customHeight="1" thickBot="1" x14ac:dyDescent="0.3">
      <c r="B275" s="38" t="s">
        <v>52</v>
      </c>
      <c r="C275" s="16">
        <v>12766515.6</v>
      </c>
      <c r="D275" s="4">
        <v>0.25141533649107178</v>
      </c>
      <c r="F275" s="38" t="s">
        <v>52</v>
      </c>
      <c r="G275" s="16">
        <v>8855762.8300000001</v>
      </c>
      <c r="H275" s="4">
        <v>0.30850111212073034</v>
      </c>
      <c r="J275" s="38" t="s">
        <v>52</v>
      </c>
      <c r="K275" s="16">
        <v>3826967.92</v>
      </c>
      <c r="L275" s="4">
        <v>0.17714890070804803</v>
      </c>
    </row>
    <row r="276" spans="2:15" s="40" customFormat="1" ht="30.95" customHeight="1" thickBot="1" x14ac:dyDescent="0.3">
      <c r="B276" s="38" t="s">
        <v>53</v>
      </c>
      <c r="C276" s="16">
        <v>50778587.250000007</v>
      </c>
      <c r="D276" s="4"/>
      <c r="F276" s="38" t="s">
        <v>53</v>
      </c>
      <c r="G276" s="16">
        <v>28705772.789999999</v>
      </c>
      <c r="H276" s="4"/>
      <c r="J276" s="38" t="s">
        <v>53</v>
      </c>
      <c r="K276" s="16">
        <v>21603114.130000003</v>
      </c>
      <c r="L276" s="4"/>
    </row>
    <row r="277" spans="2:15" s="40" customFormat="1" ht="15.95" customHeight="1" thickBot="1" x14ac:dyDescent="0.3">
      <c r="C277" s="102"/>
      <c r="G277" s="41"/>
      <c r="K277" s="41"/>
    </row>
    <row r="278" spans="2:15" s="40" customFormat="1" ht="60.75" customHeight="1" thickBot="1" x14ac:dyDescent="0.3">
      <c r="B278" s="183" t="s">
        <v>94</v>
      </c>
      <c r="C278" s="184"/>
      <c r="D278" s="185"/>
      <c r="F278" s="183" t="s">
        <v>95</v>
      </c>
      <c r="G278" s="184"/>
      <c r="H278" s="185"/>
      <c r="K278" s="106"/>
      <c r="L278" s="105"/>
    </row>
    <row r="279" spans="2:15" s="40" customFormat="1" ht="27.95" customHeight="1" thickBot="1" x14ac:dyDescent="0.3">
      <c r="B279" s="38" t="s">
        <v>44</v>
      </c>
      <c r="C279" s="18" t="s">
        <v>45</v>
      </c>
      <c r="D279" s="18" t="s">
        <v>46</v>
      </c>
      <c r="F279" s="38" t="s">
        <v>44</v>
      </c>
      <c r="G279" s="18" t="s">
        <v>45</v>
      </c>
      <c r="H279" s="18" t="s">
        <v>46</v>
      </c>
      <c r="K279" s="106"/>
      <c r="L279" s="105"/>
    </row>
    <row r="280" spans="2:15" s="40" customFormat="1" ht="27.95" customHeight="1" thickBot="1" x14ac:dyDescent="0.3">
      <c r="B280" s="38" t="s">
        <v>47</v>
      </c>
      <c r="C280" s="16">
        <v>229291.08</v>
      </c>
      <c r="D280" s="4">
        <v>0.48816461338232403</v>
      </c>
      <c r="F280" s="38" t="s">
        <v>47</v>
      </c>
      <c r="G280" s="16">
        <v>1049585.3999999999</v>
      </c>
      <c r="H280" s="4">
        <v>0.39931516800437844</v>
      </c>
      <c r="K280" s="106"/>
      <c r="L280" s="105"/>
      <c r="O280" s="40" t="s">
        <v>65</v>
      </c>
    </row>
    <row r="281" spans="2:15" s="40" customFormat="1" ht="27.95" customHeight="1" thickBot="1" x14ac:dyDescent="0.3">
      <c r="B281" s="38" t="s">
        <v>48</v>
      </c>
      <c r="C281" s="16">
        <v>74593.37</v>
      </c>
      <c r="D281" s="4">
        <v>0.15881055480629533</v>
      </c>
      <c r="F281" s="38" t="s">
        <v>48</v>
      </c>
      <c r="G281" s="16">
        <v>423064.85</v>
      </c>
      <c r="H281" s="4">
        <v>0.16095518445140067</v>
      </c>
      <c r="K281" s="106"/>
      <c r="L281" s="105"/>
    </row>
    <row r="282" spans="2:15" s="40" customFormat="1" ht="27.95" customHeight="1" thickBot="1" x14ac:dyDescent="0.3">
      <c r="B282" s="38" t="s">
        <v>49</v>
      </c>
      <c r="C282" s="16">
        <v>38171.269999999997</v>
      </c>
      <c r="D282" s="4">
        <v>8.1267283759413153E-2</v>
      </c>
      <c r="F282" s="38" t="s">
        <v>49</v>
      </c>
      <c r="G282" s="16">
        <v>228294.61</v>
      </c>
      <c r="H282" s="4">
        <v>8.6854771938180586E-2</v>
      </c>
      <c r="K282" s="106"/>
      <c r="L282" s="105"/>
    </row>
    <row r="283" spans="2:15" s="40" customFormat="1" ht="27.95" customHeight="1" thickBot="1" x14ac:dyDescent="0.3">
      <c r="B283" s="38" t="s">
        <v>50</v>
      </c>
      <c r="C283" s="16">
        <v>13465.27</v>
      </c>
      <c r="D283" s="4">
        <v>2.8667789098636574E-2</v>
      </c>
      <c r="F283" s="38" t="s">
        <v>50</v>
      </c>
      <c r="G283" s="16">
        <v>101149.62</v>
      </c>
      <c r="H283" s="4">
        <v>3.8482411725505171E-2</v>
      </c>
      <c r="K283" s="106"/>
      <c r="L283" s="105"/>
    </row>
    <row r="284" spans="2:15" s="40" customFormat="1" ht="27.95" customHeight="1" thickBot="1" x14ac:dyDescent="0.3">
      <c r="B284" s="38" t="s">
        <v>51</v>
      </c>
      <c r="C284" s="16">
        <v>30394.49</v>
      </c>
      <c r="D284" s="4">
        <v>6.4710386726788124E-2</v>
      </c>
      <c r="F284" s="38" t="s">
        <v>51</v>
      </c>
      <c r="G284" s="16">
        <v>212252.2</v>
      </c>
      <c r="H284" s="4">
        <v>8.0751430900524099E-2</v>
      </c>
      <c r="K284" s="106"/>
    </row>
    <row r="285" spans="2:15" s="40" customFormat="1" ht="27.95" customHeight="1" thickBot="1" x14ac:dyDescent="0.3">
      <c r="B285" s="38" t="s">
        <v>52</v>
      </c>
      <c r="C285" s="16">
        <v>83784.850000000006</v>
      </c>
      <c r="D285" s="4">
        <v>0.17837937222654285</v>
      </c>
      <c r="F285" s="38" t="s">
        <v>52</v>
      </c>
      <c r="G285" s="16">
        <v>614116.96</v>
      </c>
      <c r="H285" s="4">
        <v>0.2336410329800111</v>
      </c>
    </row>
    <row r="286" spans="2:15" s="40" customFormat="1" ht="27.95" customHeight="1" thickBot="1" x14ac:dyDescent="0.3">
      <c r="B286" s="38" t="s">
        <v>53</v>
      </c>
      <c r="C286" s="16">
        <v>469700.32999999996</v>
      </c>
      <c r="D286" s="4"/>
      <c r="F286" s="38" t="s">
        <v>53</v>
      </c>
      <c r="G286" s="16">
        <v>2628463.6399999997</v>
      </c>
      <c r="H286" s="4"/>
    </row>
    <row r="287" spans="2:15" s="40" customFormat="1" ht="15.95" customHeight="1" x14ac:dyDescent="0.25">
      <c r="C287" s="41"/>
      <c r="G287" s="41"/>
    </row>
    <row r="288" spans="2:15" s="39" customFormat="1" ht="16.5" thickBot="1" x14ac:dyDescent="0.3">
      <c r="B288" s="26"/>
      <c r="C288" s="26"/>
      <c r="D288" s="26"/>
      <c r="E288" s="26"/>
      <c r="F288" s="26"/>
      <c r="G288" s="26"/>
      <c r="H288" s="26"/>
      <c r="I288" s="32"/>
      <c r="J288" s="32"/>
      <c r="K288" s="32"/>
      <c r="L288" s="32"/>
      <c r="M288" s="32"/>
      <c r="N288" s="32"/>
      <c r="O288" s="32"/>
    </row>
    <row r="289" spans="2:13" s="40" customFormat="1" ht="27.95" customHeight="1" thickBot="1" x14ac:dyDescent="0.3">
      <c r="B289" s="183" t="s">
        <v>91</v>
      </c>
      <c r="C289" s="184"/>
      <c r="D289" s="185"/>
      <c r="F289" s="183" t="s">
        <v>92</v>
      </c>
      <c r="G289" s="184"/>
      <c r="H289" s="185"/>
      <c r="J289" s="183" t="s">
        <v>93</v>
      </c>
      <c r="K289" s="184"/>
      <c r="L289" s="185"/>
    </row>
    <row r="290" spans="2:13" s="40" customFormat="1" ht="27.95" customHeight="1" thickBot="1" x14ac:dyDescent="0.3">
      <c r="B290" s="38" t="s">
        <v>44</v>
      </c>
      <c r="C290" s="18" t="s">
        <v>45</v>
      </c>
      <c r="D290" s="18" t="s">
        <v>46</v>
      </c>
      <c r="F290" s="38" t="s">
        <v>44</v>
      </c>
      <c r="G290" s="18" t="s">
        <v>45</v>
      </c>
      <c r="H290" s="18" t="s">
        <v>46</v>
      </c>
      <c r="J290" s="38" t="s">
        <v>44</v>
      </c>
      <c r="K290" s="18" t="s">
        <v>45</v>
      </c>
      <c r="L290" s="18" t="s">
        <v>46</v>
      </c>
    </row>
    <row r="291" spans="2:13" s="40" customFormat="1" ht="27.95" customHeight="1" thickBot="1" x14ac:dyDescent="0.3">
      <c r="B291" s="38" t="s">
        <v>56</v>
      </c>
      <c r="C291" s="16">
        <v>30648299.950000547</v>
      </c>
      <c r="D291" s="4">
        <v>0.603567401336086</v>
      </c>
      <c r="F291" s="38" t="s">
        <v>56</v>
      </c>
      <c r="G291" s="16">
        <v>15867535.310000384</v>
      </c>
      <c r="H291" s="4">
        <v>0.55276461031308011</v>
      </c>
      <c r="J291" s="38" t="s">
        <v>56</v>
      </c>
      <c r="K291" s="16">
        <v>14478148.960000163</v>
      </c>
      <c r="L291" s="4">
        <v>0.67018805126314673</v>
      </c>
      <c r="M291" s="105"/>
    </row>
    <row r="292" spans="2:13" s="40" customFormat="1" ht="27.95" customHeight="1" thickBot="1" x14ac:dyDescent="0.3">
      <c r="B292" s="38" t="s">
        <v>57</v>
      </c>
      <c r="C292" s="16">
        <v>10001928.950000016</v>
      </c>
      <c r="D292" s="4">
        <v>0.19697139073123596</v>
      </c>
      <c r="F292" s="38" t="s">
        <v>57</v>
      </c>
      <c r="G292" s="16">
        <v>5424561.7700000061</v>
      </c>
      <c r="H292" s="4">
        <v>0.1889711107826243</v>
      </c>
      <c r="J292" s="38" t="s">
        <v>57</v>
      </c>
      <c r="K292" s="16">
        <v>4493626.3700000104</v>
      </c>
      <c r="L292" s="4">
        <v>0.20800826875972139</v>
      </c>
      <c r="M292" s="105"/>
    </row>
    <row r="293" spans="2:13" s="40" customFormat="1" ht="27.95" customHeight="1" thickBot="1" x14ac:dyDescent="0.3">
      <c r="B293" s="38" t="s">
        <v>58</v>
      </c>
      <c r="C293" s="16">
        <v>5456490.3099999987</v>
      </c>
      <c r="D293" s="4">
        <v>0.10745652066166804</v>
      </c>
      <c r="F293" s="38" t="s">
        <v>58</v>
      </c>
      <c r="G293" s="16">
        <v>3713969.2200000025</v>
      </c>
      <c r="H293" s="4">
        <v>0.12938056909911019</v>
      </c>
      <c r="J293" s="38" t="s">
        <v>58</v>
      </c>
      <c r="K293" s="16">
        <v>1704069.8299999966</v>
      </c>
      <c r="L293" s="4">
        <v>7.8880749309821058E-2</v>
      </c>
      <c r="M293" s="105"/>
    </row>
    <row r="294" spans="2:13" s="40" customFormat="1" ht="27.95" customHeight="1" thickBot="1" x14ac:dyDescent="0.3">
      <c r="B294" s="38" t="s">
        <v>59</v>
      </c>
      <c r="C294" s="16">
        <v>4671868.0399999991</v>
      </c>
      <c r="D294" s="4">
        <v>9.2004687271010036E-2</v>
      </c>
      <c r="F294" s="38" t="s">
        <v>59</v>
      </c>
      <c r="G294" s="16">
        <v>3699706.4899999993</v>
      </c>
      <c r="H294" s="4">
        <v>0.12888370980518546</v>
      </c>
      <c r="J294" s="38" t="s">
        <v>59</v>
      </c>
      <c r="K294" s="16">
        <v>927268.97</v>
      </c>
      <c r="L294" s="4">
        <v>4.2922930667310816E-2</v>
      </c>
      <c r="M294" s="105"/>
    </row>
    <row r="295" spans="2:13" s="40" customFormat="1" ht="27.95" customHeight="1" thickBot="1" x14ac:dyDescent="0.3">
      <c r="B295" s="38" t="s">
        <v>53</v>
      </c>
      <c r="C295" s="16">
        <v>50778587.250000559</v>
      </c>
      <c r="D295" s="4"/>
      <c r="F295" s="38" t="s">
        <v>53</v>
      </c>
      <c r="G295" s="16">
        <v>28705772.79000039</v>
      </c>
      <c r="H295" s="4"/>
      <c r="J295" s="38" t="s">
        <v>53</v>
      </c>
      <c r="K295" s="16">
        <v>21603114.13000017</v>
      </c>
      <c r="L295" s="4"/>
    </row>
    <row r="296" spans="2:13" s="72" customFormat="1" ht="27.95" customHeight="1" thickBot="1" x14ac:dyDescent="0.3">
      <c r="C296" s="103"/>
      <c r="G296" s="103"/>
      <c r="K296" s="103"/>
    </row>
    <row r="297" spans="2:13" s="40" customFormat="1" ht="27.95" customHeight="1" thickBot="1" x14ac:dyDescent="0.3">
      <c r="B297" s="183" t="s">
        <v>94</v>
      </c>
      <c r="C297" s="184"/>
      <c r="D297" s="185"/>
      <c r="F297" s="183" t="s">
        <v>95</v>
      </c>
      <c r="G297" s="184"/>
      <c r="H297" s="185"/>
    </row>
    <row r="298" spans="2:13" s="40" customFormat="1" ht="32.25" thickBot="1" x14ac:dyDescent="0.3">
      <c r="B298" s="38" t="s">
        <v>44</v>
      </c>
      <c r="C298" s="18" t="s">
        <v>45</v>
      </c>
      <c r="D298" s="18" t="s">
        <v>46</v>
      </c>
      <c r="F298" s="38" t="s">
        <v>44</v>
      </c>
      <c r="G298" s="18" t="s">
        <v>45</v>
      </c>
      <c r="H298" s="18" t="s">
        <v>46</v>
      </c>
    </row>
    <row r="299" spans="2:13" s="40" customFormat="1" ht="27.95" customHeight="1" thickBot="1" x14ac:dyDescent="0.3">
      <c r="B299" s="38" t="s">
        <v>56</v>
      </c>
      <c r="C299" s="16">
        <v>302615.67999999964</v>
      </c>
      <c r="D299" s="4">
        <v>0.64427393525569776</v>
      </c>
      <c r="F299" s="38" t="s">
        <v>56</v>
      </c>
      <c r="G299" s="16">
        <v>1265478.2900000021</v>
      </c>
      <c r="H299" s="4">
        <v>0.48145170081180994</v>
      </c>
      <c r="J299" s="105"/>
    </row>
    <row r="300" spans="2:13" s="40" customFormat="1" ht="27.95" customHeight="1" thickBot="1" x14ac:dyDescent="0.3">
      <c r="B300" s="38" t="s">
        <v>57</v>
      </c>
      <c r="C300" s="16">
        <v>83740.81</v>
      </c>
      <c r="D300" s="4">
        <v>0.17828561031668863</v>
      </c>
      <c r="F300" s="38" t="s">
        <v>57</v>
      </c>
      <c r="G300" s="16">
        <v>678350.0500000004</v>
      </c>
      <c r="H300" s="4">
        <v>0.25807853670747366</v>
      </c>
      <c r="J300" s="105"/>
    </row>
    <row r="301" spans="2:13" s="40" customFormat="1" ht="27.95" customHeight="1" thickBot="1" x14ac:dyDescent="0.3">
      <c r="B301" s="38" t="s">
        <v>58</v>
      </c>
      <c r="C301" s="16">
        <v>38451.26</v>
      </c>
      <c r="D301" s="4">
        <v>8.1863387236709051E-2</v>
      </c>
      <c r="F301" s="38" t="s">
        <v>58</v>
      </c>
      <c r="G301" s="16">
        <v>457008.93999999994</v>
      </c>
      <c r="H301" s="4">
        <v>0.17386922651134695</v>
      </c>
      <c r="J301" s="105"/>
    </row>
    <row r="302" spans="2:13" s="40" customFormat="1" ht="27.95" customHeight="1" thickBot="1" x14ac:dyDescent="0.3">
      <c r="B302" s="38" t="s">
        <v>59</v>
      </c>
      <c r="C302" s="16">
        <v>44892.580000000009</v>
      </c>
      <c r="D302" s="4">
        <v>9.5577067190904558E-2</v>
      </c>
      <c r="F302" s="38" t="s">
        <v>59</v>
      </c>
      <c r="G302" s="16">
        <v>227626.36</v>
      </c>
      <c r="H302" s="4">
        <v>8.6600535969369452E-2</v>
      </c>
      <c r="J302" s="105"/>
    </row>
    <row r="303" spans="2:13" s="40" customFormat="1" ht="27.95" customHeight="1" thickBot="1" x14ac:dyDescent="0.3">
      <c r="B303" s="38" t="s">
        <v>53</v>
      </c>
      <c r="C303" s="16">
        <v>469700.32999999967</v>
      </c>
      <c r="D303" s="4"/>
      <c r="F303" s="38" t="s">
        <v>53</v>
      </c>
      <c r="G303" s="16">
        <v>2628463.6400000025</v>
      </c>
      <c r="H303" s="4"/>
    </row>
    <row r="304" spans="2:13" ht="15.75" thickBot="1" x14ac:dyDescent="0.3">
      <c r="C304" s="143"/>
      <c r="G304" s="143"/>
    </row>
    <row r="305" spans="2:15" s="40" customFormat="1" ht="60.75" customHeight="1" thickBot="1" x14ac:dyDescent="0.3">
      <c r="B305" s="183" t="s">
        <v>96</v>
      </c>
      <c r="C305" s="184"/>
      <c r="D305" s="185"/>
      <c r="F305" s="183" t="s">
        <v>97</v>
      </c>
      <c r="G305" s="184"/>
      <c r="H305" s="185"/>
      <c r="J305" s="183" t="s">
        <v>98</v>
      </c>
      <c r="K305" s="184"/>
      <c r="L305" s="185"/>
    </row>
    <row r="306" spans="2:15" s="40" customFormat="1" ht="32.25" thickBot="1" x14ac:dyDescent="0.3">
      <c r="B306" s="38" t="s">
        <v>44</v>
      </c>
      <c r="C306" s="18" t="s">
        <v>45</v>
      </c>
      <c r="D306" s="18" t="s">
        <v>46</v>
      </c>
      <c r="F306" s="38" t="s">
        <v>44</v>
      </c>
      <c r="G306" s="18" t="s">
        <v>45</v>
      </c>
      <c r="H306" s="18" t="s">
        <v>46</v>
      </c>
      <c r="J306" s="38" t="s">
        <v>44</v>
      </c>
      <c r="K306" s="18" t="s">
        <v>45</v>
      </c>
      <c r="L306" s="18" t="s">
        <v>46</v>
      </c>
    </row>
    <row r="307" spans="2:15" s="40" customFormat="1" ht="27.95" customHeight="1" thickBot="1" x14ac:dyDescent="0.3">
      <c r="B307" s="38" t="s">
        <v>47</v>
      </c>
      <c r="C307" s="16">
        <v>23650120.07</v>
      </c>
      <c r="D307" s="4">
        <v>0.43639475345139367</v>
      </c>
      <c r="F307" s="38" t="s">
        <v>47</v>
      </c>
      <c r="G307" s="16">
        <v>12421531.290000001</v>
      </c>
      <c r="H307" s="4">
        <v>0.4125035402313586</v>
      </c>
      <c r="J307" s="38" t="s">
        <v>47</v>
      </c>
      <c r="K307" s="16">
        <v>10999297.699999999</v>
      </c>
      <c r="L307" s="4">
        <v>0.46583344925597731</v>
      </c>
    </row>
    <row r="308" spans="2:15" s="40" customFormat="1" ht="27.95" customHeight="1" thickBot="1" x14ac:dyDescent="0.3">
      <c r="B308" s="38" t="s">
        <v>48</v>
      </c>
      <c r="C308" s="16">
        <v>9335022.6899999995</v>
      </c>
      <c r="D308" s="4">
        <v>0.18383777878735683</v>
      </c>
      <c r="F308" s="38" t="s">
        <v>48</v>
      </c>
      <c r="G308" s="16">
        <v>4570639.0599999996</v>
      </c>
      <c r="H308" s="4">
        <v>0.15178521466894995</v>
      </c>
      <c r="J308" s="38" t="s">
        <v>48</v>
      </c>
      <c r="K308" s="16">
        <v>4689790.26</v>
      </c>
      <c r="L308" s="4">
        <v>0.19861824206311704</v>
      </c>
    </row>
    <row r="309" spans="2:15" s="40" customFormat="1" ht="27.95" customHeight="1" thickBot="1" x14ac:dyDescent="0.3">
      <c r="B309" s="38" t="s">
        <v>49</v>
      </c>
      <c r="C309" s="16">
        <v>4873020.96</v>
      </c>
      <c r="D309" s="4">
        <v>9.5966060182188298E-2</v>
      </c>
      <c r="F309" s="38" t="s">
        <v>49</v>
      </c>
      <c r="G309" s="16">
        <v>2509485.27</v>
      </c>
      <c r="H309" s="4">
        <v>8.3336871587387576E-2</v>
      </c>
      <c r="J309" s="38" t="s">
        <v>49</v>
      </c>
      <c r="K309" s="16">
        <v>2325364.42</v>
      </c>
      <c r="L309" s="4">
        <v>9.8481972039517127E-2</v>
      </c>
      <c r="M309" s="40" t="s">
        <v>65</v>
      </c>
    </row>
    <row r="310" spans="2:15" s="40" customFormat="1" ht="27.95" customHeight="1" thickBot="1" x14ac:dyDescent="0.3">
      <c r="B310" s="38" t="s">
        <v>50</v>
      </c>
      <c r="C310" s="16">
        <v>2821047.23</v>
      </c>
      <c r="D310" s="4">
        <v>5.5555843176791013E-2</v>
      </c>
      <c r="F310" s="38" t="s">
        <v>50</v>
      </c>
      <c r="G310" s="16">
        <v>1524668.43</v>
      </c>
      <c r="H310" s="4">
        <v>5.0632334320995565E-2</v>
      </c>
      <c r="J310" s="38" t="s">
        <v>50</v>
      </c>
      <c r="K310" s="16">
        <v>1282913.53</v>
      </c>
      <c r="L310" s="4">
        <v>5.4332926617402286E-2</v>
      </c>
    </row>
    <row r="311" spans="2:15" s="40" customFormat="1" ht="27.95" customHeight="1" thickBot="1" x14ac:dyDescent="0.3">
      <c r="B311" s="38" t="s">
        <v>51</v>
      </c>
      <c r="C311" s="16">
        <v>1080563.22</v>
      </c>
      <c r="D311" s="4">
        <v>2.1279899235479415E-2</v>
      </c>
      <c r="F311" s="38" t="s">
        <v>51</v>
      </c>
      <c r="G311" s="16">
        <v>632063.43999999994</v>
      </c>
      <c r="H311" s="4">
        <v>2.0990037424831128E-2</v>
      </c>
      <c r="J311" s="38" t="s">
        <v>51</v>
      </c>
      <c r="K311" s="16">
        <v>418105.29</v>
      </c>
      <c r="L311" s="4">
        <v>1.7707260472900072E-2</v>
      </c>
    </row>
    <row r="312" spans="2:15" s="40" customFormat="1" ht="27.95" customHeight="1" thickBot="1" x14ac:dyDescent="0.3">
      <c r="B312" s="38" t="s">
        <v>52</v>
      </c>
      <c r="C312" s="16">
        <v>12434553.060000001</v>
      </c>
      <c r="D312" s="4">
        <v>0.24487788521528825</v>
      </c>
      <c r="F312" s="38" t="s">
        <v>52</v>
      </c>
      <c r="G312" s="16">
        <v>8454157.2000000011</v>
      </c>
      <c r="H312" s="4">
        <v>0.28075200176647708</v>
      </c>
      <c r="J312" s="38" t="s">
        <v>52</v>
      </c>
      <c r="K312" s="16">
        <v>3896611.01</v>
      </c>
      <c r="L312" s="4">
        <v>0.1650261495510861</v>
      </c>
    </row>
    <row r="313" spans="2:15" s="40" customFormat="1" ht="30.95" customHeight="1" thickBot="1" x14ac:dyDescent="0.3">
      <c r="B313" s="38" t="s">
        <v>53</v>
      </c>
      <c r="C313" s="16">
        <v>54194327.229999997</v>
      </c>
      <c r="D313" s="4"/>
      <c r="F313" s="38" t="s">
        <v>53</v>
      </c>
      <c r="G313" s="16">
        <v>30112544.690000005</v>
      </c>
      <c r="H313" s="4"/>
      <c r="J313" s="38" t="s">
        <v>53</v>
      </c>
      <c r="K313" s="16">
        <v>23612082.210000001</v>
      </c>
      <c r="L313" s="4"/>
    </row>
    <row r="314" spans="2:15" s="40" customFormat="1" ht="15.95" customHeight="1" thickBot="1" x14ac:dyDescent="0.3">
      <c r="C314" s="102"/>
      <c r="G314" s="41"/>
      <c r="K314" s="41"/>
    </row>
    <row r="315" spans="2:15" s="40" customFormat="1" ht="60.75" customHeight="1" thickBot="1" x14ac:dyDescent="0.3">
      <c r="B315" s="183" t="s">
        <v>99</v>
      </c>
      <c r="C315" s="184"/>
      <c r="D315" s="185"/>
      <c r="F315" s="183" t="s">
        <v>100</v>
      </c>
      <c r="G315" s="184"/>
      <c r="H315" s="185"/>
      <c r="K315" s="106"/>
      <c r="L315" s="105"/>
    </row>
    <row r="316" spans="2:15" s="40" customFormat="1" ht="27.95" customHeight="1" thickBot="1" x14ac:dyDescent="0.3">
      <c r="B316" s="38" t="s">
        <v>44</v>
      </c>
      <c r="C316" s="18" t="s">
        <v>45</v>
      </c>
      <c r="D316" s="18" t="s">
        <v>46</v>
      </c>
      <c r="F316" s="38" t="s">
        <v>44</v>
      </c>
      <c r="G316" s="18" t="s">
        <v>45</v>
      </c>
      <c r="H316" s="18" t="s">
        <v>46</v>
      </c>
      <c r="K316" s="106"/>
      <c r="L316" s="105"/>
    </row>
    <row r="317" spans="2:15" s="40" customFormat="1" ht="27.95" customHeight="1" thickBot="1" x14ac:dyDescent="0.3">
      <c r="B317" s="38" t="s">
        <v>47</v>
      </c>
      <c r="C317" s="16">
        <v>229291.08</v>
      </c>
      <c r="D317" s="4">
        <v>0.48816461338232403</v>
      </c>
      <c r="F317" s="38" t="s">
        <v>47</v>
      </c>
      <c r="G317" s="16">
        <v>1310973.42</v>
      </c>
      <c r="H317" s="4">
        <v>0.44853682627183883</v>
      </c>
      <c r="K317" s="106"/>
      <c r="L317" s="105"/>
      <c r="O317" s="40" t="s">
        <v>65</v>
      </c>
    </row>
    <row r="318" spans="2:15" s="40" customFormat="1" ht="27.95" customHeight="1" thickBot="1" x14ac:dyDescent="0.3">
      <c r="B318" s="38" t="s">
        <v>48</v>
      </c>
      <c r="C318" s="16">
        <v>74593.37</v>
      </c>
      <c r="D318" s="4">
        <v>0.15881055480629533</v>
      </c>
      <c r="F318" s="38" t="s">
        <v>48</v>
      </c>
      <c r="G318" s="16">
        <v>503130.35</v>
      </c>
      <c r="H318" s="4">
        <v>0.17214116392233145</v>
      </c>
      <c r="K318" s="106"/>
      <c r="L318" s="105"/>
    </row>
    <row r="319" spans="2:15" s="40" customFormat="1" ht="27.95" customHeight="1" thickBot="1" x14ac:dyDescent="0.3">
      <c r="B319" s="38" t="s">
        <v>49</v>
      </c>
      <c r="C319" s="16">
        <v>38171.269999999997</v>
      </c>
      <c r="D319" s="4">
        <v>8.1267283759413153E-2</v>
      </c>
      <c r="F319" s="38" t="s">
        <v>49</v>
      </c>
      <c r="G319" s="16">
        <v>257022.25</v>
      </c>
      <c r="H319" s="4">
        <v>8.7937667184928237E-2</v>
      </c>
      <c r="K319" s="106"/>
      <c r="L319" s="105"/>
    </row>
    <row r="320" spans="2:15" s="40" customFormat="1" ht="27.95" customHeight="1" thickBot="1" x14ac:dyDescent="0.3">
      <c r="B320" s="38" t="s">
        <v>50</v>
      </c>
      <c r="C320" s="16">
        <v>13465.27</v>
      </c>
      <c r="D320" s="4">
        <v>2.8667789098636574E-2</v>
      </c>
      <c r="F320" s="38" t="s">
        <v>50</v>
      </c>
      <c r="G320" s="16">
        <v>157747.57</v>
      </c>
      <c r="H320" s="4">
        <v>5.3971799367141055E-2</v>
      </c>
      <c r="K320" s="106"/>
      <c r="L320" s="105"/>
    </row>
    <row r="321" spans="2:15" s="40" customFormat="1" ht="27.95" customHeight="1" thickBot="1" x14ac:dyDescent="0.3">
      <c r="B321" s="38" t="s">
        <v>51</v>
      </c>
      <c r="C321" s="16">
        <v>30394.49</v>
      </c>
      <c r="D321" s="4">
        <v>6.4710386726788124E-2</v>
      </c>
      <c r="F321" s="38" t="s">
        <v>51</v>
      </c>
      <c r="G321" s="16">
        <v>73226.17</v>
      </c>
      <c r="H321" s="4">
        <v>2.5053623048926606E-2</v>
      </c>
      <c r="K321" s="106"/>
    </row>
    <row r="322" spans="2:15" s="40" customFormat="1" ht="27.95" customHeight="1" thickBot="1" x14ac:dyDescent="0.3">
      <c r="B322" s="38" t="s">
        <v>52</v>
      </c>
      <c r="C322" s="16">
        <v>83784.850000000006</v>
      </c>
      <c r="D322" s="4">
        <v>0.17837937222654285</v>
      </c>
      <c r="F322" s="38" t="s">
        <v>52</v>
      </c>
      <c r="G322" s="16">
        <v>620677.91</v>
      </c>
      <c r="H322" s="4">
        <v>0.2123589202048338</v>
      </c>
    </row>
    <row r="323" spans="2:15" s="40" customFormat="1" ht="27.95" customHeight="1" thickBot="1" x14ac:dyDescent="0.3">
      <c r="B323" s="38" t="s">
        <v>53</v>
      </c>
      <c r="C323" s="16">
        <v>469700.32999999996</v>
      </c>
      <c r="D323" s="4"/>
      <c r="F323" s="38" t="s">
        <v>53</v>
      </c>
      <c r="G323" s="16">
        <v>2922777.67</v>
      </c>
      <c r="H323" s="4"/>
    </row>
    <row r="324" spans="2:15" s="40" customFormat="1" ht="15.95" customHeight="1" x14ac:dyDescent="0.25">
      <c r="C324" s="41"/>
      <c r="G324" s="41"/>
    </row>
    <row r="325" spans="2:15" s="39" customFormat="1" ht="16.5" thickBot="1" x14ac:dyDescent="0.3">
      <c r="B325" s="26"/>
      <c r="C325" s="26"/>
      <c r="D325" s="26"/>
      <c r="E325" s="26"/>
      <c r="F325" s="26"/>
      <c r="G325" s="26"/>
      <c r="H325" s="26"/>
      <c r="I325" s="32"/>
      <c r="J325" s="32"/>
      <c r="K325" s="32"/>
      <c r="L325" s="32"/>
      <c r="M325" s="32"/>
      <c r="N325" s="32"/>
      <c r="O325" s="32"/>
    </row>
    <row r="326" spans="2:15" s="40" customFormat="1" ht="27.95" customHeight="1" thickBot="1" x14ac:dyDescent="0.3">
      <c r="B326" s="183" t="s">
        <v>96</v>
      </c>
      <c r="C326" s="184"/>
      <c r="D326" s="185"/>
      <c r="F326" s="183" t="s">
        <v>97</v>
      </c>
      <c r="G326" s="184"/>
      <c r="H326" s="185"/>
      <c r="J326" s="183" t="s">
        <v>98</v>
      </c>
      <c r="K326" s="184"/>
      <c r="L326" s="185"/>
    </row>
    <row r="327" spans="2:15" s="40" customFormat="1" ht="27.95" customHeight="1" thickBot="1" x14ac:dyDescent="0.3">
      <c r="B327" s="38" t="s">
        <v>44</v>
      </c>
      <c r="C327" s="18" t="s">
        <v>45</v>
      </c>
      <c r="D327" s="18" t="s">
        <v>46</v>
      </c>
      <c r="F327" s="38" t="s">
        <v>44</v>
      </c>
      <c r="G327" s="18" t="s">
        <v>45</v>
      </c>
      <c r="H327" s="18" t="s">
        <v>46</v>
      </c>
      <c r="J327" s="38" t="s">
        <v>44</v>
      </c>
      <c r="K327" s="18" t="s">
        <v>45</v>
      </c>
      <c r="L327" s="18" t="s">
        <v>46</v>
      </c>
    </row>
    <row r="328" spans="2:15" s="40" customFormat="1" ht="27.95" customHeight="1" thickBot="1" x14ac:dyDescent="0.3">
      <c r="B328" s="38" t="s">
        <v>56</v>
      </c>
      <c r="C328" s="16">
        <v>32290783.66000111</v>
      </c>
      <c r="D328" s="4">
        <v>0.59583327832374022</v>
      </c>
      <c r="F328" s="38" t="s">
        <v>56</v>
      </c>
      <c r="G328" s="16">
        <v>16473006.530001227</v>
      </c>
      <c r="H328" s="4">
        <v>0.54704797284936946</v>
      </c>
      <c r="J328" s="38" t="s">
        <v>56</v>
      </c>
      <c r="K328" s="16">
        <v>15528840.959999884</v>
      </c>
      <c r="L328" s="4">
        <v>0.65766503868190451</v>
      </c>
      <c r="M328" s="105"/>
    </row>
    <row r="329" spans="2:15" s="40" customFormat="1" ht="27.95" customHeight="1" thickBot="1" x14ac:dyDescent="0.3">
      <c r="B329" s="38" t="s">
        <v>57</v>
      </c>
      <c r="C329" s="16">
        <v>11313342.470000012</v>
      </c>
      <c r="D329" s="4">
        <v>0.20875510497595262</v>
      </c>
      <c r="F329" s="38" t="s">
        <v>57</v>
      </c>
      <c r="G329" s="16">
        <v>6104739.8800000111</v>
      </c>
      <c r="H329" s="4">
        <v>0.20273078688122517</v>
      </c>
      <c r="J329" s="38" t="s">
        <v>57</v>
      </c>
      <c r="K329" s="16">
        <v>5096245.370000001</v>
      </c>
      <c r="L329" s="4">
        <v>0.21583210344074208</v>
      </c>
      <c r="M329" s="105"/>
    </row>
    <row r="330" spans="2:15" s="40" customFormat="1" ht="27.95" customHeight="1" thickBot="1" x14ac:dyDescent="0.3">
      <c r="B330" s="38" t="s">
        <v>58</v>
      </c>
      <c r="C330" s="16">
        <v>5863821.1000000052</v>
      </c>
      <c r="D330" s="4">
        <v>0.10819990577821745</v>
      </c>
      <c r="F330" s="38" t="s">
        <v>58</v>
      </c>
      <c r="G330" s="16">
        <v>3821653.5600000066</v>
      </c>
      <c r="H330" s="4">
        <v>0.1269123416616787</v>
      </c>
      <c r="J330" s="38" t="s">
        <v>58</v>
      </c>
      <c r="K330" s="16">
        <v>2000928.1699999985</v>
      </c>
      <c r="L330" s="4">
        <v>8.4741707749627901E-2</v>
      </c>
      <c r="M330" s="105"/>
    </row>
    <row r="331" spans="2:15" s="40" customFormat="1" ht="27.95" customHeight="1" thickBot="1" x14ac:dyDescent="0.3">
      <c r="B331" s="38" t="s">
        <v>59</v>
      </c>
      <c r="C331" s="16">
        <v>4726380.0000000009</v>
      </c>
      <c r="D331" s="4">
        <v>8.7211710922089861E-2</v>
      </c>
      <c r="F331" s="38" t="s">
        <v>59</v>
      </c>
      <c r="G331" s="16">
        <v>3713144.7200000016</v>
      </c>
      <c r="H331" s="4">
        <v>0.12330889860772666</v>
      </c>
      <c r="J331" s="38" t="s">
        <v>59</v>
      </c>
      <c r="K331" s="16">
        <v>986067.70999999961</v>
      </c>
      <c r="L331" s="4">
        <v>4.176115012772541E-2</v>
      </c>
      <c r="M331" s="105"/>
    </row>
    <row r="332" spans="2:15" s="40" customFormat="1" ht="27.95" customHeight="1" thickBot="1" x14ac:dyDescent="0.3">
      <c r="B332" s="38" t="s">
        <v>53</v>
      </c>
      <c r="C332" s="16">
        <v>54194327.230001122</v>
      </c>
      <c r="D332" s="4"/>
      <c r="F332" s="38" t="s">
        <v>53</v>
      </c>
      <c r="G332" s="16">
        <v>30112544.690001246</v>
      </c>
      <c r="H332" s="4"/>
      <c r="J332" s="38" t="s">
        <v>53</v>
      </c>
      <c r="K332" s="16">
        <v>23612082.209999885</v>
      </c>
      <c r="L332" s="4"/>
    </row>
    <row r="333" spans="2:15" s="72" customFormat="1" ht="27.95" customHeight="1" thickBot="1" x14ac:dyDescent="0.3">
      <c r="C333" s="103"/>
      <c r="G333" s="103"/>
      <c r="K333" s="104"/>
    </row>
    <row r="334" spans="2:15" s="40" customFormat="1" ht="27.95" customHeight="1" thickBot="1" x14ac:dyDescent="0.3">
      <c r="B334" s="183" t="s">
        <v>99</v>
      </c>
      <c r="C334" s="184"/>
      <c r="D334" s="185"/>
      <c r="F334" s="183" t="s">
        <v>100</v>
      </c>
      <c r="G334" s="184"/>
      <c r="H334" s="185"/>
    </row>
    <row r="335" spans="2:15" s="40" customFormat="1" ht="32.25" thickBot="1" x14ac:dyDescent="0.3">
      <c r="B335" s="38" t="s">
        <v>44</v>
      </c>
      <c r="C335" s="18" t="s">
        <v>45</v>
      </c>
      <c r="D335" s="18" t="s">
        <v>46</v>
      </c>
      <c r="F335" s="38" t="s">
        <v>44</v>
      </c>
      <c r="G335" s="18" t="s">
        <v>45</v>
      </c>
      <c r="H335" s="18" t="s">
        <v>46</v>
      </c>
    </row>
    <row r="336" spans="2:15" s="40" customFormat="1" ht="27.95" customHeight="1" thickBot="1" x14ac:dyDescent="0.3">
      <c r="B336" s="38" t="s">
        <v>56</v>
      </c>
      <c r="C336" s="16">
        <v>288936.16999999969</v>
      </c>
      <c r="D336" s="4">
        <v>0.61515002554926856</v>
      </c>
      <c r="F336" s="38" t="s">
        <v>56</v>
      </c>
      <c r="G336" s="16">
        <v>1304042.619999998</v>
      </c>
      <c r="H336" s="4">
        <v>0.4461655203490037</v>
      </c>
      <c r="J336" s="105"/>
    </row>
    <row r="337" spans="2:13" s="40" customFormat="1" ht="27.95" customHeight="1" thickBot="1" x14ac:dyDescent="0.3">
      <c r="B337" s="38" t="s">
        <v>57</v>
      </c>
      <c r="C337" s="16">
        <v>112357.22</v>
      </c>
      <c r="D337" s="4">
        <v>0.23921043444870493</v>
      </c>
      <c r="F337" s="38" t="s">
        <v>57</v>
      </c>
      <c r="G337" s="16">
        <v>758915.19000000018</v>
      </c>
      <c r="H337" s="4">
        <v>0.25965546329084982</v>
      </c>
      <c r="J337" s="105"/>
    </row>
    <row r="338" spans="2:13" s="40" customFormat="1" ht="27.95" customHeight="1" thickBot="1" x14ac:dyDescent="0.3">
      <c r="B338" s="38" t="s">
        <v>58</v>
      </c>
      <c r="C338" s="16">
        <v>41239.369999999995</v>
      </c>
      <c r="D338" s="4">
        <v>8.7799320898922992E-2</v>
      </c>
      <c r="F338" s="38" t="s">
        <v>58</v>
      </c>
      <c r="G338" s="16">
        <v>544142.89000000025</v>
      </c>
      <c r="H338" s="4">
        <v>0.18617320625690989</v>
      </c>
      <c r="J338" s="105"/>
    </row>
    <row r="339" spans="2:13" s="40" customFormat="1" ht="27.95" customHeight="1" thickBot="1" x14ac:dyDescent="0.3">
      <c r="B339" s="38" t="s">
        <v>59</v>
      </c>
      <c r="C339" s="16">
        <v>27167.57</v>
      </c>
      <c r="D339" s="4">
        <v>5.7840219103103503E-2</v>
      </c>
      <c r="F339" s="38" t="s">
        <v>59</v>
      </c>
      <c r="G339" s="16">
        <v>315676.97000000015</v>
      </c>
      <c r="H339" s="4">
        <v>0.10800581010323659</v>
      </c>
      <c r="J339" s="105"/>
    </row>
    <row r="340" spans="2:13" s="40" customFormat="1" ht="27.95" customHeight="1" thickBot="1" x14ac:dyDescent="0.3">
      <c r="B340" s="38" t="s">
        <v>53</v>
      </c>
      <c r="C340" s="16">
        <v>469700.32999999967</v>
      </c>
      <c r="D340" s="4"/>
      <c r="F340" s="38" t="s">
        <v>53</v>
      </c>
      <c r="G340" s="16">
        <v>2922777.6699999985</v>
      </c>
      <c r="H340" s="4"/>
    </row>
    <row r="341" spans="2:13" x14ac:dyDescent="0.25">
      <c r="C341" s="143"/>
      <c r="G341" s="143"/>
    </row>
    <row r="343" spans="2:13" ht="15.75" thickBot="1" x14ac:dyDescent="0.3"/>
    <row r="344" spans="2:13" s="40" customFormat="1" ht="60.75" customHeight="1" thickBot="1" x14ac:dyDescent="0.3">
      <c r="B344" s="183" t="s">
        <v>101</v>
      </c>
      <c r="C344" s="184"/>
      <c r="D344" s="185"/>
      <c r="F344" s="183" t="s">
        <v>102</v>
      </c>
      <c r="G344" s="184"/>
      <c r="H344" s="185"/>
      <c r="J344" s="183" t="s">
        <v>103</v>
      </c>
      <c r="K344" s="184"/>
      <c r="L344" s="185"/>
    </row>
    <row r="345" spans="2:13" s="40" customFormat="1" ht="32.25" thickBot="1" x14ac:dyDescent="0.3">
      <c r="B345" s="38" t="s">
        <v>44</v>
      </c>
      <c r="C345" s="18" t="s">
        <v>45</v>
      </c>
      <c r="D345" s="18" t="s">
        <v>46</v>
      </c>
      <c r="F345" s="38" t="s">
        <v>44</v>
      </c>
      <c r="G345" s="18" t="s">
        <v>45</v>
      </c>
      <c r="H345" s="18" t="s">
        <v>46</v>
      </c>
      <c r="J345" s="38" t="s">
        <v>44</v>
      </c>
      <c r="K345" s="18" t="s">
        <v>45</v>
      </c>
      <c r="L345" s="18" t="s">
        <v>46</v>
      </c>
    </row>
    <row r="346" spans="2:13" s="40" customFormat="1" ht="27.95" customHeight="1" thickBot="1" x14ac:dyDescent="0.3">
      <c r="B346" s="38" t="s">
        <v>47</v>
      </c>
      <c r="C346" s="16">
        <v>30456699.940000001</v>
      </c>
      <c r="D346" s="4">
        <v>0.48166223615965192</v>
      </c>
      <c r="F346" s="38" t="s">
        <v>47</v>
      </c>
      <c r="G346" s="16">
        <v>16803899.07</v>
      </c>
      <c r="H346" s="4">
        <v>0.47653244915391901</v>
      </c>
      <c r="J346" s="38" t="s">
        <v>47</v>
      </c>
      <c r="K346" s="16">
        <v>13288577.26</v>
      </c>
      <c r="L346" s="4">
        <v>0.48614228247432767</v>
      </c>
    </row>
    <row r="347" spans="2:13" s="40" customFormat="1" ht="27.95" customHeight="1" thickBot="1" x14ac:dyDescent="0.3">
      <c r="B347" s="38" t="s">
        <v>48</v>
      </c>
      <c r="C347" s="16">
        <v>12149107.23</v>
      </c>
      <c r="D347" s="4">
        <v>0.19213395303080216</v>
      </c>
      <c r="F347" s="38" t="s">
        <v>48</v>
      </c>
      <c r="G347" s="16">
        <v>6300516.9500000011</v>
      </c>
      <c r="H347" s="4">
        <v>0.17867286399496807</v>
      </c>
      <c r="J347" s="38" t="s">
        <v>48</v>
      </c>
      <c r="K347" s="16">
        <v>5724745.6399999997</v>
      </c>
      <c r="L347" s="4">
        <v>0.20943106681494025</v>
      </c>
    </row>
    <row r="348" spans="2:13" s="40" customFormat="1" ht="27.95" customHeight="1" thickBot="1" x14ac:dyDescent="0.3">
      <c r="B348" s="38" t="s">
        <v>49</v>
      </c>
      <c r="C348" s="16">
        <v>5684017.3099999996</v>
      </c>
      <c r="D348" s="4">
        <v>8.9890779148700153E-2</v>
      </c>
      <c r="F348" s="38" t="s">
        <v>49</v>
      </c>
      <c r="G348" s="16">
        <v>2880298.26</v>
      </c>
      <c r="H348" s="4">
        <v>8.168078006264598E-2</v>
      </c>
      <c r="J348" s="38" t="s">
        <v>49</v>
      </c>
      <c r="K348" s="16">
        <v>2755848.15</v>
      </c>
      <c r="L348" s="4">
        <v>0.10081849121849883</v>
      </c>
      <c r="M348" s="40" t="s">
        <v>65</v>
      </c>
    </row>
    <row r="349" spans="2:13" s="40" customFormat="1" ht="27.95" customHeight="1" thickBot="1" x14ac:dyDescent="0.3">
      <c r="B349" s="38" t="s">
        <v>50</v>
      </c>
      <c r="C349" s="16">
        <v>3361434.13</v>
      </c>
      <c r="D349" s="4">
        <v>5.3159924842440892E-2</v>
      </c>
      <c r="F349" s="38" t="s">
        <v>50</v>
      </c>
      <c r="G349" s="16">
        <v>1793702.43</v>
      </c>
      <c r="H349" s="4">
        <v>5.086661187743232E-2</v>
      </c>
      <c r="J349" s="38" t="s">
        <v>50</v>
      </c>
      <c r="K349" s="16">
        <v>1541355.42</v>
      </c>
      <c r="L349" s="4">
        <v>5.6388131499863506E-2</v>
      </c>
    </row>
    <row r="350" spans="2:13" s="40" customFormat="1" ht="27.95" customHeight="1" thickBot="1" x14ac:dyDescent="0.3">
      <c r="B350" s="38" t="s">
        <v>51</v>
      </c>
      <c r="C350" s="16">
        <v>1992871.51</v>
      </c>
      <c r="D350" s="4">
        <v>3.1516577625824757E-2</v>
      </c>
      <c r="F350" s="38" t="s">
        <v>51</v>
      </c>
      <c r="G350" s="16">
        <v>1103396.3900000001</v>
      </c>
      <c r="H350" s="4">
        <v>3.1290605943534319E-2</v>
      </c>
      <c r="J350" s="38" t="s">
        <v>51</v>
      </c>
      <c r="K350" s="16">
        <v>873261.14</v>
      </c>
      <c r="L350" s="4">
        <v>3.1946923699169086E-2</v>
      </c>
    </row>
    <row r="351" spans="2:13" s="40" customFormat="1" ht="27.95" customHeight="1" thickBot="1" x14ac:dyDescent="0.3">
      <c r="B351" s="38" t="s">
        <v>52</v>
      </c>
      <c r="C351" s="16">
        <v>9588354.5</v>
      </c>
      <c r="D351" s="4">
        <v>0.15163652919258006</v>
      </c>
      <c r="F351" s="38" t="s">
        <v>52</v>
      </c>
      <c r="G351" s="16">
        <v>6381051.1600000001</v>
      </c>
      <c r="H351" s="4">
        <v>0.1809566889675002</v>
      </c>
      <c r="J351" s="38" t="s">
        <v>52</v>
      </c>
      <c r="K351" s="16">
        <v>3150961.37</v>
      </c>
      <c r="L351" s="4">
        <v>0.11527310429320065</v>
      </c>
    </row>
    <row r="352" spans="2:13" s="40" customFormat="1" ht="30.95" customHeight="1" thickBot="1" x14ac:dyDescent="0.3">
      <c r="B352" s="38" t="s">
        <v>53</v>
      </c>
      <c r="C352" s="16">
        <v>63232484.620000005</v>
      </c>
      <c r="D352" s="4"/>
      <c r="F352" s="38" t="s">
        <v>53</v>
      </c>
      <c r="G352" s="16">
        <v>35262864.260000005</v>
      </c>
      <c r="H352" s="4"/>
      <c r="J352" s="38" t="s">
        <v>53</v>
      </c>
      <c r="K352" s="16">
        <v>27334748.98</v>
      </c>
      <c r="L352" s="4"/>
    </row>
    <row r="353" spans="2:15" s="40" customFormat="1" ht="15.95" customHeight="1" thickBot="1" x14ac:dyDescent="0.3">
      <c r="C353" s="102"/>
      <c r="G353" s="41"/>
      <c r="K353" s="41"/>
    </row>
    <row r="354" spans="2:15" s="40" customFormat="1" ht="60.75" customHeight="1" thickBot="1" x14ac:dyDescent="0.3">
      <c r="B354" s="183" t="s">
        <v>104</v>
      </c>
      <c r="C354" s="184"/>
      <c r="D354" s="185"/>
      <c r="F354" s="183" t="s">
        <v>105</v>
      </c>
      <c r="G354" s="184"/>
      <c r="H354" s="185"/>
      <c r="K354" s="106"/>
      <c r="L354" s="105"/>
    </row>
    <row r="355" spans="2:15" s="40" customFormat="1" ht="27.95" customHeight="1" thickBot="1" x14ac:dyDescent="0.3">
      <c r="B355" s="38" t="s">
        <v>44</v>
      </c>
      <c r="C355" s="18" t="s">
        <v>45</v>
      </c>
      <c r="D355" s="18" t="s">
        <v>46</v>
      </c>
      <c r="F355" s="38" t="s">
        <v>44</v>
      </c>
      <c r="G355" s="18" t="s">
        <v>45</v>
      </c>
      <c r="H355" s="18" t="s">
        <v>46</v>
      </c>
      <c r="K355" s="106"/>
      <c r="L355" s="105"/>
    </row>
    <row r="356" spans="2:15" s="40" customFormat="1" ht="27.95" customHeight="1" thickBot="1" x14ac:dyDescent="0.3">
      <c r="B356" s="38" t="s">
        <v>47</v>
      </c>
      <c r="C356" s="16">
        <v>364223.61</v>
      </c>
      <c r="D356" s="4">
        <v>0.57369669113135957</v>
      </c>
      <c r="F356" s="38" t="s">
        <v>47</v>
      </c>
      <c r="G356" s="16">
        <v>1754685.93</v>
      </c>
      <c r="H356" s="4">
        <v>0.50080650415382899</v>
      </c>
      <c r="K356" s="106"/>
      <c r="L356" s="105"/>
      <c r="O356" s="40" t="s">
        <v>65</v>
      </c>
    </row>
    <row r="357" spans="2:15" s="40" customFormat="1" ht="27.95" customHeight="1" thickBot="1" x14ac:dyDescent="0.3">
      <c r="B357" s="38" t="s">
        <v>48</v>
      </c>
      <c r="C357" s="16">
        <v>123844.64</v>
      </c>
      <c r="D357" s="4">
        <v>0.19507044088205708</v>
      </c>
      <c r="F357" s="38" t="s">
        <v>48</v>
      </c>
      <c r="G357" s="16">
        <v>665582.84</v>
      </c>
      <c r="H357" s="4">
        <v>0.18996460256860739</v>
      </c>
      <c r="K357" s="106"/>
      <c r="L357" s="105"/>
    </row>
    <row r="358" spans="2:15" s="40" customFormat="1" ht="27.95" customHeight="1" thickBot="1" x14ac:dyDescent="0.3">
      <c r="B358" s="38" t="s">
        <v>49</v>
      </c>
      <c r="C358" s="16">
        <v>47870.9</v>
      </c>
      <c r="D358" s="4">
        <v>7.5402516963357216E-2</v>
      </c>
      <c r="F358" s="38" t="s">
        <v>49</v>
      </c>
      <c r="G358" s="16">
        <v>306519.19</v>
      </c>
      <c r="H358" s="4">
        <v>8.7483920270542831E-2</v>
      </c>
      <c r="K358" s="106"/>
      <c r="L358" s="105"/>
    </row>
    <row r="359" spans="2:15" s="40" customFormat="1" ht="27.95" customHeight="1" thickBot="1" x14ac:dyDescent="0.3">
      <c r="B359" s="38" t="s">
        <v>50</v>
      </c>
      <c r="C359" s="16">
        <v>26376.28</v>
      </c>
      <c r="D359" s="4">
        <v>4.154586398271725E-2</v>
      </c>
      <c r="F359" s="38" t="s">
        <v>50</v>
      </c>
      <c r="G359" s="16">
        <v>178168.38</v>
      </c>
      <c r="H359" s="4">
        <v>5.0851199073871284E-2</v>
      </c>
      <c r="K359" s="106"/>
      <c r="L359" s="105"/>
    </row>
    <row r="360" spans="2:15" s="40" customFormat="1" ht="27.95" customHeight="1" thickBot="1" x14ac:dyDescent="0.3">
      <c r="B360" s="38" t="s">
        <v>51</v>
      </c>
      <c r="C360" s="16">
        <v>16213.98</v>
      </c>
      <c r="D360" s="4">
        <v>2.553899972621226E-2</v>
      </c>
      <c r="F360" s="38" t="s">
        <v>51</v>
      </c>
      <c r="G360" s="16">
        <v>106246.35</v>
      </c>
      <c r="H360" s="4">
        <v>3.0323867202037783E-2</v>
      </c>
      <c r="K360" s="106"/>
    </row>
    <row r="361" spans="2:15" s="40" customFormat="1" ht="27.95" customHeight="1" thickBot="1" x14ac:dyDescent="0.3">
      <c r="B361" s="38" t="s">
        <v>52</v>
      </c>
      <c r="C361" s="16">
        <v>56341.97</v>
      </c>
      <c r="D361" s="4">
        <v>8.8745487314296642E-2</v>
      </c>
      <c r="F361" s="38" t="s">
        <v>52</v>
      </c>
      <c r="G361" s="16">
        <v>492517.64</v>
      </c>
      <c r="H361" s="4">
        <v>0.14056990673111172</v>
      </c>
    </row>
    <row r="362" spans="2:15" s="40" customFormat="1" ht="27.95" customHeight="1" thickBot="1" x14ac:dyDescent="0.3">
      <c r="B362" s="38" t="s">
        <v>53</v>
      </c>
      <c r="C362" s="16">
        <v>634871.38</v>
      </c>
      <c r="D362" s="4"/>
      <c r="F362" s="38" t="s">
        <v>53</v>
      </c>
      <c r="G362" s="16">
        <v>3503720.33</v>
      </c>
      <c r="H362" s="4"/>
    </row>
    <row r="363" spans="2:15" s="40" customFormat="1" ht="15.95" customHeight="1" x14ac:dyDescent="0.25">
      <c r="C363" s="41"/>
      <c r="G363" s="41"/>
    </row>
    <row r="364" spans="2:15" s="39" customFormat="1" ht="16.5" thickBot="1" x14ac:dyDescent="0.3">
      <c r="B364" s="26"/>
      <c r="C364" s="26"/>
      <c r="D364" s="26"/>
      <c r="E364" s="26"/>
      <c r="F364" s="26"/>
      <c r="G364" s="26"/>
      <c r="H364" s="26"/>
      <c r="I364" s="32"/>
      <c r="J364" s="32"/>
      <c r="K364" s="32"/>
      <c r="L364" s="32"/>
      <c r="M364" s="32"/>
      <c r="N364" s="32"/>
      <c r="O364" s="32"/>
    </row>
    <row r="365" spans="2:15" s="40" customFormat="1" ht="27.95" customHeight="1" thickBot="1" x14ac:dyDescent="0.3">
      <c r="B365" s="183" t="s">
        <v>101</v>
      </c>
      <c r="C365" s="184"/>
      <c r="D365" s="185"/>
      <c r="F365" s="183" t="s">
        <v>102</v>
      </c>
      <c r="G365" s="184"/>
      <c r="H365" s="185"/>
      <c r="J365" s="183" t="s">
        <v>103</v>
      </c>
      <c r="K365" s="184"/>
      <c r="L365" s="185"/>
    </row>
    <row r="366" spans="2:15" s="40" customFormat="1" ht="27.95" customHeight="1" thickBot="1" x14ac:dyDescent="0.3">
      <c r="B366" s="38" t="s">
        <v>44</v>
      </c>
      <c r="C366" s="18" t="s">
        <v>45</v>
      </c>
      <c r="D366" s="18" t="s">
        <v>46</v>
      </c>
      <c r="F366" s="38" t="s">
        <v>44</v>
      </c>
      <c r="G366" s="18" t="s">
        <v>45</v>
      </c>
      <c r="H366" s="18" t="s">
        <v>46</v>
      </c>
      <c r="J366" s="38" t="s">
        <v>44</v>
      </c>
      <c r="K366" s="18" t="s">
        <v>45</v>
      </c>
      <c r="L366" s="18" t="s">
        <v>46</v>
      </c>
    </row>
    <row r="367" spans="2:15" s="40" customFormat="1" ht="27.95" customHeight="1" thickBot="1" x14ac:dyDescent="0.3">
      <c r="B367" s="38" t="s">
        <v>56</v>
      </c>
      <c r="C367" s="16">
        <v>36188640.239999659</v>
      </c>
      <c r="D367" s="4">
        <v>0.5723109009155336</v>
      </c>
      <c r="F367" s="38" t="s">
        <v>56</v>
      </c>
      <c r="G367" s="16">
        <v>18379365.479999579</v>
      </c>
      <c r="H367" s="4">
        <v>0.52121022684048335</v>
      </c>
      <c r="J367" s="38" t="s">
        <v>56</v>
      </c>
      <c r="K367" s="16">
        <v>17420646.500000078</v>
      </c>
      <c r="L367" s="4">
        <v>0.63730771819950427</v>
      </c>
      <c r="M367" s="105"/>
    </row>
    <row r="368" spans="2:15" s="40" customFormat="1" ht="27.95" customHeight="1" thickBot="1" x14ac:dyDescent="0.3">
      <c r="B368" s="38" t="s">
        <v>57</v>
      </c>
      <c r="C368" s="16">
        <v>14250284.030000031</v>
      </c>
      <c r="D368" s="4">
        <v>0.22536334157416343</v>
      </c>
      <c r="F368" s="38" t="s">
        <v>57</v>
      </c>
      <c r="G368" s="16">
        <v>7816916.0000000317</v>
      </c>
      <c r="H368" s="4">
        <v>0.2216755831960916</v>
      </c>
      <c r="J368" s="38" t="s">
        <v>57</v>
      </c>
      <c r="K368" s="16">
        <v>6275083.1499999994</v>
      </c>
      <c r="L368" s="4">
        <v>0.22956432322064738</v>
      </c>
      <c r="M368" s="105"/>
    </row>
    <row r="369" spans="2:13" s="40" customFormat="1" ht="27.95" customHeight="1" thickBot="1" x14ac:dyDescent="0.3">
      <c r="B369" s="38" t="s">
        <v>58</v>
      </c>
      <c r="C369" s="16">
        <v>7244611.6700000167</v>
      </c>
      <c r="D369" s="4">
        <v>0.11457104229791136</v>
      </c>
      <c r="F369" s="38" t="s">
        <v>58</v>
      </c>
      <c r="G369" s="16">
        <v>4675075.0400000159</v>
      </c>
      <c r="H369" s="4">
        <v>0.13257785883556769</v>
      </c>
      <c r="J369" s="38" t="s">
        <v>58</v>
      </c>
      <c r="K369" s="16">
        <v>2520110.9600000009</v>
      </c>
      <c r="L369" s="4">
        <v>9.2194406535208412E-2</v>
      </c>
      <c r="M369" s="105"/>
    </row>
    <row r="370" spans="2:13" s="40" customFormat="1" ht="27.95" customHeight="1" thickBot="1" x14ac:dyDescent="0.3">
      <c r="B370" s="38" t="s">
        <v>59</v>
      </c>
      <c r="C370" s="16">
        <v>5548948.6800000044</v>
      </c>
      <c r="D370" s="4">
        <v>8.775471521239156E-2</v>
      </c>
      <c r="F370" s="38" t="s">
        <v>59</v>
      </c>
      <c r="G370" s="16">
        <v>4391507.7400000039</v>
      </c>
      <c r="H370" s="4">
        <v>0.12453633112785747</v>
      </c>
      <c r="J370" s="38" t="s">
        <v>59</v>
      </c>
      <c r="K370" s="16">
        <v>1118908.3700000001</v>
      </c>
      <c r="L370" s="4">
        <v>4.093355204463988E-2</v>
      </c>
      <c r="M370" s="105"/>
    </row>
    <row r="371" spans="2:13" s="40" customFormat="1" ht="27.95" customHeight="1" thickBot="1" x14ac:dyDescent="0.3">
      <c r="B371" s="38" t="s">
        <v>53</v>
      </c>
      <c r="C371" s="16">
        <v>63232484.619999714</v>
      </c>
      <c r="D371" s="4"/>
      <c r="F371" s="38" t="s">
        <v>53</v>
      </c>
      <c r="G371" s="16">
        <v>35262864.259999625</v>
      </c>
      <c r="H371" s="4"/>
      <c r="J371" s="38" t="s">
        <v>53</v>
      </c>
      <c r="K371" s="16">
        <v>27334748.980000079</v>
      </c>
      <c r="L371" s="4"/>
    </row>
    <row r="372" spans="2:13" s="72" customFormat="1" ht="27.95" customHeight="1" thickBot="1" x14ac:dyDescent="0.3">
      <c r="C372" s="104"/>
      <c r="D372" s="104"/>
      <c r="E372" s="104"/>
      <c r="F372" s="104"/>
      <c r="G372" s="104"/>
      <c r="H372" s="104"/>
      <c r="I372" s="104"/>
      <c r="J372" s="104"/>
      <c r="K372" s="104"/>
    </row>
    <row r="373" spans="2:13" s="40" customFormat="1" ht="27.95" customHeight="1" thickBot="1" x14ac:dyDescent="0.3">
      <c r="B373" s="183" t="s">
        <v>104</v>
      </c>
      <c r="C373" s="184"/>
      <c r="D373" s="185"/>
      <c r="F373" s="183" t="s">
        <v>105</v>
      </c>
      <c r="G373" s="184"/>
      <c r="H373" s="185"/>
    </row>
    <row r="374" spans="2:13" s="40" customFormat="1" ht="32.25" thickBot="1" x14ac:dyDescent="0.3">
      <c r="B374" s="38" t="s">
        <v>44</v>
      </c>
      <c r="C374" s="18" t="s">
        <v>45</v>
      </c>
      <c r="D374" s="18" t="s">
        <v>46</v>
      </c>
      <c r="F374" s="38" t="s">
        <v>44</v>
      </c>
      <c r="G374" s="18" t="s">
        <v>45</v>
      </c>
      <c r="H374" s="18" t="s">
        <v>46</v>
      </c>
    </row>
    <row r="375" spans="2:13" s="40" customFormat="1" ht="27.95" customHeight="1" thickBot="1" x14ac:dyDescent="0.3">
      <c r="B375" s="38" t="s">
        <v>56</v>
      </c>
      <c r="C375" s="16">
        <v>388628.2600000003</v>
      </c>
      <c r="D375" s="4">
        <v>0.61213699694574364</v>
      </c>
      <c r="F375" s="38" t="s">
        <v>56</v>
      </c>
      <c r="G375" s="16">
        <v>1555412.6300000059</v>
      </c>
      <c r="H375" s="4">
        <v>0.44393173070408953</v>
      </c>
      <c r="J375" s="105"/>
    </row>
    <row r="376" spans="2:13" s="40" customFormat="1" ht="27.95" customHeight="1" thickBot="1" x14ac:dyDescent="0.3">
      <c r="B376" s="38" t="s">
        <v>57</v>
      </c>
      <c r="C376" s="16">
        <v>158284.88</v>
      </c>
      <c r="D376" s="4">
        <v>0.24931802721993851</v>
      </c>
      <c r="F376" s="38" t="s">
        <v>57</v>
      </c>
      <c r="G376" s="16">
        <v>888237.46</v>
      </c>
      <c r="H376" s="4">
        <v>0.25351265978469195</v>
      </c>
      <c r="J376" s="105"/>
    </row>
    <row r="377" spans="2:13" s="40" customFormat="1" ht="27.95" customHeight="1" thickBot="1" x14ac:dyDescent="0.3">
      <c r="B377" s="38" t="s">
        <v>58</v>
      </c>
      <c r="C377" s="16">
        <v>49425.669999999984</v>
      </c>
      <c r="D377" s="4">
        <v>7.7851469694538683E-2</v>
      </c>
      <c r="F377" s="38" t="s">
        <v>58</v>
      </c>
      <c r="G377" s="16">
        <v>639988.64999999909</v>
      </c>
      <c r="H377" s="4">
        <v>0.1826597415667586</v>
      </c>
      <c r="J377" s="105"/>
    </row>
    <row r="378" spans="2:13" s="40" customFormat="1" ht="27.95" customHeight="1" thickBot="1" x14ac:dyDescent="0.3">
      <c r="B378" s="38" t="s">
        <v>59</v>
      </c>
      <c r="C378" s="16">
        <v>38532.570000000007</v>
      </c>
      <c r="D378" s="4">
        <v>6.069350613977903E-2</v>
      </c>
      <c r="F378" s="38" t="s">
        <v>59</v>
      </c>
      <c r="G378" s="16">
        <v>420081.5900000002</v>
      </c>
      <c r="H378" s="4">
        <v>0.11989586794445993</v>
      </c>
      <c r="J378" s="105"/>
    </row>
    <row r="379" spans="2:13" s="40" customFormat="1" ht="27.95" customHeight="1" thickBot="1" x14ac:dyDescent="0.3">
      <c r="B379" s="38" t="s">
        <v>53</v>
      </c>
      <c r="C379" s="16">
        <v>634871.38000000035</v>
      </c>
      <c r="D379" s="4"/>
      <c r="F379" s="38" t="s">
        <v>53</v>
      </c>
      <c r="G379" s="16">
        <v>3503720.3300000052</v>
      </c>
      <c r="H379" s="4"/>
    </row>
    <row r="380" spans="2:13" x14ac:dyDescent="0.25">
      <c r="C380" s="108"/>
      <c r="D380" s="108"/>
      <c r="E380" s="108"/>
      <c r="F380" s="108"/>
      <c r="G380" s="108"/>
    </row>
    <row r="381" spans="2:13" ht="15.75" thickBot="1" x14ac:dyDescent="0.3"/>
    <row r="382" spans="2:13" s="40" customFormat="1" ht="60.75" customHeight="1" thickBot="1" x14ac:dyDescent="0.3">
      <c r="B382" s="183" t="s">
        <v>106</v>
      </c>
      <c r="C382" s="184"/>
      <c r="D382" s="185"/>
      <c r="F382" s="183" t="s">
        <v>107</v>
      </c>
      <c r="G382" s="184"/>
      <c r="H382" s="185"/>
      <c r="J382" s="183" t="s">
        <v>108</v>
      </c>
      <c r="K382" s="184"/>
      <c r="L382" s="185"/>
    </row>
    <row r="383" spans="2:13" s="40" customFormat="1" ht="32.25" thickBot="1" x14ac:dyDescent="0.3">
      <c r="B383" s="38" t="s">
        <v>44</v>
      </c>
      <c r="C383" s="18" t="s">
        <v>45</v>
      </c>
      <c r="D383" s="18" t="s">
        <v>46</v>
      </c>
      <c r="F383" s="38" t="s">
        <v>44</v>
      </c>
      <c r="G383" s="18" t="s">
        <v>45</v>
      </c>
      <c r="H383" s="18" t="s">
        <v>46</v>
      </c>
      <c r="J383" s="38" t="s">
        <v>44</v>
      </c>
      <c r="K383" s="18" t="s">
        <v>45</v>
      </c>
      <c r="L383" s="18" t="s">
        <v>46</v>
      </c>
    </row>
    <row r="384" spans="2:13" s="40" customFormat="1" ht="27.95" customHeight="1" thickBot="1" x14ac:dyDescent="0.3">
      <c r="B384" s="38" t="s">
        <v>47</v>
      </c>
      <c r="C384" s="16">
        <v>17178855.75</v>
      </c>
      <c r="D384" s="4">
        <f>C384/$C$390</f>
        <v>0.30574330036378589</v>
      </c>
      <c r="F384" s="38" t="s">
        <v>47</v>
      </c>
      <c r="G384" s="16">
        <f>C384-K384-C394</f>
        <v>9559822.6400000006</v>
      </c>
      <c r="H384" s="4">
        <f>G384/$G$390</f>
        <v>0.30301270843059974</v>
      </c>
      <c r="J384" s="38" t="s">
        <v>47</v>
      </c>
      <c r="K384" s="16">
        <v>7408667.6600000001</v>
      </c>
      <c r="L384" s="4">
        <f>K384/$K$390</f>
        <v>0.30748123125948257</v>
      </c>
    </row>
    <row r="385" spans="2:15" s="40" customFormat="1" ht="27.95" customHeight="1" thickBot="1" x14ac:dyDescent="0.3">
      <c r="B385" s="38" t="s">
        <v>48</v>
      </c>
      <c r="C385" s="16">
        <v>16438107.449999999</v>
      </c>
      <c r="D385" s="4">
        <f t="shared" ref="D385:D389" si="0">C385/$C$390</f>
        <v>0.29255971972973438</v>
      </c>
      <c r="F385" s="38" t="s">
        <v>48</v>
      </c>
      <c r="G385" s="16">
        <f t="shared" ref="G385:G389" si="1">C385-K385-C395</f>
        <v>9024603.8000000007</v>
      </c>
      <c r="H385" s="4">
        <f t="shared" ref="H385:H389" si="2">G385/$G$390</f>
        <v>0.28604815621883573</v>
      </c>
      <c r="J385" s="38" t="s">
        <v>48</v>
      </c>
      <c r="K385" s="16">
        <v>7245071.3099999996</v>
      </c>
      <c r="L385" s="4">
        <f t="shared" ref="L385:L389" si="3">K385/$K$390</f>
        <v>0.30069150746081003</v>
      </c>
    </row>
    <row r="386" spans="2:15" s="40" customFormat="1" ht="27.95" customHeight="1" thickBot="1" x14ac:dyDescent="0.3">
      <c r="B386" s="38" t="s">
        <v>49</v>
      </c>
      <c r="C386" s="16">
        <v>7888983.8799999999</v>
      </c>
      <c r="D386" s="4">
        <f t="shared" si="0"/>
        <v>0.14040539155164072</v>
      </c>
      <c r="F386" s="38" t="s">
        <v>49</v>
      </c>
      <c r="G386" s="16">
        <f t="shared" si="1"/>
        <v>4311379.6599999992</v>
      </c>
      <c r="H386" s="4">
        <f t="shared" si="2"/>
        <v>0.1366555507403428</v>
      </c>
      <c r="J386" s="38" t="s">
        <v>49</v>
      </c>
      <c r="K386" s="16">
        <v>3509399.52</v>
      </c>
      <c r="L386" s="4">
        <f>K386/$K$390</f>
        <v>0.14565027544926168</v>
      </c>
      <c r="M386" s="40" t="s">
        <v>65</v>
      </c>
    </row>
    <row r="387" spans="2:15" s="40" customFormat="1" ht="27.95" customHeight="1" thickBot="1" x14ac:dyDescent="0.3">
      <c r="B387" s="38" t="s">
        <v>50</v>
      </c>
      <c r="C387" s="16">
        <v>4024362.99</v>
      </c>
      <c r="D387" s="4">
        <f t="shared" si="0"/>
        <v>7.1624212947039467E-2</v>
      </c>
      <c r="F387" s="38" t="s">
        <v>50</v>
      </c>
      <c r="G387" s="16">
        <f t="shared" si="1"/>
        <v>2134538.3100000005</v>
      </c>
      <c r="H387" s="4">
        <f t="shared" si="2"/>
        <v>6.7657346680855907E-2</v>
      </c>
      <c r="J387" s="38" t="s">
        <v>50</v>
      </c>
      <c r="K387" s="16">
        <v>1859309.4</v>
      </c>
      <c r="L387" s="4">
        <f t="shared" si="3"/>
        <v>7.716674169243673E-2</v>
      </c>
    </row>
    <row r="388" spans="2:15" s="40" customFormat="1" ht="27.95" customHeight="1" thickBot="1" x14ac:dyDescent="0.3">
      <c r="B388" s="38" t="s">
        <v>51</v>
      </c>
      <c r="C388" s="16">
        <v>2448150.79</v>
      </c>
      <c r="D388" s="4">
        <f t="shared" si="0"/>
        <v>4.3571336369292793E-2</v>
      </c>
      <c r="F388" s="38" t="s">
        <v>51</v>
      </c>
      <c r="G388" s="16">
        <f t="shared" si="1"/>
        <v>1346925.04</v>
      </c>
      <c r="H388" s="4">
        <f t="shared" si="2"/>
        <v>4.2692779959712081E-2</v>
      </c>
      <c r="J388" s="38" t="s">
        <v>51</v>
      </c>
      <c r="K388" s="16">
        <v>1083814.53</v>
      </c>
      <c r="L388" s="4">
        <f t="shared" si="3"/>
        <v>4.498145165028463E-2</v>
      </c>
    </row>
    <row r="389" spans="2:15" s="40" customFormat="1" ht="27.95" customHeight="1" thickBot="1" x14ac:dyDescent="0.3">
      <c r="B389" s="38" t="s">
        <v>52</v>
      </c>
      <c r="C389" s="16">
        <v>8208725.3499999996</v>
      </c>
      <c r="D389" s="4">
        <f t="shared" si="0"/>
        <v>0.14609603903850657</v>
      </c>
      <c r="F389" s="38" t="s">
        <v>52</v>
      </c>
      <c r="G389" s="16">
        <f t="shared" si="1"/>
        <v>5171977.0799999991</v>
      </c>
      <c r="H389" s="4">
        <f t="shared" si="2"/>
        <v>0.16393345796965372</v>
      </c>
      <c r="J389" s="38" t="s">
        <v>52</v>
      </c>
      <c r="K389" s="16">
        <v>2988436.4</v>
      </c>
      <c r="L389" s="4">
        <f t="shared" si="3"/>
        <v>0.1240287924877245</v>
      </c>
    </row>
    <row r="390" spans="2:15" s="40" customFormat="1" ht="30.95" customHeight="1" thickBot="1" x14ac:dyDescent="0.3">
      <c r="B390" s="38" t="s">
        <v>53</v>
      </c>
      <c r="C390" s="16">
        <f>SUM(C384:C389)</f>
        <v>56187186.210000008</v>
      </c>
      <c r="D390" s="4"/>
      <c r="F390" s="38" t="s">
        <v>53</v>
      </c>
      <c r="G390" s="16">
        <f>SUM(G384:G389)</f>
        <v>31549246.530000001</v>
      </c>
      <c r="H390" s="4"/>
      <c r="J390" s="38" t="s">
        <v>53</v>
      </c>
      <c r="K390" s="16">
        <f>SUM(K384:K389)</f>
        <v>24094698.819999997</v>
      </c>
      <c r="L390" s="4"/>
    </row>
    <row r="391" spans="2:15" s="40" customFormat="1" ht="15.95" customHeight="1" thickBot="1" x14ac:dyDescent="0.3">
      <c r="C391" s="102"/>
      <c r="G391" s="41"/>
      <c r="K391" s="41"/>
    </row>
    <row r="392" spans="2:15" s="40" customFormat="1" ht="60.75" customHeight="1" thickBot="1" x14ac:dyDescent="0.3">
      <c r="B392" s="183" t="s">
        <v>109</v>
      </c>
      <c r="C392" s="184"/>
      <c r="D392" s="185"/>
      <c r="F392" s="183" t="s">
        <v>110</v>
      </c>
      <c r="G392" s="184"/>
      <c r="H392" s="185"/>
      <c r="K392" s="106"/>
      <c r="L392" s="105"/>
    </row>
    <row r="393" spans="2:15" s="40" customFormat="1" ht="27.95" customHeight="1" thickBot="1" x14ac:dyDescent="0.3">
      <c r="B393" s="38" t="s">
        <v>44</v>
      </c>
      <c r="C393" s="18" t="s">
        <v>45</v>
      </c>
      <c r="D393" s="18" t="s">
        <v>46</v>
      </c>
      <c r="F393" s="38" t="s">
        <v>44</v>
      </c>
      <c r="G393" s="18" t="s">
        <v>45</v>
      </c>
      <c r="H393" s="18" t="s">
        <v>46</v>
      </c>
      <c r="K393" s="106"/>
      <c r="L393" s="105"/>
    </row>
    <row r="394" spans="2:15" s="40" customFormat="1" ht="27.95" customHeight="1" thickBot="1" x14ac:dyDescent="0.3">
      <c r="B394" s="38" t="s">
        <v>47</v>
      </c>
      <c r="C394" s="16">
        <v>210365.45</v>
      </c>
      <c r="D394" s="4">
        <f>C394/$C$400</f>
        <v>0.3872415819384426</v>
      </c>
      <c r="F394" s="38" t="s">
        <v>47</v>
      </c>
      <c r="G394" s="16">
        <v>974167.43</v>
      </c>
      <c r="H394" s="4">
        <f>G394/$G$400</f>
        <v>0.31844274643241405</v>
      </c>
      <c r="K394" s="106"/>
      <c r="L394" s="105"/>
      <c r="O394" s="40" t="s">
        <v>65</v>
      </c>
    </row>
    <row r="395" spans="2:15" s="40" customFormat="1" ht="27.95" customHeight="1" thickBot="1" x14ac:dyDescent="0.3">
      <c r="B395" s="38" t="s">
        <v>48</v>
      </c>
      <c r="C395" s="16">
        <v>168432.34</v>
      </c>
      <c r="D395" s="4">
        <f t="shared" ref="D395:D399" si="4">C395/$C$400</f>
        <v>0.31005094130805994</v>
      </c>
      <c r="F395" s="38" t="s">
        <v>48</v>
      </c>
      <c r="G395" s="16">
        <v>911863.01</v>
      </c>
      <c r="H395" s="4">
        <f t="shared" ref="H395:H399" si="5">G395/$G$400</f>
        <v>0.29807623651976112</v>
      </c>
      <c r="K395" s="106"/>
      <c r="L395" s="105"/>
    </row>
    <row r="396" spans="2:15" s="40" customFormat="1" ht="27.95" customHeight="1" thickBot="1" x14ac:dyDescent="0.3">
      <c r="B396" s="38" t="s">
        <v>49</v>
      </c>
      <c r="C396" s="16">
        <v>68204.7</v>
      </c>
      <c r="D396" s="4">
        <f t="shared" si="4"/>
        <v>0.12555149110101915</v>
      </c>
      <c r="F396" s="38" t="s">
        <v>49</v>
      </c>
      <c r="G396" s="16">
        <v>421276.51</v>
      </c>
      <c r="H396" s="4">
        <f t="shared" si="5"/>
        <v>0.13770984814372447</v>
      </c>
      <c r="K396" s="106"/>
      <c r="L396" s="105"/>
    </row>
    <row r="397" spans="2:15" s="40" customFormat="1" ht="27.95" customHeight="1" thickBot="1" x14ac:dyDescent="0.3">
      <c r="B397" s="38" t="s">
        <v>50</v>
      </c>
      <c r="C397" s="16">
        <v>30515.279999999999</v>
      </c>
      <c r="D397" s="4">
        <f t="shared" si="4"/>
        <v>5.6172652403208401E-2</v>
      </c>
      <c r="F397" s="38" t="s">
        <v>50</v>
      </c>
      <c r="G397" s="16">
        <v>211319.7</v>
      </c>
      <c r="H397" s="4">
        <f t="shared" si="5"/>
        <v>6.9077679637958966E-2</v>
      </c>
      <c r="K397" s="106"/>
      <c r="L397" s="105"/>
    </row>
    <row r="398" spans="2:15" s="40" customFormat="1" ht="27.95" customHeight="1" thickBot="1" x14ac:dyDescent="0.3">
      <c r="B398" s="38" t="s">
        <v>51</v>
      </c>
      <c r="C398" s="16">
        <v>17411.22</v>
      </c>
      <c r="D398" s="4">
        <f>C398/$C$400</f>
        <v>3.2050645085864859E-2</v>
      </c>
      <c r="F398" s="38" t="s">
        <v>51</v>
      </c>
      <c r="G398" s="16">
        <v>124085.46</v>
      </c>
      <c r="H398" s="4">
        <f>G398/$G$400</f>
        <v>4.0561933665478285E-2</v>
      </c>
      <c r="K398" s="106"/>
    </row>
    <row r="399" spans="2:15" s="40" customFormat="1" ht="27.95" customHeight="1" thickBot="1" x14ac:dyDescent="0.3">
      <c r="B399" s="38" t="s">
        <v>52</v>
      </c>
      <c r="C399" s="16">
        <v>48311.87</v>
      </c>
      <c r="D399" s="4">
        <f t="shared" si="4"/>
        <v>8.8932688163405091E-2</v>
      </c>
      <c r="F399" s="38" t="s">
        <v>52</v>
      </c>
      <c r="G399" s="16">
        <v>416448.26</v>
      </c>
      <c r="H399" s="4">
        <f t="shared" si="5"/>
        <v>0.13613155560066306</v>
      </c>
    </row>
    <row r="400" spans="2:15" s="40" customFormat="1" ht="27.95" customHeight="1" thickBot="1" x14ac:dyDescent="0.3">
      <c r="B400" s="38" t="s">
        <v>53</v>
      </c>
      <c r="C400" s="16">
        <f>SUM(C394:C399)</f>
        <v>543240.86</v>
      </c>
      <c r="D400" s="4"/>
      <c r="F400" s="38" t="s">
        <v>53</v>
      </c>
      <c r="G400" s="16">
        <f>SUM(G394:G399)</f>
        <v>3059160.37</v>
      </c>
      <c r="H400" s="4"/>
    </row>
    <row r="401" spans="2:15" s="40" customFormat="1" ht="15.95" customHeight="1" x14ac:dyDescent="0.25">
      <c r="C401" s="41"/>
      <c r="G401" s="41"/>
    </row>
    <row r="402" spans="2:15" s="39" customFormat="1" ht="16.5" thickBot="1" x14ac:dyDescent="0.3">
      <c r="B402" s="26"/>
      <c r="C402" s="26"/>
      <c r="D402" s="26"/>
      <c r="E402" s="26"/>
      <c r="F402" s="26"/>
      <c r="G402" s="26"/>
      <c r="H402" s="26"/>
      <c r="I402" s="32"/>
      <c r="J402" s="32"/>
      <c r="K402" s="32"/>
      <c r="L402" s="32"/>
      <c r="M402" s="32"/>
      <c r="N402" s="32"/>
      <c r="O402" s="32"/>
    </row>
    <row r="403" spans="2:15" s="40" customFormat="1" ht="27.95" customHeight="1" thickBot="1" x14ac:dyDescent="0.3">
      <c r="B403" s="183" t="s">
        <v>106</v>
      </c>
      <c r="C403" s="184"/>
      <c r="D403" s="185"/>
      <c r="F403" s="183" t="s">
        <v>107</v>
      </c>
      <c r="G403" s="184"/>
      <c r="H403" s="185"/>
      <c r="J403" s="183" t="s">
        <v>108</v>
      </c>
      <c r="K403" s="184"/>
      <c r="L403" s="185"/>
    </row>
    <row r="404" spans="2:15" s="40" customFormat="1" ht="27.95" customHeight="1" thickBot="1" x14ac:dyDescent="0.3">
      <c r="B404" s="38" t="s">
        <v>44</v>
      </c>
      <c r="C404" s="18" t="s">
        <v>45</v>
      </c>
      <c r="D404" s="18" t="s">
        <v>46</v>
      </c>
      <c r="F404" s="38" t="s">
        <v>44</v>
      </c>
      <c r="G404" s="18" t="s">
        <v>45</v>
      </c>
      <c r="H404" s="18" t="s">
        <v>46</v>
      </c>
      <c r="J404" s="38" t="s">
        <v>44</v>
      </c>
      <c r="K404" s="18" t="s">
        <v>45</v>
      </c>
      <c r="L404" s="18" t="s">
        <v>46</v>
      </c>
    </row>
    <row r="405" spans="2:15" s="40" customFormat="1" ht="27.95" customHeight="1" thickBot="1" x14ac:dyDescent="0.3">
      <c r="B405" s="38" t="s">
        <v>56</v>
      </c>
      <c r="C405" s="16">
        <v>30715283.709999591</v>
      </c>
      <c r="D405" s="4">
        <f>C405/$C$409</f>
        <v>0.5466599376448793</v>
      </c>
      <c r="F405" s="38" t="s">
        <v>56</v>
      </c>
      <c r="G405" s="16">
        <f>C405-K405-C413</f>
        <v>15618858.599999588</v>
      </c>
      <c r="H405" s="4">
        <f>G405/$G$409</f>
        <v>0.49506280871550851</v>
      </c>
      <c r="J405" s="38" t="s">
        <v>56</v>
      </c>
      <c r="K405" s="16">
        <v>14757668.870000003</v>
      </c>
      <c r="L405" s="4">
        <f>K405/$K$409</f>
        <v>0.61248613150334408</v>
      </c>
      <c r="M405" s="105"/>
    </row>
    <row r="406" spans="2:15" s="40" customFormat="1" ht="27.95" customHeight="1" thickBot="1" x14ac:dyDescent="0.3">
      <c r="B406" s="38" t="s">
        <v>57</v>
      </c>
      <c r="C406" s="16">
        <v>12782151.060000002</v>
      </c>
      <c r="D406" s="4">
        <f>C406/$C$409</f>
        <v>0.22749227932907551</v>
      </c>
      <c r="F406" s="38" t="s">
        <v>57</v>
      </c>
      <c r="G406" s="16">
        <f t="shared" ref="G406:G408" si="6">C406-K406-C414</f>
        <v>6894562.1499999845</v>
      </c>
      <c r="H406" s="4">
        <f>G406/$G$409</f>
        <v>0.2185333378229519</v>
      </c>
      <c r="J406" s="38" t="s">
        <v>57</v>
      </c>
      <c r="K406" s="16">
        <v>5760826.0200000182</v>
      </c>
      <c r="L406" s="4">
        <f t="shared" ref="L406:L407" si="7">K406/$K$409</f>
        <v>0.23909101595485363</v>
      </c>
      <c r="M406" s="105"/>
    </row>
    <row r="407" spans="2:15" s="40" customFormat="1" ht="27.95" customHeight="1" thickBot="1" x14ac:dyDescent="0.3">
      <c r="B407" s="38" t="s">
        <v>58</v>
      </c>
      <c r="C407" s="16">
        <v>7048000.1999999722</v>
      </c>
      <c r="D407" s="4">
        <f t="shared" ref="D407:D408" si="8">C407/$C$409</f>
        <v>0.12543785648311478</v>
      </c>
      <c r="F407" s="38" t="s">
        <v>58</v>
      </c>
      <c r="G407" s="16">
        <f t="shared" si="6"/>
        <v>4563929.1499999696</v>
      </c>
      <c r="H407" s="4">
        <f t="shared" ref="H407" si="9">G407/$G$409</f>
        <v>0.1446604801056095</v>
      </c>
      <c r="J407" s="38" t="s">
        <v>58</v>
      </c>
      <c r="K407" s="16">
        <v>2435945.6900000018</v>
      </c>
      <c r="L407" s="4">
        <f t="shared" si="7"/>
        <v>0.10109882294847458</v>
      </c>
      <c r="M407" s="105"/>
    </row>
    <row r="408" spans="2:15" s="40" customFormat="1" ht="27.95" customHeight="1" thickBot="1" x14ac:dyDescent="0.3">
      <c r="B408" s="38" t="s">
        <v>59</v>
      </c>
      <c r="C408" s="16">
        <v>5641751.2400000095</v>
      </c>
      <c r="D408" s="4">
        <f t="shared" si="8"/>
        <v>0.10040992654293041</v>
      </c>
      <c r="F408" s="38" t="s">
        <v>59</v>
      </c>
      <c r="G408" s="16">
        <f t="shared" si="6"/>
        <v>4471896.6300000101</v>
      </c>
      <c r="H408" s="4">
        <f>G408/$G$409</f>
        <v>0.14174337335593015</v>
      </c>
      <c r="J408" s="38" t="s">
        <v>59</v>
      </c>
      <c r="K408" s="16">
        <v>1140258.2399999995</v>
      </c>
      <c r="L408" s="4">
        <f>K408/$K$409</f>
        <v>4.7324029593327717E-2</v>
      </c>
      <c r="M408" s="105"/>
    </row>
    <row r="409" spans="2:15" s="40" customFormat="1" ht="27.95" customHeight="1" thickBot="1" x14ac:dyDescent="0.3">
      <c r="B409" s="38" t="s">
        <v>53</v>
      </c>
      <c r="C409" s="16">
        <f>SUM(C403:C408)</f>
        <v>56187186.209999576</v>
      </c>
      <c r="D409" s="4"/>
      <c r="F409" s="38" t="s">
        <v>53</v>
      </c>
      <c r="G409" s="16">
        <f>SUM(G403:G408)</f>
        <v>31549246.52999955</v>
      </c>
      <c r="H409" s="4"/>
      <c r="J409" s="38" t="s">
        <v>53</v>
      </c>
      <c r="K409" s="16">
        <f>SUM(K403:K408)</f>
        <v>24094698.820000023</v>
      </c>
      <c r="L409" s="4"/>
    </row>
    <row r="410" spans="2:15" s="72" customFormat="1" ht="27.95" customHeight="1" thickBot="1" x14ac:dyDescent="0.3">
      <c r="C410" s="104">
        <f>C390-C409</f>
        <v>4.3213367462158203E-7</v>
      </c>
      <c r="D410" s="104"/>
      <c r="E410" s="104"/>
      <c r="F410" s="104"/>
      <c r="G410" s="104">
        <f>G409-G390</f>
        <v>-4.507601261138916E-7</v>
      </c>
      <c r="H410" s="104"/>
      <c r="I410" s="104"/>
      <c r="J410" s="104"/>
      <c r="K410" s="104">
        <f>K409-K390</f>
        <v>0</v>
      </c>
    </row>
    <row r="411" spans="2:15" s="40" customFormat="1" ht="27.95" customHeight="1" thickBot="1" x14ac:dyDescent="0.3">
      <c r="B411" s="183" t="s">
        <v>109</v>
      </c>
      <c r="C411" s="184"/>
      <c r="D411" s="185"/>
      <c r="F411" s="183" t="s">
        <v>110</v>
      </c>
      <c r="G411" s="184"/>
      <c r="H411" s="185"/>
    </row>
    <row r="412" spans="2:15" s="40" customFormat="1" ht="32.25" thickBot="1" x14ac:dyDescent="0.3">
      <c r="B412" s="38" t="s">
        <v>44</v>
      </c>
      <c r="C412" s="18" t="s">
        <v>45</v>
      </c>
      <c r="D412" s="18" t="s">
        <v>46</v>
      </c>
      <c r="F412" s="38" t="s">
        <v>44</v>
      </c>
      <c r="G412" s="18" t="s">
        <v>45</v>
      </c>
      <c r="H412" s="18" t="s">
        <v>46</v>
      </c>
    </row>
    <row r="413" spans="2:15" s="40" customFormat="1" ht="27.95" customHeight="1" thickBot="1" x14ac:dyDescent="0.3">
      <c r="B413" s="38" t="s">
        <v>56</v>
      </c>
      <c r="C413" s="16">
        <v>338756.23999999964</v>
      </c>
      <c r="D413" s="4">
        <f>C413/$C$417</f>
        <v>0.62358387401124404</v>
      </c>
      <c r="F413" s="38" t="s">
        <v>56</v>
      </c>
      <c r="G413" s="16">
        <v>1259892.0500000003</v>
      </c>
      <c r="H413" s="4">
        <f>G413/$G$417</f>
        <v>0.4118424330921886</v>
      </c>
      <c r="J413" s="105"/>
    </row>
    <row r="414" spans="2:15" s="40" customFormat="1" ht="27.95" customHeight="1" thickBot="1" x14ac:dyDescent="0.3">
      <c r="B414" s="38" t="s">
        <v>57</v>
      </c>
      <c r="C414" s="16">
        <v>126762.88999999996</v>
      </c>
      <c r="D414" s="4">
        <f>C414/$C$417</f>
        <v>0.23334564708553043</v>
      </c>
      <c r="F414" s="38" t="s">
        <v>57</v>
      </c>
      <c r="G414" s="16">
        <v>834278.48000000103</v>
      </c>
      <c r="H414" s="4">
        <f t="shared" ref="H414:H415" si="10">G414/$G$417</f>
        <v>0.27271485607013168</v>
      </c>
      <c r="J414" s="105"/>
    </row>
    <row r="415" spans="2:15" s="40" customFormat="1" ht="27.95" customHeight="1" thickBot="1" x14ac:dyDescent="0.3">
      <c r="B415" s="38" t="s">
        <v>58</v>
      </c>
      <c r="C415" s="16">
        <v>48125.359999999986</v>
      </c>
      <c r="D415" s="4">
        <f t="shared" ref="D415:D416" si="11">C415/$C$417</f>
        <v>8.8589359791529709E-2</v>
      </c>
      <c r="F415" s="38" t="s">
        <v>58</v>
      </c>
      <c r="G415" s="16">
        <v>648312.42999999993</v>
      </c>
      <c r="H415" s="4">
        <f t="shared" si="10"/>
        <v>0.21192495704303324</v>
      </c>
      <c r="J415" s="105"/>
    </row>
    <row r="416" spans="2:15" s="40" customFormat="1" ht="27.95" customHeight="1" thickBot="1" x14ac:dyDescent="0.3">
      <c r="B416" s="38" t="s">
        <v>59</v>
      </c>
      <c r="C416" s="16">
        <v>29596.37</v>
      </c>
      <c r="D416" s="4">
        <f t="shared" si="11"/>
        <v>5.4481119111695717E-2</v>
      </c>
      <c r="F416" s="38" t="s">
        <v>59</v>
      </c>
      <c r="G416" s="16">
        <v>316677.41000000003</v>
      </c>
      <c r="H416" s="4">
        <f>G416/$G$417</f>
        <v>0.10351775379464657</v>
      </c>
      <c r="J416" s="105"/>
    </row>
    <row r="417" spans="2:12" s="40" customFormat="1" ht="27.95" customHeight="1" thickBot="1" x14ac:dyDescent="0.3">
      <c r="B417" s="38" t="s">
        <v>53</v>
      </c>
      <c r="C417" s="16">
        <f>SUM(C411:C416)</f>
        <v>543240.85999999964</v>
      </c>
      <c r="D417" s="4"/>
      <c r="F417" s="38" t="s">
        <v>53</v>
      </c>
      <c r="G417" s="16">
        <f>SUM(G411:G416)</f>
        <v>3059160.370000001</v>
      </c>
      <c r="H417" s="4"/>
    </row>
    <row r="418" spans="2:12" x14ac:dyDescent="0.25">
      <c r="C418" s="108">
        <f>C417-C400</f>
        <v>0</v>
      </c>
      <c r="D418" s="143"/>
      <c r="E418" s="143"/>
      <c r="F418" s="143"/>
      <c r="G418" s="108">
        <f>G417-G400</f>
        <v>0</v>
      </c>
    </row>
    <row r="419" spans="2:12" ht="15.75" thickBot="1" x14ac:dyDescent="0.3"/>
    <row r="420" spans="2:12" ht="27.95" customHeight="1" thickBot="1" x14ac:dyDescent="0.3">
      <c r="B420" s="183" t="s">
        <v>111</v>
      </c>
      <c r="C420" s="184"/>
      <c r="D420" s="185"/>
      <c r="E420" s="40"/>
      <c r="F420" s="183" t="s">
        <v>112</v>
      </c>
      <c r="G420" s="184"/>
      <c r="H420" s="185"/>
      <c r="I420" s="40"/>
      <c r="J420" s="183" t="s">
        <v>113</v>
      </c>
      <c r="K420" s="184"/>
      <c r="L420" s="185"/>
    </row>
    <row r="421" spans="2:12" ht="27.95" customHeight="1" thickBot="1" x14ac:dyDescent="0.3">
      <c r="B421" s="38" t="s">
        <v>44</v>
      </c>
      <c r="C421" s="18" t="s">
        <v>45</v>
      </c>
      <c r="D421" s="18" t="s">
        <v>46</v>
      </c>
      <c r="E421" s="40"/>
      <c r="F421" s="38" t="s">
        <v>44</v>
      </c>
      <c r="G421" s="18" t="s">
        <v>45</v>
      </c>
      <c r="H421" s="18" t="s">
        <v>46</v>
      </c>
      <c r="I421" s="40"/>
      <c r="J421" s="38" t="s">
        <v>44</v>
      </c>
      <c r="K421" s="18" t="s">
        <v>45</v>
      </c>
      <c r="L421" s="18" t="s">
        <v>46</v>
      </c>
    </row>
    <row r="422" spans="2:12" ht="27.95" customHeight="1" thickBot="1" x14ac:dyDescent="0.3">
      <c r="B422" s="38" t="s">
        <v>47</v>
      </c>
      <c r="C422" s="16">
        <v>20498772.780000001</v>
      </c>
      <c r="D422" s="4">
        <f>C422/$C$428</f>
        <v>0.3619810546897676</v>
      </c>
      <c r="E422" s="40"/>
      <c r="F422" s="38" t="s">
        <v>47</v>
      </c>
      <c r="G422" s="16">
        <f>C422-K422-C432</f>
        <v>10955182.590000002</v>
      </c>
      <c r="H422" s="4">
        <f>G422/$G$428</f>
        <v>0.3470462710674555</v>
      </c>
      <c r="I422" s="40"/>
      <c r="J422" s="38" t="s">
        <v>47</v>
      </c>
      <c r="K422" s="16">
        <v>9295221.4499999993</v>
      </c>
      <c r="L422" s="4">
        <f>K422/$K$428</f>
        <v>0.37949156391857208</v>
      </c>
    </row>
    <row r="423" spans="2:12" ht="27.95" customHeight="1" thickBot="1" x14ac:dyDescent="0.3">
      <c r="B423" s="38" t="s">
        <v>48</v>
      </c>
      <c r="C423" s="16">
        <v>9091789.3000000007</v>
      </c>
      <c r="D423" s="4">
        <f t="shared" ref="D423:D426" si="12">C423/$C$428</f>
        <v>0.16054890286125431</v>
      </c>
      <c r="E423" s="40"/>
      <c r="F423" s="38" t="s">
        <v>48</v>
      </c>
      <c r="G423" s="16">
        <f t="shared" ref="G423:G427" si="13">C423-K423-C433</f>
        <v>4998524.120000001</v>
      </c>
      <c r="H423" s="4">
        <f t="shared" ref="H423:H427" si="14">G423/$G$428</f>
        <v>0.15834689585824005</v>
      </c>
      <c r="I423" s="40"/>
      <c r="J423" s="38" t="s">
        <v>48</v>
      </c>
      <c r="K423" s="16">
        <v>3992362.84</v>
      </c>
      <c r="L423" s="4">
        <f t="shared" ref="L423:L425" si="15">K423/$K$428</f>
        <v>0.16299428970376945</v>
      </c>
    </row>
    <row r="424" spans="2:12" ht="27.95" customHeight="1" thickBot="1" x14ac:dyDescent="0.3">
      <c r="B424" s="38" t="s">
        <v>49</v>
      </c>
      <c r="C424" s="16">
        <v>11033125.199999999</v>
      </c>
      <c r="D424" s="4">
        <f t="shared" si="12"/>
        <v>0.19483031200369511</v>
      </c>
      <c r="E424" s="40"/>
      <c r="F424" s="38" t="s">
        <v>49</v>
      </c>
      <c r="G424" s="16">
        <f>C424-K424-C434</f>
        <v>6380540.0599999996</v>
      </c>
      <c r="H424" s="4">
        <f t="shared" si="14"/>
        <v>0.20212740563911663</v>
      </c>
      <c r="I424" s="40"/>
      <c r="J424" s="38" t="s">
        <v>49</v>
      </c>
      <c r="K424" s="16">
        <v>4550695.92</v>
      </c>
      <c r="L424" s="4">
        <f t="shared" si="15"/>
        <v>0.18578908753149342</v>
      </c>
    </row>
    <row r="425" spans="2:12" ht="27.95" customHeight="1" thickBot="1" x14ac:dyDescent="0.3">
      <c r="B425" s="38" t="s">
        <v>50</v>
      </c>
      <c r="C425" s="16">
        <v>5749106.3899999997</v>
      </c>
      <c r="D425" s="4">
        <f t="shared" si="12"/>
        <v>0.10152156994521708</v>
      </c>
      <c r="E425" s="40"/>
      <c r="F425" s="38" t="s">
        <v>50</v>
      </c>
      <c r="G425" s="16">
        <f t="shared" si="13"/>
        <v>3319692.94</v>
      </c>
      <c r="H425" s="4">
        <f t="shared" si="14"/>
        <v>0.10516365623769655</v>
      </c>
      <c r="I425" s="40"/>
      <c r="J425" s="38" t="s">
        <v>50</v>
      </c>
      <c r="K425" s="16">
        <v>2381682.84</v>
      </c>
      <c r="L425" s="4">
        <f t="shared" si="15"/>
        <v>9.7235827093675786E-2</v>
      </c>
    </row>
    <row r="426" spans="2:12" ht="27.95" customHeight="1" thickBot="1" x14ac:dyDescent="0.3">
      <c r="B426" s="38" t="s">
        <v>51</v>
      </c>
      <c r="C426" s="16">
        <v>2941990.16</v>
      </c>
      <c r="D426" s="4">
        <f t="shared" si="12"/>
        <v>5.1951632052956394E-2</v>
      </c>
      <c r="E426" s="40"/>
      <c r="F426" s="38" t="s">
        <v>51</v>
      </c>
      <c r="G426" s="16">
        <f t="shared" si="13"/>
        <v>1613992.57</v>
      </c>
      <c r="H426" s="4">
        <f t="shared" si="14"/>
        <v>5.1129234802564719E-2</v>
      </c>
      <c r="I426" s="40"/>
      <c r="J426" s="38" t="s">
        <v>51</v>
      </c>
      <c r="K426" s="16">
        <v>1305841.77</v>
      </c>
      <c r="L426" s="4">
        <f>K426/$K$428</f>
        <v>5.3312977877196924E-2</v>
      </c>
    </row>
    <row r="427" spans="2:12" ht="27.95" customHeight="1" thickBot="1" x14ac:dyDescent="0.3">
      <c r="B427" s="38" t="s">
        <v>52</v>
      </c>
      <c r="C427" s="16">
        <v>7314624.0199999996</v>
      </c>
      <c r="D427" s="4">
        <f>C427/$C$428</f>
        <v>0.12916652844710966</v>
      </c>
      <c r="E427" s="40"/>
      <c r="F427" s="38" t="s">
        <v>52</v>
      </c>
      <c r="G427" s="16">
        <f t="shared" si="13"/>
        <v>4298989.7799999993</v>
      </c>
      <c r="H427" s="4">
        <f t="shared" si="14"/>
        <v>0.13618653639492653</v>
      </c>
      <c r="I427" s="40"/>
      <c r="J427" s="38" t="s">
        <v>52</v>
      </c>
      <c r="K427" s="16">
        <v>2968076.82</v>
      </c>
      <c r="L427" s="4">
        <f>K427/$K$428</f>
        <v>0.12117625387529225</v>
      </c>
    </row>
    <row r="428" spans="2:12" ht="27.95" customHeight="1" thickBot="1" x14ac:dyDescent="0.3">
      <c r="B428" s="38" t="s">
        <v>53</v>
      </c>
      <c r="C428" s="16">
        <f>SUM(C422:C427)</f>
        <v>56629407.849999994</v>
      </c>
      <c r="D428" s="4"/>
      <c r="E428" s="40"/>
      <c r="F428" s="38" t="s">
        <v>53</v>
      </c>
      <c r="G428" s="16">
        <f>SUM(G422:G427)</f>
        <v>31566922.060000002</v>
      </c>
      <c r="H428" s="4"/>
      <c r="I428" s="40"/>
      <c r="J428" s="38" t="s">
        <v>53</v>
      </c>
      <c r="K428" s="16">
        <f>SUM(K422:K427)</f>
        <v>24493881.640000001</v>
      </c>
      <c r="L428" s="4"/>
    </row>
    <row r="429" spans="2:12" ht="16.5" thickBot="1" x14ac:dyDescent="0.3">
      <c r="B429" s="40"/>
      <c r="C429" s="102"/>
      <c r="D429" s="40"/>
      <c r="E429" s="40"/>
      <c r="F429" s="40"/>
      <c r="G429" s="41"/>
      <c r="H429" s="40"/>
      <c r="I429" s="40"/>
      <c r="J429" s="40"/>
      <c r="K429" s="41"/>
      <c r="L429" s="40"/>
    </row>
    <row r="430" spans="2:12" ht="27.95" customHeight="1" thickBot="1" x14ac:dyDescent="0.3">
      <c r="B430" s="183" t="s">
        <v>114</v>
      </c>
      <c r="C430" s="184"/>
      <c r="D430" s="185"/>
      <c r="E430" s="40"/>
      <c r="F430" s="183" t="s">
        <v>115</v>
      </c>
      <c r="G430" s="184"/>
      <c r="H430" s="185"/>
      <c r="I430" s="40"/>
      <c r="J430" s="40"/>
      <c r="K430" s="106"/>
      <c r="L430" s="105"/>
    </row>
    <row r="431" spans="2:12" ht="27.95" customHeight="1" thickBot="1" x14ac:dyDescent="0.3">
      <c r="B431" s="38" t="s">
        <v>44</v>
      </c>
      <c r="C431" s="18" t="s">
        <v>45</v>
      </c>
      <c r="D431" s="18" t="s">
        <v>46</v>
      </c>
      <c r="E431" s="40"/>
      <c r="F431" s="38" t="s">
        <v>44</v>
      </c>
      <c r="G431" s="18" t="s">
        <v>45</v>
      </c>
      <c r="H431" s="18" t="s">
        <v>46</v>
      </c>
      <c r="I431" s="40"/>
      <c r="J431" s="40"/>
      <c r="K431" s="106"/>
      <c r="L431" s="105"/>
    </row>
    <row r="432" spans="2:12" ht="27.95" customHeight="1" thickBot="1" x14ac:dyDescent="0.3">
      <c r="B432" s="38" t="s">
        <v>47</v>
      </c>
      <c r="C432" s="16">
        <v>248368.74</v>
      </c>
      <c r="D432" s="4">
        <f>C432/$C$438</f>
        <v>0.43680430401360953</v>
      </c>
      <c r="E432" s="40"/>
      <c r="F432" s="38" t="s">
        <v>47</v>
      </c>
      <c r="G432" s="16">
        <v>1156527.0900000001</v>
      </c>
      <c r="H432" s="4">
        <f>G432/$G$438</f>
        <v>0.36588282176193349</v>
      </c>
      <c r="I432" s="40"/>
      <c r="J432" s="40"/>
      <c r="K432" s="106"/>
      <c r="L432" s="105"/>
    </row>
    <row r="433" spans="2:12" ht="27.95" customHeight="1" thickBot="1" x14ac:dyDescent="0.3">
      <c r="B433" s="38" t="s">
        <v>48</v>
      </c>
      <c r="C433" s="16">
        <v>100902.34</v>
      </c>
      <c r="D433" s="4">
        <f t="shared" ref="D433:D437" si="16">C433/$C$438</f>
        <v>0.17745621448594776</v>
      </c>
      <c r="E433" s="40"/>
      <c r="F433" s="38" t="s">
        <v>48</v>
      </c>
      <c r="G433" s="16">
        <v>535010.87</v>
      </c>
      <c r="H433" s="4">
        <f t="shared" ref="H433:H437" si="17">G433/$G$438</f>
        <v>0.1692578483301303</v>
      </c>
      <c r="I433" s="40"/>
      <c r="J433" s="40"/>
      <c r="K433" s="106"/>
      <c r="L433" s="105"/>
    </row>
    <row r="434" spans="2:12" ht="27.95" customHeight="1" thickBot="1" x14ac:dyDescent="0.3">
      <c r="B434" s="38" t="s">
        <v>49</v>
      </c>
      <c r="C434" s="16">
        <v>101889.22</v>
      </c>
      <c r="D434" s="4">
        <f t="shared" si="16"/>
        <v>0.17919183319361989</v>
      </c>
      <c r="E434" s="40"/>
      <c r="F434" s="38" t="s">
        <v>49</v>
      </c>
      <c r="G434" s="16">
        <v>626537.46</v>
      </c>
      <c r="H434" s="4">
        <f t="shared" si="17"/>
        <v>0.19821350990088307</v>
      </c>
      <c r="I434" s="40"/>
      <c r="J434" s="40"/>
      <c r="K434" s="106"/>
      <c r="L434" s="105"/>
    </row>
    <row r="435" spans="2:12" ht="27.95" customHeight="1" thickBot="1" x14ac:dyDescent="0.3">
      <c r="B435" s="38" t="s">
        <v>50</v>
      </c>
      <c r="C435" s="16">
        <v>47730.61</v>
      </c>
      <c r="D435" s="4">
        <f>C435/$C$438</f>
        <v>8.3943478076971487E-2</v>
      </c>
      <c r="E435" s="40"/>
      <c r="F435" s="38" t="s">
        <v>50</v>
      </c>
      <c r="G435" s="16">
        <v>304937.56</v>
      </c>
      <c r="H435" s="4">
        <f t="shared" si="17"/>
        <v>9.6471077831820518E-2</v>
      </c>
      <c r="I435" s="40"/>
      <c r="J435" s="40"/>
      <c r="K435" s="106"/>
      <c r="L435" s="105"/>
    </row>
    <row r="436" spans="2:12" ht="27.95" customHeight="1" thickBot="1" x14ac:dyDescent="0.3">
      <c r="B436" s="38" t="s">
        <v>51</v>
      </c>
      <c r="C436" s="16">
        <v>22155.82</v>
      </c>
      <c r="D436" s="4">
        <f t="shared" si="16"/>
        <v>3.8965280151402347E-2</v>
      </c>
      <c r="E436" s="40"/>
      <c r="F436" s="38" t="s">
        <v>51</v>
      </c>
      <c r="G436" s="16">
        <v>155918.18</v>
      </c>
      <c r="H436" s="4">
        <f t="shared" si="17"/>
        <v>4.93268027663624E-2</v>
      </c>
      <c r="I436" s="40"/>
      <c r="J436" s="40"/>
      <c r="K436" s="106"/>
      <c r="L436" s="40"/>
    </row>
    <row r="437" spans="2:12" ht="27.95" customHeight="1" thickBot="1" x14ac:dyDescent="0.3">
      <c r="B437" s="38" t="s">
        <v>52</v>
      </c>
      <c r="C437" s="16">
        <v>47557.42</v>
      </c>
      <c r="D437" s="4">
        <f t="shared" si="16"/>
        <v>8.3638890078449143E-2</v>
      </c>
      <c r="E437" s="40"/>
      <c r="F437" s="38" t="s">
        <v>52</v>
      </c>
      <c r="G437" s="16">
        <v>381990.92</v>
      </c>
      <c r="H437" s="4">
        <f t="shared" si="17"/>
        <v>0.1208479394088702</v>
      </c>
      <c r="I437" s="40"/>
      <c r="J437" s="40"/>
      <c r="K437" s="40"/>
      <c r="L437" s="40"/>
    </row>
    <row r="438" spans="2:12" ht="27.95" customHeight="1" thickBot="1" x14ac:dyDescent="0.3">
      <c r="B438" s="38" t="s">
        <v>53</v>
      </c>
      <c r="C438" s="16">
        <f>SUM(C432:C437)</f>
        <v>568604.14999999991</v>
      </c>
      <c r="D438" s="4"/>
      <c r="E438" s="40"/>
      <c r="F438" s="38" t="s">
        <v>53</v>
      </c>
      <c r="G438" s="16">
        <f>SUM(G432:G437)</f>
        <v>3160922.08</v>
      </c>
      <c r="H438" s="4"/>
      <c r="I438" s="40"/>
      <c r="J438" s="40"/>
      <c r="K438" s="40"/>
      <c r="L438" s="40"/>
    </row>
    <row r="439" spans="2:12" ht="15.75" x14ac:dyDescent="0.25">
      <c r="B439" s="40"/>
      <c r="C439" s="41"/>
      <c r="D439" s="40"/>
      <c r="E439" s="40"/>
      <c r="F439" s="40"/>
      <c r="G439" s="41"/>
      <c r="H439" s="40"/>
      <c r="I439" s="40"/>
      <c r="J439" s="40"/>
      <c r="K439" s="40"/>
      <c r="L439" s="40"/>
    </row>
    <row r="440" spans="2:12" ht="16.5" thickBot="1" x14ac:dyDescent="0.3">
      <c r="B440" s="26"/>
      <c r="C440" s="26"/>
      <c r="D440" s="26"/>
      <c r="E440" s="26"/>
      <c r="F440" s="26"/>
      <c r="G440" s="26"/>
      <c r="H440" s="26"/>
      <c r="I440" s="32"/>
      <c r="J440" s="32"/>
      <c r="K440" s="32"/>
      <c r="L440" s="32"/>
    </row>
    <row r="441" spans="2:12" ht="27.95" customHeight="1" thickBot="1" x14ac:dyDescent="0.3">
      <c r="B441" s="183" t="s">
        <v>111</v>
      </c>
      <c r="C441" s="184"/>
      <c r="D441" s="185"/>
      <c r="E441" s="40"/>
      <c r="F441" s="183" t="s">
        <v>112</v>
      </c>
      <c r="G441" s="184"/>
      <c r="H441" s="185"/>
      <c r="I441" s="40"/>
      <c r="J441" s="183" t="s">
        <v>113</v>
      </c>
      <c r="K441" s="184"/>
      <c r="L441" s="185"/>
    </row>
    <row r="442" spans="2:12" ht="27.95" customHeight="1" thickBot="1" x14ac:dyDescent="0.3">
      <c r="B442" s="38" t="s">
        <v>44</v>
      </c>
      <c r="C442" s="18" t="s">
        <v>45</v>
      </c>
      <c r="D442" s="18" t="s">
        <v>46</v>
      </c>
      <c r="E442" s="40"/>
      <c r="F442" s="38" t="s">
        <v>44</v>
      </c>
      <c r="G442" s="18" t="s">
        <v>45</v>
      </c>
      <c r="H442" s="18" t="s">
        <v>46</v>
      </c>
      <c r="I442" s="40"/>
      <c r="J442" s="38" t="s">
        <v>44</v>
      </c>
      <c r="K442" s="18" t="s">
        <v>45</v>
      </c>
      <c r="L442" s="18" t="s">
        <v>46</v>
      </c>
    </row>
    <row r="443" spans="2:12" ht="27.95" customHeight="1" thickBot="1" x14ac:dyDescent="0.3">
      <c r="B443" s="38" t="s">
        <v>56</v>
      </c>
      <c r="C443" s="16">
        <v>31486935.289999921</v>
      </c>
      <c r="D443" s="4">
        <f>C443/$C$447</f>
        <v>0.55601738540870016</v>
      </c>
      <c r="E443" s="40"/>
      <c r="F443" s="38" t="s">
        <v>56</v>
      </c>
      <c r="G443" s="16">
        <f>C443-K443-C451</f>
        <v>15882186.259999925</v>
      </c>
      <c r="H443" s="4">
        <f>G443/$G$447</f>
        <v>0.50312748990263501</v>
      </c>
      <c r="I443" s="40"/>
      <c r="J443" s="38" t="s">
        <v>56</v>
      </c>
      <c r="K443" s="16">
        <v>15244433.979999997</v>
      </c>
      <c r="L443" s="4">
        <f>K443/$K$447</f>
        <v>0.62237722073029533</v>
      </c>
    </row>
    <row r="444" spans="2:12" ht="27.95" customHeight="1" thickBot="1" x14ac:dyDescent="0.3">
      <c r="B444" s="38" t="s">
        <v>57</v>
      </c>
      <c r="C444" s="16">
        <v>12259287.230000073</v>
      </c>
      <c r="D444" s="4">
        <f t="shared" ref="D444:D445" si="18">C444/$C$447</f>
        <v>0.21648270210545867</v>
      </c>
      <c r="E444" s="40"/>
      <c r="F444" s="38" t="s">
        <v>57</v>
      </c>
      <c r="G444" s="16">
        <f t="shared" ref="G444:G446" si="19">C444-K444-C452</f>
        <v>6593218.7900000913</v>
      </c>
      <c r="H444" s="4">
        <f t="shared" ref="H444:H446" si="20">G444/$G$447</f>
        <v>0.20886479769767227</v>
      </c>
      <c r="I444" s="40"/>
      <c r="J444" s="38" t="s">
        <v>57</v>
      </c>
      <c r="K444" s="16">
        <v>5544744.4999999823</v>
      </c>
      <c r="L444" s="4">
        <f t="shared" ref="L444:L446" si="21">K444/$K$447</f>
        <v>0.22637263384767406</v>
      </c>
    </row>
    <row r="445" spans="2:12" ht="27.95" customHeight="1" thickBot="1" x14ac:dyDescent="0.3">
      <c r="B445" s="38" t="s">
        <v>58</v>
      </c>
      <c r="C445" s="16">
        <v>7116417.2800000077</v>
      </c>
      <c r="D445" s="4">
        <f t="shared" si="18"/>
        <v>0.12566646112299068</v>
      </c>
      <c r="E445" s="40"/>
      <c r="F445" s="38" t="s">
        <v>58</v>
      </c>
      <c r="G445" s="16">
        <f t="shared" si="19"/>
        <v>4601940.5800000038</v>
      </c>
      <c r="H445" s="4">
        <f t="shared" si="20"/>
        <v>0.14578363298306321</v>
      </c>
      <c r="I445" s="40"/>
      <c r="J445" s="38" t="s">
        <v>58</v>
      </c>
      <c r="K445" s="16">
        <v>2457968.1700000037</v>
      </c>
      <c r="L445" s="4">
        <f t="shared" si="21"/>
        <v>0.10035029180454574</v>
      </c>
    </row>
    <row r="446" spans="2:12" ht="27.95" customHeight="1" thickBot="1" x14ac:dyDescent="0.3">
      <c r="B446" s="38" t="s">
        <v>59</v>
      </c>
      <c r="C446" s="16">
        <v>5766768.0499999989</v>
      </c>
      <c r="D446" s="4">
        <f>C446/$C$447</f>
        <v>0.10183345136285049</v>
      </c>
      <c r="E446" s="40"/>
      <c r="F446" s="38" t="s">
        <v>59</v>
      </c>
      <c r="G446" s="16">
        <f t="shared" si="19"/>
        <v>4489576.4299999988</v>
      </c>
      <c r="H446" s="4">
        <f t="shared" si="20"/>
        <v>0.1422240794166296</v>
      </c>
      <c r="I446" s="40"/>
      <c r="J446" s="38" t="s">
        <v>59</v>
      </c>
      <c r="K446" s="16">
        <v>1246734.99</v>
      </c>
      <c r="L446" s="4">
        <f t="shared" si="21"/>
        <v>5.0899853617484898E-2</v>
      </c>
    </row>
    <row r="447" spans="2:12" ht="27.95" customHeight="1" thickBot="1" x14ac:dyDescent="0.3">
      <c r="B447" s="38" t="s">
        <v>53</v>
      </c>
      <c r="C447" s="16">
        <f>SUM(C441:C446)</f>
        <v>56629407.850000001</v>
      </c>
      <c r="D447" s="4"/>
      <c r="E447" s="40"/>
      <c r="F447" s="38" t="s">
        <v>53</v>
      </c>
      <c r="G447" s="16">
        <f>SUM(G441:G446)</f>
        <v>31566922.060000017</v>
      </c>
      <c r="H447" s="4"/>
      <c r="I447" s="40"/>
      <c r="J447" s="38" t="s">
        <v>53</v>
      </c>
      <c r="K447" s="16">
        <f>SUM(K441:K446)</f>
        <v>24493881.639999982</v>
      </c>
      <c r="L447" s="4"/>
    </row>
    <row r="448" spans="2:12" ht="27.95" customHeight="1" thickBot="1" x14ac:dyDescent="0.3">
      <c r="B448" s="72"/>
      <c r="C448" s="104">
        <f>C428-C447</f>
        <v>0</v>
      </c>
      <c r="D448" s="104"/>
      <c r="E448" s="104"/>
      <c r="F448" s="104"/>
      <c r="G448" s="104">
        <f>G447-G428</f>
        <v>0</v>
      </c>
      <c r="H448" s="104"/>
      <c r="I448" s="104"/>
      <c r="J448" s="104"/>
      <c r="K448" s="104">
        <f>K447-K428</f>
        <v>0</v>
      </c>
      <c r="L448" s="72"/>
    </row>
    <row r="449" spans="2:12" ht="27.95" customHeight="1" thickBot="1" x14ac:dyDescent="0.3">
      <c r="B449" s="183" t="s">
        <v>114</v>
      </c>
      <c r="C449" s="184"/>
      <c r="D449" s="185"/>
      <c r="E449" s="40"/>
      <c r="F449" s="183" t="s">
        <v>115</v>
      </c>
      <c r="G449" s="184"/>
      <c r="H449" s="185"/>
      <c r="I449" s="40"/>
      <c r="J449" s="40"/>
      <c r="K449" s="40"/>
      <c r="L449" s="40"/>
    </row>
    <row r="450" spans="2:12" ht="27.95" customHeight="1" thickBot="1" x14ac:dyDescent="0.3">
      <c r="B450" s="38" t="s">
        <v>44</v>
      </c>
      <c r="C450" s="18" t="s">
        <v>45</v>
      </c>
      <c r="D450" s="18" t="s">
        <v>46</v>
      </c>
      <c r="E450" s="40"/>
      <c r="F450" s="38" t="s">
        <v>44</v>
      </c>
      <c r="G450" s="18" t="s">
        <v>45</v>
      </c>
      <c r="H450" s="18" t="s">
        <v>46</v>
      </c>
      <c r="I450" s="40"/>
      <c r="J450" s="40"/>
      <c r="K450" s="40"/>
      <c r="L450" s="40"/>
    </row>
    <row r="451" spans="2:12" ht="27.95" customHeight="1" thickBot="1" x14ac:dyDescent="0.3">
      <c r="B451" s="38" t="s">
        <v>56</v>
      </c>
      <c r="C451" s="16">
        <v>360315.04999999976</v>
      </c>
      <c r="D451" s="4">
        <f>C451/$C$455</f>
        <v>0.63368346854309798</v>
      </c>
      <c r="E451" s="40"/>
      <c r="F451" s="38" t="s">
        <v>56</v>
      </c>
      <c r="G451" s="16">
        <v>1307649.040000001</v>
      </c>
      <c r="H451" s="4">
        <f>G451/$G$455</f>
        <v>0.41369227298383759</v>
      </c>
      <c r="I451" s="40"/>
      <c r="J451" s="105"/>
      <c r="K451" s="40"/>
      <c r="L451" s="40"/>
    </row>
    <row r="452" spans="2:12" ht="27.95" customHeight="1" thickBot="1" x14ac:dyDescent="0.3">
      <c r="B452" s="38" t="s">
        <v>57</v>
      </c>
      <c r="C452" s="16">
        <v>121323.93999999992</v>
      </c>
      <c r="D452" s="4">
        <f t="shared" ref="D452:D454" si="22">C452/$C$455</f>
        <v>0.21337153448493118</v>
      </c>
      <c r="E452" s="40"/>
      <c r="F452" s="38" t="s">
        <v>57</v>
      </c>
      <c r="G452" s="16">
        <v>816843.74000000185</v>
      </c>
      <c r="H452" s="4">
        <f t="shared" ref="H452:H454" si="23">G452/$G$455</f>
        <v>0.25841944828959562</v>
      </c>
      <c r="I452" s="40"/>
      <c r="J452" s="105"/>
      <c r="K452" s="40"/>
      <c r="L452" s="40"/>
    </row>
    <row r="453" spans="2:12" ht="27.95" customHeight="1" thickBot="1" x14ac:dyDescent="0.3">
      <c r="B453" s="38" t="s">
        <v>58</v>
      </c>
      <c r="C453" s="16">
        <v>56508.529999999992</v>
      </c>
      <c r="D453" s="4">
        <f t="shared" si="22"/>
        <v>9.9381142399330047E-2</v>
      </c>
      <c r="E453" s="40"/>
      <c r="F453" s="38" t="s">
        <v>58</v>
      </c>
      <c r="G453" s="16">
        <v>650896.81999999995</v>
      </c>
      <c r="H453" s="4">
        <f t="shared" si="23"/>
        <v>0.20591991941794383</v>
      </c>
      <c r="I453" s="40"/>
      <c r="J453" s="105"/>
      <c r="K453" s="40"/>
      <c r="L453" s="40"/>
    </row>
    <row r="454" spans="2:12" ht="27.95" customHeight="1" thickBot="1" x14ac:dyDescent="0.3">
      <c r="B454" s="38" t="s">
        <v>59</v>
      </c>
      <c r="C454" s="16">
        <v>30456.629999999997</v>
      </c>
      <c r="D454" s="4">
        <f t="shared" si="22"/>
        <v>5.3563854572640762E-2</v>
      </c>
      <c r="E454" s="40"/>
      <c r="F454" s="38" t="s">
        <v>59</v>
      </c>
      <c r="G454" s="16">
        <v>385532.47999999992</v>
      </c>
      <c r="H454" s="4">
        <f t="shared" si="23"/>
        <v>0.12196835930862288</v>
      </c>
      <c r="I454" s="40"/>
      <c r="J454" s="105"/>
      <c r="K454" s="40"/>
      <c r="L454" s="40"/>
    </row>
    <row r="455" spans="2:12" ht="27.95" customHeight="1" thickBot="1" x14ac:dyDescent="0.3">
      <c r="B455" s="38" t="s">
        <v>53</v>
      </c>
      <c r="C455" s="16">
        <f>SUM(C449:C454)</f>
        <v>568604.14999999967</v>
      </c>
      <c r="D455" s="4"/>
      <c r="E455" s="40"/>
      <c r="F455" s="38" t="s">
        <v>53</v>
      </c>
      <c r="G455" s="16">
        <f>SUM(G449:G454)</f>
        <v>3160922.0800000029</v>
      </c>
      <c r="H455" s="4"/>
      <c r="I455" s="40"/>
      <c r="J455" s="40"/>
      <c r="K455" s="40"/>
      <c r="L455" s="40"/>
    </row>
    <row r="456" spans="2:12" x14ac:dyDescent="0.25">
      <c r="C456" s="108">
        <f>C455-C438</f>
        <v>0</v>
      </c>
      <c r="D456" s="143"/>
      <c r="E456" s="143"/>
      <c r="F456" s="143"/>
      <c r="G456" s="108">
        <f>G455-G438</f>
        <v>0</v>
      </c>
    </row>
  </sheetData>
  <mergeCells count="120">
    <mergeCell ref="B305:D305"/>
    <mergeCell ref="F305:H305"/>
    <mergeCell ref="J305:L305"/>
    <mergeCell ref="B315:D315"/>
    <mergeCell ref="F315:H315"/>
    <mergeCell ref="B326:D326"/>
    <mergeCell ref="F326:H326"/>
    <mergeCell ref="J326:L326"/>
    <mergeCell ref="B334:D334"/>
    <mergeCell ref="F334:H334"/>
    <mergeCell ref="B193:D193"/>
    <mergeCell ref="F193:H193"/>
    <mergeCell ref="J193:L193"/>
    <mergeCell ref="B203:D203"/>
    <mergeCell ref="F203:H203"/>
    <mergeCell ref="B214:D214"/>
    <mergeCell ref="F214:H214"/>
    <mergeCell ref="J214:L214"/>
    <mergeCell ref="B222:D222"/>
    <mergeCell ref="F222:H222"/>
    <mergeCell ref="B154:D154"/>
    <mergeCell ref="F154:H154"/>
    <mergeCell ref="J154:L154"/>
    <mergeCell ref="B164:D164"/>
    <mergeCell ref="F164:H164"/>
    <mergeCell ref="B175:D175"/>
    <mergeCell ref="F175:H175"/>
    <mergeCell ref="J175:L175"/>
    <mergeCell ref="B183:D183"/>
    <mergeCell ref="F183:H183"/>
    <mergeCell ref="B64:D64"/>
    <mergeCell ref="F64:H64"/>
    <mergeCell ref="J64:L64"/>
    <mergeCell ref="B72:D72"/>
    <mergeCell ref="F72:H72"/>
    <mergeCell ref="B4:D4"/>
    <mergeCell ref="F4:H4"/>
    <mergeCell ref="J4:L4"/>
    <mergeCell ref="B14:D14"/>
    <mergeCell ref="F14:H14"/>
    <mergeCell ref="B25:D25"/>
    <mergeCell ref="F25:H25"/>
    <mergeCell ref="J25:L25"/>
    <mergeCell ref="B33:D33"/>
    <mergeCell ref="F33:H33"/>
    <mergeCell ref="B43:D43"/>
    <mergeCell ref="F43:H43"/>
    <mergeCell ref="J43:L43"/>
    <mergeCell ref="B53:D53"/>
    <mergeCell ref="F53:H53"/>
    <mergeCell ref="B101:D101"/>
    <mergeCell ref="F101:H101"/>
    <mergeCell ref="J101:L101"/>
    <mergeCell ref="B109:D109"/>
    <mergeCell ref="F109:H109"/>
    <mergeCell ref="B80:D80"/>
    <mergeCell ref="F80:H80"/>
    <mergeCell ref="J80:L80"/>
    <mergeCell ref="B90:D90"/>
    <mergeCell ref="F90:H90"/>
    <mergeCell ref="J117:L117"/>
    <mergeCell ref="B138:D138"/>
    <mergeCell ref="F138:H138"/>
    <mergeCell ref="J138:L138"/>
    <mergeCell ref="B146:D146"/>
    <mergeCell ref="F146:H146"/>
    <mergeCell ref="B127:D127"/>
    <mergeCell ref="F127:H127"/>
    <mergeCell ref="B117:D117"/>
    <mergeCell ref="F117:H117"/>
    <mergeCell ref="B251:D251"/>
    <mergeCell ref="F251:H251"/>
    <mergeCell ref="J251:L251"/>
    <mergeCell ref="B259:D259"/>
    <mergeCell ref="F259:H259"/>
    <mergeCell ref="B230:D230"/>
    <mergeCell ref="F230:H230"/>
    <mergeCell ref="J230:L230"/>
    <mergeCell ref="B240:D240"/>
    <mergeCell ref="F240:H240"/>
    <mergeCell ref="B289:D289"/>
    <mergeCell ref="F289:H289"/>
    <mergeCell ref="J289:L289"/>
    <mergeCell ref="B297:D297"/>
    <mergeCell ref="F297:H297"/>
    <mergeCell ref="B268:D268"/>
    <mergeCell ref="F268:H268"/>
    <mergeCell ref="J268:L268"/>
    <mergeCell ref="B278:D278"/>
    <mergeCell ref="F278:H278"/>
    <mergeCell ref="B365:D365"/>
    <mergeCell ref="F365:H365"/>
    <mergeCell ref="J365:L365"/>
    <mergeCell ref="B373:D373"/>
    <mergeCell ref="F373:H373"/>
    <mergeCell ref="B344:D344"/>
    <mergeCell ref="F344:H344"/>
    <mergeCell ref="J344:L344"/>
    <mergeCell ref="B354:D354"/>
    <mergeCell ref="F354:H354"/>
    <mergeCell ref="B403:D403"/>
    <mergeCell ref="F403:H403"/>
    <mergeCell ref="J403:L403"/>
    <mergeCell ref="B411:D411"/>
    <mergeCell ref="F411:H411"/>
    <mergeCell ref="B382:D382"/>
    <mergeCell ref="F382:H382"/>
    <mergeCell ref="J382:L382"/>
    <mergeCell ref="B392:D392"/>
    <mergeCell ref="F392:H392"/>
    <mergeCell ref="B420:D420"/>
    <mergeCell ref="F420:H420"/>
    <mergeCell ref="J420:L420"/>
    <mergeCell ref="B430:D430"/>
    <mergeCell ref="F430:H430"/>
    <mergeCell ref="B441:D441"/>
    <mergeCell ref="F441:H441"/>
    <mergeCell ref="J441:L441"/>
    <mergeCell ref="B449:D449"/>
    <mergeCell ref="F449:H449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  <rowBreaks count="11" manualBreakCount="11">
    <brk id="42" min="1" max="11" man="1"/>
    <brk id="79" min="1" max="11" man="1"/>
    <brk id="116" min="1" max="11" man="1"/>
    <brk id="152" min="1" max="11" man="1"/>
    <brk id="190" min="1" max="11" man="1"/>
    <brk id="229" min="1" max="11" man="1"/>
    <brk id="267" min="1" max="11" man="1"/>
    <brk id="304" min="1" max="11" man="1"/>
    <brk id="341" min="1" max="11" man="1"/>
    <brk id="380" min="1" max="11" man="1"/>
    <brk id="418" min="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09AA0-5F38-4CE2-B513-3F178F08CA41}">
  <dimension ref="B2:N58"/>
  <sheetViews>
    <sheetView topLeftCell="A29" zoomScaleNormal="100" workbookViewId="0">
      <selection activeCell="G45" sqref="G45"/>
    </sheetView>
  </sheetViews>
  <sheetFormatPr defaultColWidth="8.7109375" defaultRowHeight="15.75" x14ac:dyDescent="0.25"/>
  <cols>
    <col min="1" max="1" width="8.7109375" style="21"/>
    <col min="2" max="2" width="22.5703125" style="21" bestFit="1" customWidth="1"/>
    <col min="3" max="3" width="17.42578125" style="21" customWidth="1"/>
    <col min="4" max="4" width="11.140625" style="21" bestFit="1" customWidth="1"/>
    <col min="5" max="5" width="8.5703125" style="21" customWidth="1"/>
    <col min="6" max="6" width="20.42578125" style="21" bestFit="1" customWidth="1"/>
    <col min="7" max="7" width="14.42578125" style="21" customWidth="1"/>
    <col min="8" max="8" width="1.7109375" style="21" customWidth="1"/>
    <col min="9" max="9" width="12.42578125" style="21" customWidth="1"/>
    <col min="10" max="10" width="17.42578125" style="21" customWidth="1"/>
    <col min="11" max="11" width="12.140625" style="21" customWidth="1"/>
    <col min="12" max="12" width="9.42578125" style="21" bestFit="1" customWidth="1"/>
    <col min="13" max="13" width="20.42578125" style="21" bestFit="1" customWidth="1"/>
    <col min="14" max="14" width="14.140625" style="21" customWidth="1"/>
    <col min="15" max="16384" width="8.7109375" style="21"/>
  </cols>
  <sheetData>
    <row r="2" spans="2:14" ht="16.5" thickBot="1" x14ac:dyDescent="0.3">
      <c r="B2" s="26" t="s">
        <v>33</v>
      </c>
    </row>
    <row r="3" spans="2:14" ht="15.6" customHeight="1" x14ac:dyDescent="0.25">
      <c r="B3" s="186" t="s">
        <v>116</v>
      </c>
      <c r="C3" s="187"/>
      <c r="D3" s="187"/>
      <c r="E3" s="187"/>
      <c r="F3" s="187"/>
      <c r="G3" s="188"/>
      <c r="I3" s="186" t="s">
        <v>117</v>
      </c>
      <c r="J3" s="187"/>
      <c r="K3" s="187"/>
      <c r="L3" s="187"/>
      <c r="M3" s="187"/>
      <c r="N3" s="188"/>
    </row>
    <row r="4" spans="2:14" ht="42.6" customHeight="1" x14ac:dyDescent="0.25">
      <c r="B4" s="155" t="s">
        <v>118</v>
      </c>
      <c r="C4" s="147" t="s">
        <v>4</v>
      </c>
      <c r="D4" s="150" t="s">
        <v>5</v>
      </c>
      <c r="E4" s="150" t="s">
        <v>6</v>
      </c>
      <c r="F4" s="147" t="s">
        <v>119</v>
      </c>
      <c r="G4" s="156" t="s">
        <v>8</v>
      </c>
      <c r="I4" s="155" t="s">
        <v>118</v>
      </c>
      <c r="J4" s="147" t="s">
        <v>4</v>
      </c>
      <c r="K4" s="150" t="s">
        <v>5</v>
      </c>
      <c r="L4" s="150" t="s">
        <v>6</v>
      </c>
      <c r="M4" s="147" t="s">
        <v>119</v>
      </c>
      <c r="N4" s="156" t="s">
        <v>8</v>
      </c>
    </row>
    <row r="5" spans="2:14" x14ac:dyDescent="0.25">
      <c r="B5" s="157" t="s">
        <v>120</v>
      </c>
      <c r="C5" s="152">
        <v>828162</v>
      </c>
      <c r="D5" s="152">
        <v>428318</v>
      </c>
      <c r="E5" s="152">
        <v>7720</v>
      </c>
      <c r="F5" s="152">
        <v>41278</v>
      </c>
      <c r="G5" s="158">
        <v>1264200</v>
      </c>
      <c r="I5" s="157" t="s">
        <v>120</v>
      </c>
      <c r="J5" s="152">
        <v>831390</v>
      </c>
      <c r="K5" s="152">
        <v>429236</v>
      </c>
      <c r="L5" s="152">
        <v>7882</v>
      </c>
      <c r="M5" s="152">
        <v>42856</v>
      </c>
      <c r="N5" s="158">
        <v>1268508</v>
      </c>
    </row>
    <row r="6" spans="2:14" x14ac:dyDescent="0.25">
      <c r="B6" s="157" t="s">
        <v>121</v>
      </c>
      <c r="C6" s="152">
        <v>345705</v>
      </c>
      <c r="D6" s="152">
        <v>254955</v>
      </c>
      <c r="E6" s="152">
        <v>5601</v>
      </c>
      <c r="F6" s="152">
        <v>25480</v>
      </c>
      <c r="G6" s="158">
        <v>606261</v>
      </c>
      <c r="I6" s="157" t="s">
        <v>121</v>
      </c>
      <c r="J6" s="152">
        <v>329334</v>
      </c>
      <c r="K6" s="152">
        <v>240588</v>
      </c>
      <c r="L6" s="152">
        <v>5175</v>
      </c>
      <c r="M6" s="152">
        <v>23418</v>
      </c>
      <c r="N6" s="158">
        <v>575097</v>
      </c>
    </row>
    <row r="7" spans="2:14" x14ac:dyDescent="0.25">
      <c r="B7" s="157" t="s">
        <v>57</v>
      </c>
      <c r="C7" s="152">
        <v>133912</v>
      </c>
      <c r="D7" s="152">
        <v>104553</v>
      </c>
      <c r="E7" s="152">
        <v>2201</v>
      </c>
      <c r="F7" s="152">
        <v>11484</v>
      </c>
      <c r="G7" s="158">
        <v>240666</v>
      </c>
      <c r="I7" s="157" t="s">
        <v>57</v>
      </c>
      <c r="J7" s="152">
        <v>136053</v>
      </c>
      <c r="K7" s="152">
        <v>105525</v>
      </c>
      <c r="L7" s="152">
        <v>2201</v>
      </c>
      <c r="M7" s="152">
        <v>11189</v>
      </c>
      <c r="N7" s="158">
        <v>243779</v>
      </c>
    </row>
    <row r="8" spans="2:14" x14ac:dyDescent="0.25">
      <c r="B8" s="157" t="s">
        <v>58</v>
      </c>
      <c r="C8" s="152">
        <v>49266</v>
      </c>
      <c r="D8" s="152">
        <v>26105</v>
      </c>
      <c r="E8" s="152">
        <v>605</v>
      </c>
      <c r="F8" s="152">
        <v>4762</v>
      </c>
      <c r="G8" s="158">
        <v>75976</v>
      </c>
      <c r="I8" s="157" t="s">
        <v>58</v>
      </c>
      <c r="J8" s="152">
        <v>53398</v>
      </c>
      <c r="K8" s="152">
        <v>26274</v>
      </c>
      <c r="L8" s="152">
        <v>686</v>
      </c>
      <c r="M8" s="152">
        <v>5128</v>
      </c>
      <c r="N8" s="158">
        <v>80358</v>
      </c>
    </row>
    <row r="9" spans="2:14" ht="16.5" thickBot="1" x14ac:dyDescent="0.3">
      <c r="B9" s="159" t="s">
        <v>59</v>
      </c>
      <c r="C9" s="160">
        <v>18822</v>
      </c>
      <c r="D9" s="160">
        <v>5404</v>
      </c>
      <c r="E9" s="160">
        <v>153</v>
      </c>
      <c r="F9" s="160">
        <v>1489</v>
      </c>
      <c r="G9" s="161">
        <v>24379</v>
      </c>
      <c r="I9" s="159" t="s">
        <v>59</v>
      </c>
      <c r="J9" s="160">
        <v>20180</v>
      </c>
      <c r="K9" s="160">
        <v>5569</v>
      </c>
      <c r="L9" s="160">
        <v>161</v>
      </c>
      <c r="M9" s="160">
        <v>1578</v>
      </c>
      <c r="N9" s="161">
        <v>25910</v>
      </c>
    </row>
    <row r="10" spans="2:14" ht="16.5" thickBot="1" x14ac:dyDescent="0.3"/>
    <row r="11" spans="2:14" ht="15.6" customHeight="1" x14ac:dyDescent="0.25">
      <c r="B11" s="186" t="s">
        <v>122</v>
      </c>
      <c r="C11" s="187"/>
      <c r="D11" s="187"/>
      <c r="E11" s="187"/>
      <c r="F11" s="187"/>
      <c r="G11" s="188"/>
      <c r="I11" s="186" t="s">
        <v>123</v>
      </c>
      <c r="J11" s="187"/>
      <c r="K11" s="187"/>
      <c r="L11" s="187"/>
      <c r="M11" s="187"/>
      <c r="N11" s="188"/>
    </row>
    <row r="12" spans="2:14" ht="42.6" customHeight="1" x14ac:dyDescent="0.25">
      <c r="B12" s="155" t="s">
        <v>118</v>
      </c>
      <c r="C12" s="147" t="s">
        <v>4</v>
      </c>
      <c r="D12" s="150" t="s">
        <v>5</v>
      </c>
      <c r="E12" s="150" t="s">
        <v>6</v>
      </c>
      <c r="F12" s="147" t="s">
        <v>119</v>
      </c>
      <c r="G12" s="156" t="s">
        <v>8</v>
      </c>
      <c r="I12" s="155" t="s">
        <v>118</v>
      </c>
      <c r="J12" s="147" t="s">
        <v>4</v>
      </c>
      <c r="K12" s="150" t="s">
        <v>5</v>
      </c>
      <c r="L12" s="150" t="s">
        <v>6</v>
      </c>
      <c r="M12" s="147" t="s">
        <v>119</v>
      </c>
      <c r="N12" s="156" t="s">
        <v>8</v>
      </c>
    </row>
    <row r="13" spans="2:14" x14ac:dyDescent="0.25">
      <c r="B13" s="157" t="s">
        <v>120</v>
      </c>
      <c r="C13" s="152">
        <v>866089</v>
      </c>
      <c r="D13" s="152">
        <v>439720</v>
      </c>
      <c r="E13" s="152">
        <v>8504</v>
      </c>
      <c r="F13" s="152">
        <v>45503</v>
      </c>
      <c r="G13" s="158">
        <v>1314313</v>
      </c>
      <c r="I13" s="157" t="s">
        <v>120</v>
      </c>
      <c r="J13" s="152">
        <v>1024657</v>
      </c>
      <c r="K13" s="152">
        <v>521186</v>
      </c>
      <c r="L13" s="152">
        <v>10439</v>
      </c>
      <c r="M13" s="152">
        <v>55480</v>
      </c>
      <c r="N13" s="158">
        <v>1556282</v>
      </c>
    </row>
    <row r="14" spans="2:14" x14ac:dyDescent="0.25">
      <c r="B14" s="157" t="s">
        <v>121</v>
      </c>
      <c r="C14" s="152">
        <v>306975</v>
      </c>
      <c r="D14" s="152">
        <v>230809</v>
      </c>
      <c r="E14" s="152">
        <v>4947</v>
      </c>
      <c r="F14" s="152">
        <v>21970</v>
      </c>
      <c r="G14" s="158">
        <v>542731</v>
      </c>
      <c r="I14" s="157" t="s">
        <v>121</v>
      </c>
      <c r="J14" s="152">
        <v>214793</v>
      </c>
      <c r="K14" s="152">
        <v>178475</v>
      </c>
      <c r="L14" s="152">
        <v>3737</v>
      </c>
      <c r="M14" s="152">
        <v>15062</v>
      </c>
      <c r="N14" s="158">
        <v>397005</v>
      </c>
    </row>
    <row r="15" spans="2:14" x14ac:dyDescent="0.25">
      <c r="B15" s="157" t="s">
        <v>57</v>
      </c>
      <c r="C15" s="152">
        <v>134155</v>
      </c>
      <c r="D15" s="152">
        <v>101801</v>
      </c>
      <c r="E15" s="152">
        <v>2005</v>
      </c>
      <c r="F15" s="152">
        <v>10788</v>
      </c>
      <c r="G15" s="158">
        <v>237961</v>
      </c>
      <c r="I15" s="157" t="s">
        <v>57</v>
      </c>
      <c r="J15" s="152">
        <v>102264</v>
      </c>
      <c r="K15" s="152">
        <v>81726</v>
      </c>
      <c r="L15" s="152">
        <v>1584</v>
      </c>
      <c r="M15" s="152">
        <v>9401</v>
      </c>
      <c r="N15" s="158">
        <v>185574</v>
      </c>
    </row>
    <row r="16" spans="2:14" x14ac:dyDescent="0.25">
      <c r="B16" s="157" t="s">
        <v>58</v>
      </c>
      <c r="C16" s="152">
        <v>55220</v>
      </c>
      <c r="D16" s="152">
        <v>24774</v>
      </c>
      <c r="E16" s="152">
        <v>687</v>
      </c>
      <c r="F16" s="152">
        <v>5327</v>
      </c>
      <c r="G16" s="158">
        <v>80681</v>
      </c>
      <c r="I16" s="157" t="s">
        <v>58</v>
      </c>
      <c r="J16" s="152">
        <v>44017</v>
      </c>
      <c r="K16" s="152">
        <v>19072</v>
      </c>
      <c r="L16" s="152">
        <v>475</v>
      </c>
      <c r="M16" s="152">
        <v>4473</v>
      </c>
      <c r="N16" s="158">
        <v>63564</v>
      </c>
    </row>
    <row r="17" spans="2:14" ht="16.5" thickBot="1" x14ac:dyDescent="0.3">
      <c r="B17" s="159" t="s">
        <v>59</v>
      </c>
      <c r="C17" s="160">
        <v>20945</v>
      </c>
      <c r="D17" s="160">
        <v>5500</v>
      </c>
      <c r="E17" s="160">
        <v>133</v>
      </c>
      <c r="F17" s="160">
        <v>1510</v>
      </c>
      <c r="G17" s="161">
        <v>26578</v>
      </c>
      <c r="I17" s="159" t="s">
        <v>59</v>
      </c>
      <c r="J17" s="160">
        <v>18563</v>
      </c>
      <c r="K17" s="160">
        <v>4525</v>
      </c>
      <c r="L17" s="160">
        <v>148</v>
      </c>
      <c r="M17" s="160">
        <v>1195</v>
      </c>
      <c r="N17" s="161">
        <v>23236</v>
      </c>
    </row>
    <row r="18" spans="2:14" ht="16.5" thickBot="1" x14ac:dyDescent="0.3"/>
    <row r="19" spans="2:14" ht="15.6" customHeight="1" x14ac:dyDescent="0.25">
      <c r="B19" s="186" t="s">
        <v>124</v>
      </c>
      <c r="C19" s="187"/>
      <c r="D19" s="187"/>
      <c r="E19" s="187"/>
      <c r="F19" s="187"/>
      <c r="G19" s="188"/>
      <c r="I19" s="189" t="s">
        <v>125</v>
      </c>
      <c r="J19" s="190"/>
      <c r="K19" s="190"/>
      <c r="L19" s="190"/>
      <c r="M19" s="190"/>
      <c r="N19" s="191"/>
    </row>
    <row r="20" spans="2:14" ht="42.6" customHeight="1" x14ac:dyDescent="0.25">
      <c r="B20" s="155" t="s">
        <v>118</v>
      </c>
      <c r="C20" s="147" t="s">
        <v>4</v>
      </c>
      <c r="D20" s="150" t="s">
        <v>5</v>
      </c>
      <c r="E20" s="150" t="s">
        <v>6</v>
      </c>
      <c r="F20" s="147" t="s">
        <v>119</v>
      </c>
      <c r="G20" s="156" t="s">
        <v>8</v>
      </c>
      <c r="I20" s="147" t="s">
        <v>118</v>
      </c>
      <c r="J20" s="147" t="s">
        <v>4</v>
      </c>
      <c r="K20" s="150" t="s">
        <v>5</v>
      </c>
      <c r="L20" s="150" t="s">
        <v>6</v>
      </c>
      <c r="M20" s="147" t="s">
        <v>119</v>
      </c>
      <c r="N20" s="150" t="s">
        <v>8</v>
      </c>
    </row>
    <row r="21" spans="2:14" x14ac:dyDescent="0.25">
      <c r="B21" s="157" t="s">
        <v>120</v>
      </c>
      <c r="C21" s="152">
        <v>1004620</v>
      </c>
      <c r="D21" s="152">
        <v>511313</v>
      </c>
      <c r="E21" s="152">
        <v>10680</v>
      </c>
      <c r="F21" s="152">
        <v>54505</v>
      </c>
      <c r="G21" s="158">
        <v>1526613</v>
      </c>
      <c r="I21" s="151" t="s">
        <v>120</v>
      </c>
      <c r="J21" s="154">
        <v>979056</v>
      </c>
      <c r="K21" s="154">
        <v>499148</v>
      </c>
      <c r="L21" s="154">
        <v>10269</v>
      </c>
      <c r="M21" s="154">
        <v>52411</v>
      </c>
      <c r="N21" s="154">
        <v>1488473</v>
      </c>
    </row>
    <row r="22" spans="2:14" x14ac:dyDescent="0.25">
      <c r="B22" s="157" t="s">
        <v>121</v>
      </c>
      <c r="C22" s="152">
        <v>236030</v>
      </c>
      <c r="D22" s="152">
        <v>188316</v>
      </c>
      <c r="E22" s="152">
        <v>4019</v>
      </c>
      <c r="F22" s="152">
        <v>17987</v>
      </c>
      <c r="G22" s="158">
        <v>428365</v>
      </c>
      <c r="I22" s="151" t="s">
        <v>121</v>
      </c>
      <c r="J22" s="154">
        <v>262399</v>
      </c>
      <c r="K22" s="154">
        <v>204185</v>
      </c>
      <c r="L22" s="154">
        <v>4769</v>
      </c>
      <c r="M22" s="154">
        <v>20487</v>
      </c>
      <c r="N22" s="154">
        <v>471353</v>
      </c>
    </row>
    <row r="23" spans="2:14" x14ac:dyDescent="0.25">
      <c r="B23" s="157" t="s">
        <v>57</v>
      </c>
      <c r="C23" s="152">
        <v>98146</v>
      </c>
      <c r="D23" s="152">
        <v>79211</v>
      </c>
      <c r="E23" s="152">
        <v>1413</v>
      </c>
      <c r="F23" s="152">
        <v>9037</v>
      </c>
      <c r="G23" s="158">
        <v>178770</v>
      </c>
      <c r="I23" s="151" t="s">
        <v>57</v>
      </c>
      <c r="J23" s="154">
        <v>95653</v>
      </c>
      <c r="K23" s="154">
        <v>81539</v>
      </c>
      <c r="L23" s="154">
        <v>1168</v>
      </c>
      <c r="M23" s="154">
        <v>9297</v>
      </c>
      <c r="N23" s="154">
        <v>178360</v>
      </c>
    </row>
    <row r="24" spans="2:14" x14ac:dyDescent="0.25">
      <c r="B24" s="157" t="s">
        <v>58</v>
      </c>
      <c r="C24" s="152">
        <v>41508</v>
      </c>
      <c r="D24" s="152">
        <v>18038</v>
      </c>
      <c r="E24" s="152">
        <v>439</v>
      </c>
      <c r="F24" s="152">
        <v>4180</v>
      </c>
      <c r="G24" s="158">
        <v>59985</v>
      </c>
      <c r="I24" s="151" t="s">
        <v>58</v>
      </c>
      <c r="J24" s="154">
        <v>38785</v>
      </c>
      <c r="K24" s="154">
        <v>17465</v>
      </c>
      <c r="L24" s="154">
        <v>356</v>
      </c>
      <c r="M24" s="154">
        <v>4136</v>
      </c>
      <c r="N24" s="154">
        <v>56606</v>
      </c>
    </row>
    <row r="25" spans="2:14" ht="16.5" thickBot="1" x14ac:dyDescent="0.3">
      <c r="B25" s="159" t="s">
        <v>59</v>
      </c>
      <c r="C25" s="160">
        <v>17519</v>
      </c>
      <c r="D25" s="160">
        <v>4412</v>
      </c>
      <c r="E25" s="160">
        <v>144</v>
      </c>
      <c r="F25" s="160">
        <v>1204</v>
      </c>
      <c r="G25" s="161">
        <v>22075</v>
      </c>
      <c r="I25" s="151" t="s">
        <v>59</v>
      </c>
      <c r="J25" s="154">
        <v>15944</v>
      </c>
      <c r="K25" s="154">
        <v>4296</v>
      </c>
      <c r="L25" s="154">
        <v>165</v>
      </c>
      <c r="M25" s="154">
        <v>1080</v>
      </c>
      <c r="N25" s="154">
        <v>20405</v>
      </c>
    </row>
    <row r="26" spans="2:14" ht="16.5" thickBot="1" x14ac:dyDescent="0.3"/>
    <row r="27" spans="2:14" ht="15.6" customHeight="1" x14ac:dyDescent="0.25">
      <c r="B27" s="186" t="s">
        <v>126</v>
      </c>
      <c r="C27" s="187"/>
      <c r="D27" s="187"/>
      <c r="E27" s="187"/>
      <c r="F27" s="187"/>
      <c r="G27" s="188"/>
      <c r="I27" s="186" t="s">
        <v>127</v>
      </c>
      <c r="J27" s="187"/>
      <c r="K27" s="187"/>
      <c r="L27" s="187"/>
      <c r="M27" s="187"/>
      <c r="N27" s="188"/>
    </row>
    <row r="28" spans="2:14" ht="42.6" customHeight="1" x14ac:dyDescent="0.25">
      <c r="B28" s="155" t="s">
        <v>118</v>
      </c>
      <c r="C28" s="147" t="s">
        <v>4</v>
      </c>
      <c r="D28" s="150" t="s">
        <v>5</v>
      </c>
      <c r="E28" s="150" t="s">
        <v>6</v>
      </c>
      <c r="F28" s="147" t="s">
        <v>119</v>
      </c>
      <c r="G28" s="156" t="s">
        <v>8</v>
      </c>
      <c r="I28" s="155" t="s">
        <v>118</v>
      </c>
      <c r="J28" s="147" t="s">
        <v>4</v>
      </c>
      <c r="K28" s="150" t="s">
        <v>5</v>
      </c>
      <c r="L28" s="150" t="s">
        <v>6</v>
      </c>
      <c r="M28" s="147" t="s">
        <v>119</v>
      </c>
      <c r="N28" s="156" t="s">
        <v>8</v>
      </c>
    </row>
    <row r="29" spans="2:14" x14ac:dyDescent="0.25">
      <c r="B29" s="157" t="s">
        <v>120</v>
      </c>
      <c r="C29" s="152">
        <v>974194</v>
      </c>
      <c r="D29" s="152">
        <v>488989</v>
      </c>
      <c r="E29" s="152">
        <v>10238</v>
      </c>
      <c r="F29" s="152">
        <v>51675</v>
      </c>
      <c r="G29" s="158">
        <v>1473421</v>
      </c>
      <c r="I29" s="157" t="s">
        <v>120</v>
      </c>
      <c r="J29" s="152">
        <v>953318</v>
      </c>
      <c r="K29" s="152">
        <v>470246</v>
      </c>
      <c r="L29" s="152">
        <v>9944</v>
      </c>
      <c r="M29" s="152">
        <v>49050</v>
      </c>
      <c r="N29" s="158">
        <v>1433508</v>
      </c>
    </row>
    <row r="30" spans="2:14" x14ac:dyDescent="0.25">
      <c r="B30" s="157" t="s">
        <v>121</v>
      </c>
      <c r="C30" s="152">
        <v>291270</v>
      </c>
      <c r="D30" s="152">
        <v>222816</v>
      </c>
      <c r="E30" s="152">
        <v>4918</v>
      </c>
      <c r="F30" s="152">
        <v>22740</v>
      </c>
      <c r="G30" s="158">
        <v>519004</v>
      </c>
      <c r="I30" s="157" t="s">
        <v>121</v>
      </c>
      <c r="J30" s="152">
        <v>314966</v>
      </c>
      <c r="K30" s="152">
        <v>238863</v>
      </c>
      <c r="L30" s="152">
        <v>5258</v>
      </c>
      <c r="M30" s="152">
        <v>23927</v>
      </c>
      <c r="N30" s="158">
        <v>559087</v>
      </c>
    </row>
    <row r="31" spans="2:14" x14ac:dyDescent="0.25">
      <c r="B31" s="157" t="s">
        <v>57</v>
      </c>
      <c r="C31" s="152">
        <v>96942</v>
      </c>
      <c r="D31" s="152">
        <v>84984</v>
      </c>
      <c r="E31" s="152">
        <v>1464</v>
      </c>
      <c r="F31" s="152">
        <v>9666</v>
      </c>
      <c r="G31" s="158">
        <v>183390</v>
      </c>
      <c r="I31" s="157" t="s">
        <v>57</v>
      </c>
      <c r="J31" s="152">
        <v>111030</v>
      </c>
      <c r="K31" s="152">
        <v>96281</v>
      </c>
      <c r="L31" s="152">
        <v>1888</v>
      </c>
      <c r="M31" s="152">
        <v>10881</v>
      </c>
      <c r="N31" s="158">
        <v>209199</v>
      </c>
    </row>
    <row r="32" spans="2:14" x14ac:dyDescent="0.25">
      <c r="B32" s="157" t="s">
        <v>58</v>
      </c>
      <c r="C32" s="152">
        <v>35540</v>
      </c>
      <c r="D32" s="152">
        <v>19916</v>
      </c>
      <c r="E32" s="152">
        <v>300</v>
      </c>
      <c r="F32" s="152">
        <v>4301</v>
      </c>
      <c r="G32" s="158">
        <v>55756</v>
      </c>
      <c r="I32" s="157" t="s">
        <v>58</v>
      </c>
      <c r="J32" s="152">
        <v>37806</v>
      </c>
      <c r="K32" s="152">
        <v>24364</v>
      </c>
      <c r="L32" s="152"/>
      <c r="M32" s="152">
        <v>4870</v>
      </c>
      <c r="N32" s="158">
        <v>62503</v>
      </c>
    </row>
    <row r="33" spans="2:14" ht="16.5" thickBot="1" x14ac:dyDescent="0.3">
      <c r="B33" s="159" t="s">
        <v>59</v>
      </c>
      <c r="C33" s="160">
        <v>13831</v>
      </c>
      <c r="D33" s="160">
        <v>3977</v>
      </c>
      <c r="E33" s="160">
        <v>126</v>
      </c>
      <c r="F33" s="160">
        <v>1097</v>
      </c>
      <c r="G33" s="161">
        <v>17934</v>
      </c>
      <c r="I33" s="159" t="s">
        <v>59</v>
      </c>
      <c r="J33" s="160">
        <v>14163</v>
      </c>
      <c r="K33" s="160">
        <v>4483</v>
      </c>
      <c r="L33" s="160">
        <v>130</v>
      </c>
      <c r="M33" s="160">
        <v>1180</v>
      </c>
      <c r="N33" s="161">
        <v>18776</v>
      </c>
    </row>
    <row r="34" spans="2:14" ht="16.5" thickBot="1" x14ac:dyDescent="0.3"/>
    <row r="35" spans="2:14" ht="15.6" customHeight="1" x14ac:dyDescent="0.25">
      <c r="B35" s="186" t="s">
        <v>128</v>
      </c>
      <c r="C35" s="187"/>
      <c r="D35" s="187"/>
      <c r="E35" s="187"/>
      <c r="F35" s="187"/>
      <c r="G35" s="188"/>
      <c r="I35" s="186" t="s">
        <v>129</v>
      </c>
      <c r="J35" s="187"/>
      <c r="K35" s="187"/>
      <c r="L35" s="187"/>
      <c r="M35" s="187"/>
      <c r="N35" s="188"/>
    </row>
    <row r="36" spans="2:14" ht="42.6" customHeight="1" x14ac:dyDescent="0.25">
      <c r="B36" s="155" t="s">
        <v>118</v>
      </c>
      <c r="C36" s="147" t="s">
        <v>4</v>
      </c>
      <c r="D36" s="150" t="s">
        <v>5</v>
      </c>
      <c r="E36" s="150" t="s">
        <v>6</v>
      </c>
      <c r="F36" s="147" t="s">
        <v>119</v>
      </c>
      <c r="G36" s="156" t="s">
        <v>8</v>
      </c>
      <c r="I36" s="155" t="s">
        <v>118</v>
      </c>
      <c r="J36" s="147" t="s">
        <v>4</v>
      </c>
      <c r="K36" s="150" t="s">
        <v>5</v>
      </c>
      <c r="L36" s="150" t="s">
        <v>6</v>
      </c>
      <c r="M36" s="147" t="s">
        <v>119</v>
      </c>
      <c r="N36" s="156" t="s">
        <v>8</v>
      </c>
    </row>
    <row r="37" spans="2:14" x14ac:dyDescent="0.25">
      <c r="B37" s="157" t="s">
        <v>120</v>
      </c>
      <c r="C37" s="152">
        <v>898539</v>
      </c>
      <c r="D37" s="152">
        <v>430297</v>
      </c>
      <c r="E37" s="152">
        <v>9249</v>
      </c>
      <c r="F37" s="152">
        <v>44660</v>
      </c>
      <c r="G37" s="152">
        <v>1338085</v>
      </c>
      <c r="I37" s="157" t="s">
        <v>120</v>
      </c>
      <c r="J37" s="152">
        <v>981364</v>
      </c>
      <c r="K37" s="152">
        <v>480395</v>
      </c>
      <c r="L37" s="152">
        <v>10686</v>
      </c>
      <c r="M37" s="152">
        <v>51682</v>
      </c>
      <c r="N37" s="158">
        <v>1472445</v>
      </c>
    </row>
    <row r="38" spans="2:14" x14ac:dyDescent="0.25">
      <c r="B38" s="157" t="s">
        <v>121</v>
      </c>
      <c r="C38" s="152">
        <v>329777</v>
      </c>
      <c r="D38" s="152">
        <v>247475</v>
      </c>
      <c r="E38" s="152">
        <v>5441</v>
      </c>
      <c r="F38" s="152">
        <v>24595</v>
      </c>
      <c r="G38" s="152">
        <v>582693</v>
      </c>
      <c r="I38" s="157" t="s">
        <v>121</v>
      </c>
      <c r="J38" s="152">
        <v>249714</v>
      </c>
      <c r="K38" s="152">
        <v>220083</v>
      </c>
      <c r="L38" s="152">
        <v>4656</v>
      </c>
      <c r="M38" s="152">
        <v>19041</v>
      </c>
      <c r="N38" s="158">
        <v>474453</v>
      </c>
    </row>
    <row r="39" spans="2:14" x14ac:dyDescent="0.25">
      <c r="B39" s="157" t="s">
        <v>57</v>
      </c>
      <c r="C39" s="152">
        <v>126744</v>
      </c>
      <c r="D39" s="152">
        <v>105896</v>
      </c>
      <c r="E39" s="152">
        <v>2210</v>
      </c>
      <c r="F39" s="152">
        <v>11699</v>
      </c>
      <c r="G39" s="152">
        <v>234850</v>
      </c>
      <c r="I39" s="157" t="s">
        <v>57</v>
      </c>
      <c r="J39" s="152">
        <v>108155</v>
      </c>
      <c r="K39" s="152">
        <v>100122</v>
      </c>
      <c r="L39" s="152">
        <v>2060</v>
      </c>
      <c r="M39" s="152">
        <v>10429</v>
      </c>
      <c r="N39" s="158">
        <v>210337</v>
      </c>
    </row>
    <row r="40" spans="2:14" x14ac:dyDescent="0.25">
      <c r="B40" s="157" t="s">
        <v>58</v>
      </c>
      <c r="C40" s="152">
        <v>43092</v>
      </c>
      <c r="D40" s="152">
        <v>29895</v>
      </c>
      <c r="E40" s="152">
        <v>445</v>
      </c>
      <c r="F40" s="152">
        <v>5488</v>
      </c>
      <c r="G40" s="152">
        <v>73432</v>
      </c>
      <c r="I40" s="157" t="s">
        <v>58</v>
      </c>
      <c r="J40" s="152">
        <v>40374</v>
      </c>
      <c r="K40" s="152">
        <v>28004</v>
      </c>
      <c r="L40" s="152">
        <v>444</v>
      </c>
      <c r="M40" s="152">
        <v>5521</v>
      </c>
      <c r="N40" s="158">
        <v>68822</v>
      </c>
    </row>
    <row r="41" spans="2:14" ht="16.5" thickBot="1" x14ac:dyDescent="0.3">
      <c r="B41" s="159" t="s">
        <v>59</v>
      </c>
      <c r="C41" s="160">
        <v>15577</v>
      </c>
      <c r="D41" s="160">
        <v>4914</v>
      </c>
      <c r="E41" s="160">
        <v>106</v>
      </c>
      <c r="F41" s="160">
        <v>1495</v>
      </c>
      <c r="G41" s="160">
        <v>20597</v>
      </c>
      <c r="I41" s="159" t="s">
        <v>59</v>
      </c>
      <c r="J41" s="160">
        <v>15183</v>
      </c>
      <c r="K41" s="160">
        <v>4861</v>
      </c>
      <c r="L41" s="160">
        <v>93</v>
      </c>
      <c r="M41" s="160">
        <v>1386</v>
      </c>
      <c r="N41" s="161">
        <v>20137</v>
      </c>
    </row>
    <row r="42" spans="2:14" ht="16.5" thickBot="1" x14ac:dyDescent="0.3"/>
    <row r="43" spans="2:14" x14ac:dyDescent="0.25">
      <c r="B43" s="186" t="s">
        <v>130</v>
      </c>
      <c r="C43" s="187"/>
      <c r="D43" s="187"/>
      <c r="E43" s="187"/>
      <c r="F43" s="187"/>
      <c r="G43" s="188"/>
      <c r="I43" s="186" t="s">
        <v>131</v>
      </c>
      <c r="J43" s="187"/>
      <c r="K43" s="187"/>
      <c r="L43" s="187"/>
      <c r="M43" s="187"/>
      <c r="N43" s="188"/>
    </row>
    <row r="44" spans="2:14" ht="31.5" x14ac:dyDescent="0.25">
      <c r="B44" s="155" t="s">
        <v>118</v>
      </c>
      <c r="C44" s="147" t="s">
        <v>4</v>
      </c>
      <c r="D44" s="150" t="s">
        <v>5</v>
      </c>
      <c r="E44" s="150" t="s">
        <v>6</v>
      </c>
      <c r="F44" s="147" t="s">
        <v>119</v>
      </c>
      <c r="G44" s="156" t="s">
        <v>8</v>
      </c>
      <c r="I44" s="155" t="s">
        <v>118</v>
      </c>
      <c r="J44" s="147" t="s">
        <v>4</v>
      </c>
      <c r="K44" s="150" t="s">
        <v>5</v>
      </c>
      <c r="L44" s="150" t="s">
        <v>6</v>
      </c>
      <c r="M44" s="147" t="s">
        <v>119</v>
      </c>
      <c r="N44" s="156" t="s">
        <v>8</v>
      </c>
    </row>
    <row r="45" spans="2:14" x14ac:dyDescent="0.25">
      <c r="B45" s="157" t="s">
        <v>120</v>
      </c>
      <c r="C45" s="152">
        <v>986924</v>
      </c>
      <c r="D45" s="152">
        <v>490546</v>
      </c>
      <c r="E45" s="152">
        <v>11040</v>
      </c>
      <c r="F45" s="152">
        <v>53052</v>
      </c>
      <c r="G45" s="158">
        <f>C45+D45+E45</f>
        <v>1488510</v>
      </c>
      <c r="I45" s="157" t="s">
        <v>120</v>
      </c>
      <c r="J45" s="152">
        <v>897488</v>
      </c>
      <c r="K45" s="152">
        <v>459075</v>
      </c>
      <c r="L45" s="152">
        <v>10251</v>
      </c>
      <c r="M45" s="152">
        <v>47517</v>
      </c>
      <c r="N45" s="158">
        <f>J45+K45+L45</f>
        <v>1366814</v>
      </c>
    </row>
    <row r="46" spans="2:14" x14ac:dyDescent="0.25">
      <c r="B46" s="157" t="s">
        <v>121</v>
      </c>
      <c r="C46" s="152">
        <v>262647</v>
      </c>
      <c r="D46" s="152">
        <v>227174</v>
      </c>
      <c r="E46" s="152">
        <v>5082</v>
      </c>
      <c r="F46" s="152">
        <v>20824</v>
      </c>
      <c r="G46" s="158">
        <f>C46+D46+E46</f>
        <v>494903</v>
      </c>
      <c r="I46" s="157" t="s">
        <v>121</v>
      </c>
      <c r="J46" s="152">
        <v>307704</v>
      </c>
      <c r="K46" s="152">
        <v>249174</v>
      </c>
      <c r="L46" s="152">
        <v>5833</v>
      </c>
      <c r="M46" s="152">
        <v>24520</v>
      </c>
      <c r="N46" s="158">
        <f t="shared" ref="N46:N49" si="0">J46+K46+L46</f>
        <v>562711</v>
      </c>
    </row>
    <row r="47" spans="2:14" x14ac:dyDescent="0.25">
      <c r="B47" s="157" t="s">
        <v>57</v>
      </c>
      <c r="C47" s="152">
        <v>103904</v>
      </c>
      <c r="D47" s="152">
        <v>100069</v>
      </c>
      <c r="E47" s="152">
        <v>1935</v>
      </c>
      <c r="F47" s="152">
        <v>10105</v>
      </c>
      <c r="G47" s="158">
        <f t="shared" ref="G47:G49" si="1">C47+D47+E47</f>
        <v>205908</v>
      </c>
      <c r="I47" s="157" t="s">
        <v>57</v>
      </c>
      <c r="J47" s="152">
        <v>115754</v>
      </c>
      <c r="K47" s="152">
        <v>107512</v>
      </c>
      <c r="L47" s="152">
        <v>2245</v>
      </c>
      <c r="M47" s="152">
        <v>11009</v>
      </c>
      <c r="N47" s="158">
        <f t="shared" si="0"/>
        <v>225511</v>
      </c>
    </row>
    <row r="48" spans="2:14" x14ac:dyDescent="0.25">
      <c r="B48" s="157" t="s">
        <v>58</v>
      </c>
      <c r="C48" s="152">
        <v>38188</v>
      </c>
      <c r="D48" s="152">
        <v>27607</v>
      </c>
      <c r="E48" s="152">
        <v>418</v>
      </c>
      <c r="F48" s="152">
        <v>5490</v>
      </c>
      <c r="G48" s="158">
        <f t="shared" si="1"/>
        <v>66213</v>
      </c>
      <c r="I48" s="157" t="s">
        <v>58</v>
      </c>
      <c r="J48" s="152">
        <v>41097</v>
      </c>
      <c r="K48" s="152">
        <v>29472</v>
      </c>
      <c r="L48" s="152">
        <v>465</v>
      </c>
      <c r="M48" s="152">
        <v>5727</v>
      </c>
      <c r="N48" s="158">
        <f t="shared" si="0"/>
        <v>71034</v>
      </c>
    </row>
    <row r="49" spans="2:14" ht="16.5" thickBot="1" x14ac:dyDescent="0.3">
      <c r="B49" s="159" t="s">
        <v>59</v>
      </c>
      <c r="C49" s="160">
        <v>15104</v>
      </c>
      <c r="D49" s="160">
        <v>5030</v>
      </c>
      <c r="E49" s="160">
        <v>86</v>
      </c>
      <c r="F49" s="160">
        <v>1412</v>
      </c>
      <c r="G49" s="158">
        <f t="shared" si="1"/>
        <v>20220</v>
      </c>
      <c r="I49" s="159" t="s">
        <v>59</v>
      </c>
      <c r="J49" s="160">
        <v>16215</v>
      </c>
      <c r="K49" s="160">
        <v>5612</v>
      </c>
      <c r="L49" s="160">
        <v>89</v>
      </c>
      <c r="M49" s="160">
        <v>1527</v>
      </c>
      <c r="N49" s="158">
        <f t="shared" si="0"/>
        <v>21916</v>
      </c>
    </row>
    <row r="55" spans="2:14" x14ac:dyDescent="0.25">
      <c r="J55" s="162"/>
    </row>
    <row r="56" spans="2:14" x14ac:dyDescent="0.25">
      <c r="J56" s="162"/>
    </row>
    <row r="57" spans="2:14" x14ac:dyDescent="0.25">
      <c r="J57" s="162"/>
    </row>
    <row r="58" spans="2:14" x14ac:dyDescent="0.25">
      <c r="J58" s="163"/>
      <c r="K58" s="162"/>
      <c r="L58" s="163"/>
    </row>
  </sheetData>
  <mergeCells count="12">
    <mergeCell ref="I43:N43"/>
    <mergeCell ref="I3:N3"/>
    <mergeCell ref="I11:N11"/>
    <mergeCell ref="I19:N19"/>
    <mergeCell ref="I27:N27"/>
    <mergeCell ref="I35:N35"/>
    <mergeCell ref="B43:G43"/>
    <mergeCell ref="B3:G3"/>
    <mergeCell ref="B11:G11"/>
    <mergeCell ref="B19:G19"/>
    <mergeCell ref="B27:G27"/>
    <mergeCell ref="B35:G35"/>
  </mergeCells>
  <pageMargins left="0.7" right="0.7" top="0.75" bottom="0.75" header="0.3" footer="0.3"/>
  <pageSetup scale="43" orientation="landscape" r:id="rId1"/>
  <headerFooter alignWithMargins="0">
    <oddHeader>&amp;CSan Diego Gas &amp; Electric
OIR Report December 2019</oddHeader>
    <oddFooter>&amp;RPage &amp;P of 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AB4BB-89E7-4994-A2C0-8375A986B46C}">
  <sheetPr codeName="Sheet5"/>
  <dimension ref="B1:AR110"/>
  <sheetViews>
    <sheetView topLeftCell="A29" zoomScaleNormal="100" workbookViewId="0">
      <selection activeCell="C21" sqref="C21:G32"/>
    </sheetView>
  </sheetViews>
  <sheetFormatPr defaultColWidth="8.7109375" defaultRowHeight="15.75" x14ac:dyDescent="0.25"/>
  <cols>
    <col min="1" max="1" width="8.7109375" style="21"/>
    <col min="2" max="5" width="12.5703125" style="21" customWidth="1"/>
    <col min="6" max="6" width="12.28515625" style="21" customWidth="1"/>
    <col min="7" max="7" width="12.5703125" style="21" customWidth="1"/>
    <col min="8" max="8" width="11.7109375" style="21" customWidth="1"/>
    <col min="9" max="9" width="14.85546875" style="82" hidden="1" customWidth="1"/>
    <col min="10" max="10" width="12.140625" style="113" hidden="1" customWidth="1"/>
    <col min="11" max="11" width="0" style="21" hidden="1" customWidth="1"/>
    <col min="12" max="16384" width="8.7109375" style="21"/>
  </cols>
  <sheetData>
    <row r="1" spans="2:44" s="27" customFormat="1" ht="32.25" customHeight="1" x14ac:dyDescent="0.25">
      <c r="B1" s="28"/>
      <c r="D1" s="29"/>
      <c r="E1" s="29"/>
      <c r="F1" s="29"/>
      <c r="G1" s="28"/>
      <c r="H1" s="28"/>
      <c r="I1" s="76" t="s">
        <v>1</v>
      </c>
      <c r="J1" s="110" t="s">
        <v>2</v>
      </c>
      <c r="K1" s="30"/>
      <c r="L1" s="30"/>
      <c r="M1" s="30"/>
      <c r="N1" s="30"/>
      <c r="O1" s="30"/>
      <c r="P1" s="30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2:44" s="27" customFormat="1" ht="13.5" customHeight="1" x14ac:dyDescent="0.25">
      <c r="B2" s="26"/>
      <c r="D2" s="28"/>
      <c r="E2" s="28"/>
      <c r="F2" s="28"/>
      <c r="G2" s="28"/>
      <c r="H2" s="28"/>
      <c r="I2" s="77"/>
      <c r="J2" s="111"/>
      <c r="K2" s="30"/>
      <c r="L2" s="30"/>
      <c r="M2" s="30"/>
      <c r="N2" s="30"/>
      <c r="O2" s="30"/>
      <c r="P2" s="30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2:44" s="39" customFormat="1" ht="16.5" thickBot="1" x14ac:dyDescent="0.3">
      <c r="B3" s="192" t="s">
        <v>132</v>
      </c>
      <c r="C3" s="192"/>
      <c r="D3" s="192"/>
      <c r="E3" s="192"/>
      <c r="F3" s="192"/>
      <c r="G3" s="192"/>
      <c r="H3" s="192"/>
      <c r="I3" s="77"/>
      <c r="J3" s="111"/>
      <c r="K3" s="32"/>
      <c r="L3" s="32"/>
      <c r="M3" s="32"/>
      <c r="N3" s="32"/>
      <c r="O3" s="32"/>
      <c r="P3" s="3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</row>
    <row r="4" spans="2:44" s="20" customFormat="1" ht="27.95" customHeight="1" thickBot="1" x14ac:dyDescent="0.3">
      <c r="B4" s="170" t="s">
        <v>133</v>
      </c>
      <c r="C4" s="171"/>
      <c r="D4" s="171"/>
      <c r="E4" s="171"/>
      <c r="F4" s="171"/>
      <c r="G4" s="172"/>
      <c r="H4" s="19"/>
      <c r="I4" s="77"/>
      <c r="J4" s="111"/>
      <c r="K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2:44" s="20" customFormat="1" ht="27.95" customHeight="1" thickBot="1" x14ac:dyDescent="0.3">
      <c r="B5" s="6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19"/>
      <c r="I5" s="77"/>
      <c r="J5" s="111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</row>
    <row r="6" spans="2:44" s="20" customFormat="1" ht="27.95" customHeight="1" thickBot="1" x14ac:dyDescent="0.3">
      <c r="B6" s="6" t="s">
        <v>9</v>
      </c>
      <c r="C6" s="7">
        <v>2483</v>
      </c>
      <c r="D6" s="2">
        <v>1154</v>
      </c>
      <c r="E6" s="2">
        <v>45</v>
      </c>
      <c r="F6" s="2">
        <v>6</v>
      </c>
      <c r="G6" s="7">
        <v>3682</v>
      </c>
      <c r="H6" s="19"/>
      <c r="I6" s="77">
        <v>0</v>
      </c>
      <c r="J6" s="111">
        <v>0</v>
      </c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44" s="20" customFormat="1" ht="27.95" customHeight="1" thickBot="1" x14ac:dyDescent="0.3">
      <c r="B7" s="6" t="s">
        <v>10</v>
      </c>
      <c r="C7" s="7">
        <v>2511</v>
      </c>
      <c r="D7" s="2">
        <v>1144</v>
      </c>
      <c r="E7" s="2">
        <v>56</v>
      </c>
      <c r="F7" s="2">
        <v>11</v>
      </c>
      <c r="G7" s="7">
        <v>3711</v>
      </c>
      <c r="H7" s="19"/>
      <c r="I7" s="77">
        <v>0</v>
      </c>
      <c r="J7" s="111">
        <v>0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44" s="20" customFormat="1" ht="27.95" customHeight="1" thickBot="1" x14ac:dyDescent="0.3">
      <c r="B8" s="6" t="s">
        <v>11</v>
      </c>
      <c r="C8" s="7">
        <v>2384</v>
      </c>
      <c r="D8" s="2">
        <v>1252</v>
      </c>
      <c r="E8" s="2">
        <v>57</v>
      </c>
      <c r="F8" s="2">
        <v>8</v>
      </c>
      <c r="G8" s="16">
        <v>3693</v>
      </c>
      <c r="H8" s="19"/>
      <c r="I8" s="77">
        <v>0</v>
      </c>
      <c r="J8" s="111">
        <v>0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</row>
    <row r="9" spans="2:44" s="20" customFormat="1" ht="27.95" customHeight="1" thickBot="1" x14ac:dyDescent="0.3">
      <c r="B9" s="6" t="s">
        <v>12</v>
      </c>
      <c r="C9" s="7">
        <v>2760</v>
      </c>
      <c r="D9" s="2">
        <v>1279</v>
      </c>
      <c r="E9" s="2">
        <v>46</v>
      </c>
      <c r="F9" s="2">
        <v>9</v>
      </c>
      <c r="G9" s="16">
        <v>4085</v>
      </c>
      <c r="H9" s="19"/>
      <c r="I9" s="77">
        <v>0</v>
      </c>
      <c r="J9" s="111">
        <v>0</v>
      </c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44" s="20" customFormat="1" ht="27.95" customHeight="1" thickBot="1" x14ac:dyDescent="0.3">
      <c r="B10" s="6" t="s">
        <v>13</v>
      </c>
      <c r="C10" s="7">
        <v>2724</v>
      </c>
      <c r="D10" s="2">
        <v>1297</v>
      </c>
      <c r="E10" s="2">
        <v>60</v>
      </c>
      <c r="F10" s="2">
        <v>7</v>
      </c>
      <c r="G10" s="16">
        <v>4081</v>
      </c>
      <c r="H10" s="19"/>
      <c r="I10" s="77">
        <v>0</v>
      </c>
      <c r="J10" s="111">
        <v>0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44" s="20" customFormat="1" ht="27.95" customHeight="1" thickBot="1" x14ac:dyDescent="0.3">
      <c r="B11" s="6" t="s">
        <v>14</v>
      </c>
      <c r="C11" s="7">
        <v>2696</v>
      </c>
      <c r="D11" s="2">
        <v>1309</v>
      </c>
      <c r="E11" s="2">
        <v>69</v>
      </c>
      <c r="F11" s="2">
        <v>9</v>
      </c>
      <c r="G11" s="16">
        <v>4074</v>
      </c>
      <c r="H11" s="19"/>
      <c r="I11" s="77">
        <v>0</v>
      </c>
      <c r="J11" s="111">
        <v>0</v>
      </c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</row>
    <row r="12" spans="2:44" s="20" customFormat="1" ht="27.95" customHeight="1" thickBot="1" x14ac:dyDescent="0.3">
      <c r="B12" s="6" t="s">
        <v>15</v>
      </c>
      <c r="C12" s="7">
        <v>2401</v>
      </c>
      <c r="D12" s="2">
        <v>1265</v>
      </c>
      <c r="E12" s="2">
        <v>64</v>
      </c>
      <c r="F12" s="2">
        <v>2</v>
      </c>
      <c r="G12" s="16">
        <v>3730</v>
      </c>
      <c r="H12" s="19"/>
      <c r="I12" s="77">
        <v>0</v>
      </c>
      <c r="J12" s="111">
        <v>0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</row>
    <row r="13" spans="2:44" s="20" customFormat="1" ht="27.95" customHeight="1" thickBot="1" x14ac:dyDescent="0.3">
      <c r="B13" s="6" t="s">
        <v>16</v>
      </c>
      <c r="C13" s="7">
        <v>2396</v>
      </c>
      <c r="D13" s="2">
        <v>1265</v>
      </c>
      <c r="E13" s="2">
        <v>66</v>
      </c>
      <c r="F13" s="2">
        <v>8</v>
      </c>
      <c r="G13" s="16">
        <v>3727</v>
      </c>
      <c r="H13" s="19"/>
      <c r="I13" s="77">
        <v>0</v>
      </c>
      <c r="J13" s="111">
        <v>0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</row>
    <row r="14" spans="2:44" s="20" customFormat="1" ht="27.95" customHeight="1" thickBot="1" x14ac:dyDescent="0.3">
      <c r="B14" s="6" t="s">
        <v>17</v>
      </c>
      <c r="C14" s="7">
        <v>2402</v>
      </c>
      <c r="D14" s="2">
        <v>1262</v>
      </c>
      <c r="E14" s="2">
        <v>60</v>
      </c>
      <c r="F14" s="2">
        <v>7</v>
      </c>
      <c r="G14" s="16">
        <v>3724</v>
      </c>
      <c r="H14" s="19"/>
      <c r="I14" s="77">
        <f>G14-C14-D14-E14</f>
        <v>0</v>
      </c>
      <c r="J14" s="111">
        <v>0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2:44" s="20" customFormat="1" ht="27.95" customHeight="1" thickBot="1" x14ac:dyDescent="0.3">
      <c r="B15" s="6" t="s">
        <v>18</v>
      </c>
      <c r="C15" s="7">
        <f>G15-D15-E15</f>
        <v>2127</v>
      </c>
      <c r="D15" s="2">
        <v>1017</v>
      </c>
      <c r="E15" s="2">
        <v>36</v>
      </c>
      <c r="F15" s="2">
        <v>9</v>
      </c>
      <c r="G15" s="16">
        <v>3180</v>
      </c>
      <c r="H15" s="19"/>
      <c r="I15" s="77">
        <f>G15-C15-D15-E15</f>
        <v>0</v>
      </c>
      <c r="J15" s="111">
        <v>0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</row>
    <row r="16" spans="2:44" s="20" customFormat="1" ht="27.95" customHeight="1" thickBot="1" x14ac:dyDescent="0.3">
      <c r="B16" s="6" t="s">
        <v>19</v>
      </c>
      <c r="C16" s="7">
        <f>G16-D16-E16</f>
        <v>2708</v>
      </c>
      <c r="D16" s="2">
        <v>1336</v>
      </c>
      <c r="E16" s="2">
        <v>63</v>
      </c>
      <c r="F16" s="2">
        <v>4</v>
      </c>
      <c r="G16" s="16">
        <v>4107</v>
      </c>
      <c r="H16" s="19"/>
      <c r="I16" s="77">
        <f>G16-C16-D16-E16</f>
        <v>0</v>
      </c>
      <c r="J16" s="111">
        <v>0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</row>
    <row r="17" spans="2:39" s="20" customFormat="1" ht="27.95" customHeight="1" thickBot="1" x14ac:dyDescent="0.3">
      <c r="B17" s="6" t="s">
        <v>20</v>
      </c>
      <c r="C17" s="7">
        <f>G17-D17-E17</f>
        <v>2621</v>
      </c>
      <c r="D17" s="3">
        <v>1557</v>
      </c>
      <c r="E17" s="3">
        <v>54</v>
      </c>
      <c r="F17" s="3">
        <v>6</v>
      </c>
      <c r="G17" s="16">
        <v>4232</v>
      </c>
      <c r="I17" s="77"/>
      <c r="J17" s="111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</row>
    <row r="18" spans="2:39" ht="16.5" thickBot="1" x14ac:dyDescent="0.3">
      <c r="C18" s="169">
        <f t="shared" ref="C18:F18" si="0">SUM(C6:C17)</f>
        <v>30213</v>
      </c>
      <c r="D18" s="169">
        <f t="shared" si="0"/>
        <v>15137</v>
      </c>
      <c r="E18" s="169">
        <f t="shared" si="0"/>
        <v>676</v>
      </c>
      <c r="F18" s="169">
        <f t="shared" si="0"/>
        <v>86</v>
      </c>
      <c r="G18" s="169">
        <f>SUM(G6:G17)</f>
        <v>46026</v>
      </c>
      <c r="I18" s="77"/>
      <c r="J18" s="111"/>
    </row>
    <row r="19" spans="2:39" s="20" customFormat="1" ht="27.95" customHeight="1" thickBot="1" x14ac:dyDescent="0.3">
      <c r="B19" s="170" t="s">
        <v>134</v>
      </c>
      <c r="C19" s="171"/>
      <c r="D19" s="171"/>
      <c r="E19" s="171"/>
      <c r="F19" s="171"/>
      <c r="G19" s="172"/>
      <c r="H19" s="19"/>
      <c r="I19" s="77"/>
      <c r="J19" s="111"/>
      <c r="K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2:39" s="20" customFormat="1" ht="27.95" customHeight="1" thickBot="1" x14ac:dyDescent="0.3">
      <c r="B20" s="6" t="s">
        <v>3</v>
      </c>
      <c r="C20" s="9" t="s">
        <v>4</v>
      </c>
      <c r="D20" s="9" t="s">
        <v>5</v>
      </c>
      <c r="E20" s="9" t="s">
        <v>6</v>
      </c>
      <c r="F20" s="9" t="s">
        <v>7</v>
      </c>
      <c r="G20" s="9" t="s">
        <v>8</v>
      </c>
      <c r="H20" s="19"/>
      <c r="I20" s="77"/>
      <c r="J20" s="111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</row>
    <row r="21" spans="2:39" s="20" customFormat="1" ht="27.95" customHeight="1" thickBot="1" x14ac:dyDescent="0.3">
      <c r="B21" s="6" t="s">
        <v>9</v>
      </c>
      <c r="C21" s="7">
        <v>0</v>
      </c>
      <c r="D21" s="3">
        <v>0</v>
      </c>
      <c r="E21" s="3">
        <v>0</v>
      </c>
      <c r="F21" s="3">
        <v>0</v>
      </c>
      <c r="G21" s="16">
        <v>0</v>
      </c>
      <c r="H21" s="19"/>
      <c r="I21" s="77">
        <v>0</v>
      </c>
      <c r="J21" s="111">
        <v>0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</row>
    <row r="22" spans="2:39" s="20" customFormat="1" ht="27.95" customHeight="1" thickBot="1" x14ac:dyDescent="0.3">
      <c r="B22" s="6" t="s">
        <v>10</v>
      </c>
      <c r="C22" s="16">
        <v>183</v>
      </c>
      <c r="D22" s="3">
        <v>59</v>
      </c>
      <c r="E22" s="3">
        <v>7</v>
      </c>
      <c r="F22" s="3">
        <v>0</v>
      </c>
      <c r="G22" s="16">
        <v>249</v>
      </c>
      <c r="H22" s="92"/>
      <c r="I22" s="77">
        <v>0</v>
      </c>
      <c r="J22" s="111">
        <v>0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2:39" s="20" customFormat="1" ht="27.95" customHeight="1" thickBot="1" x14ac:dyDescent="0.3">
      <c r="B23" s="6" t="s">
        <v>11</v>
      </c>
      <c r="C23" s="16">
        <v>542</v>
      </c>
      <c r="D23" s="3">
        <v>139</v>
      </c>
      <c r="E23" s="3">
        <v>14</v>
      </c>
      <c r="F23" s="3">
        <v>0</v>
      </c>
      <c r="G23" s="16">
        <v>695</v>
      </c>
      <c r="I23" s="77">
        <v>0</v>
      </c>
      <c r="J23" s="111">
        <v>0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</row>
    <row r="24" spans="2:39" s="20" customFormat="1" ht="27.95" customHeight="1" thickBot="1" x14ac:dyDescent="0.3">
      <c r="B24" s="6" t="s">
        <v>12</v>
      </c>
      <c r="C24" s="16">
        <v>815</v>
      </c>
      <c r="D24" s="3">
        <v>250</v>
      </c>
      <c r="E24" s="3">
        <v>17</v>
      </c>
      <c r="F24" s="3">
        <v>0</v>
      </c>
      <c r="G24" s="16">
        <v>1082</v>
      </c>
      <c r="I24" s="77">
        <v>0</v>
      </c>
      <c r="J24" s="111">
        <v>0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</row>
    <row r="25" spans="2:39" s="20" customFormat="1" ht="27.95" customHeight="1" thickBot="1" x14ac:dyDescent="0.3">
      <c r="B25" s="6" t="s">
        <v>13</v>
      </c>
      <c r="C25" s="16">
        <v>854</v>
      </c>
      <c r="D25" s="3">
        <v>373</v>
      </c>
      <c r="E25" s="3">
        <v>22</v>
      </c>
      <c r="F25" s="3">
        <v>2</v>
      </c>
      <c r="G25" s="16">
        <v>1249</v>
      </c>
      <c r="I25" s="77">
        <v>0</v>
      </c>
      <c r="J25" s="111">
        <v>0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</row>
    <row r="26" spans="2:39" s="20" customFormat="1" ht="27.95" customHeight="1" thickBot="1" x14ac:dyDescent="0.3">
      <c r="B26" s="6" t="s">
        <v>14</v>
      </c>
      <c r="C26" s="16">
        <v>758</v>
      </c>
      <c r="D26" s="3">
        <v>260</v>
      </c>
      <c r="E26" s="3">
        <v>16</v>
      </c>
      <c r="F26" s="3">
        <v>0</v>
      </c>
      <c r="G26" s="16">
        <v>1034</v>
      </c>
      <c r="I26" s="77">
        <v>0</v>
      </c>
      <c r="J26" s="111">
        <v>0</v>
      </c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</row>
    <row r="27" spans="2:39" s="20" customFormat="1" ht="27.95" customHeight="1" thickBot="1" x14ac:dyDescent="0.3">
      <c r="B27" s="6" t="s">
        <v>15</v>
      </c>
      <c r="C27" s="16">
        <v>1038</v>
      </c>
      <c r="D27" s="3">
        <v>380</v>
      </c>
      <c r="E27" s="3">
        <v>28</v>
      </c>
      <c r="F27" s="3">
        <v>0</v>
      </c>
      <c r="G27" s="16">
        <v>1446</v>
      </c>
      <c r="I27" s="77">
        <v>0</v>
      </c>
      <c r="J27" s="111">
        <v>0</v>
      </c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</row>
    <row r="28" spans="2:39" s="20" customFormat="1" ht="27.6" customHeight="1" thickBot="1" x14ac:dyDescent="0.3">
      <c r="B28" s="6" t="s">
        <v>16</v>
      </c>
      <c r="C28" s="16">
        <v>1084</v>
      </c>
      <c r="D28" s="3">
        <v>615</v>
      </c>
      <c r="E28" s="3">
        <v>35</v>
      </c>
      <c r="F28" s="3">
        <v>3</v>
      </c>
      <c r="G28" s="16">
        <v>1734</v>
      </c>
      <c r="I28" s="77">
        <v>0</v>
      </c>
      <c r="J28" s="111">
        <v>0</v>
      </c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</row>
    <row r="29" spans="2:39" s="20" customFormat="1" ht="27.6" customHeight="1" thickBot="1" x14ac:dyDescent="0.3">
      <c r="B29" s="6" t="s">
        <v>17</v>
      </c>
      <c r="C29" s="16">
        <v>1109</v>
      </c>
      <c r="D29" s="3">
        <v>640</v>
      </c>
      <c r="E29" s="3">
        <v>34</v>
      </c>
      <c r="F29" s="3">
        <v>1</v>
      </c>
      <c r="G29" s="16">
        <v>1783</v>
      </c>
      <c r="I29" s="77">
        <f t="shared" ref="I29" si="1">G29-C29-D29-E29</f>
        <v>0</v>
      </c>
      <c r="J29" s="111">
        <v>0</v>
      </c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</row>
    <row r="30" spans="2:39" s="20" customFormat="1" ht="27.6" customHeight="1" thickBot="1" x14ac:dyDescent="0.3">
      <c r="B30" s="6" t="s">
        <v>18</v>
      </c>
      <c r="C30" s="16">
        <f>G30-D30-E30</f>
        <v>1011</v>
      </c>
      <c r="D30" s="3">
        <v>471</v>
      </c>
      <c r="E30" s="3">
        <v>17</v>
      </c>
      <c r="F30" s="3">
        <v>0</v>
      </c>
      <c r="G30" s="16">
        <v>1499</v>
      </c>
      <c r="I30" s="77">
        <f t="shared" ref="I30" si="2">G30-C30-D30-E30</f>
        <v>0</v>
      </c>
      <c r="J30" s="111">
        <v>0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</row>
    <row r="31" spans="2:39" s="20" customFormat="1" ht="27.6" customHeight="1" thickBot="1" x14ac:dyDescent="0.3">
      <c r="B31" s="6" t="s">
        <v>19</v>
      </c>
      <c r="C31" s="16">
        <f>G31-D31-E31</f>
        <v>1312</v>
      </c>
      <c r="D31" s="3">
        <v>666</v>
      </c>
      <c r="E31" s="3">
        <v>36</v>
      </c>
      <c r="F31" s="3">
        <v>2</v>
      </c>
      <c r="G31" s="16">
        <v>2014</v>
      </c>
      <c r="I31" s="77">
        <f t="shared" ref="I31" si="3">G31-C31-D31-E31</f>
        <v>0</v>
      </c>
      <c r="J31" s="111">
        <v>0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</row>
    <row r="32" spans="2:39" s="20" customFormat="1" ht="27.6" customHeight="1" thickBot="1" x14ac:dyDescent="0.3">
      <c r="B32" s="38" t="s">
        <v>20</v>
      </c>
      <c r="C32" s="16">
        <f>G32-D32-E32</f>
        <v>1054</v>
      </c>
      <c r="D32" s="3">
        <v>699</v>
      </c>
      <c r="E32" s="3">
        <v>28</v>
      </c>
      <c r="F32" s="3">
        <v>1</v>
      </c>
      <c r="G32" s="16">
        <v>1781</v>
      </c>
      <c r="I32" s="77"/>
      <c r="J32" s="111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  <row r="33" spans="2:39" ht="16.5" thickBot="1" x14ac:dyDescent="0.3">
      <c r="I33" s="77"/>
      <c r="J33" s="111"/>
    </row>
    <row r="34" spans="2:39" s="20" customFormat="1" ht="27.95" customHeight="1" thickBot="1" x14ac:dyDescent="0.3">
      <c r="B34" s="170" t="s">
        <v>135</v>
      </c>
      <c r="C34" s="171"/>
      <c r="D34" s="171"/>
      <c r="E34" s="171"/>
      <c r="F34" s="171"/>
      <c r="G34" s="172"/>
      <c r="H34" s="19"/>
      <c r="I34" s="77"/>
      <c r="J34" s="111"/>
      <c r="K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spans="2:39" s="20" customFormat="1" ht="27.95" customHeight="1" thickBot="1" x14ac:dyDescent="0.3">
      <c r="B35" s="6" t="s">
        <v>3</v>
      </c>
      <c r="C35" s="9" t="s">
        <v>4</v>
      </c>
      <c r="D35" s="9" t="s">
        <v>5</v>
      </c>
      <c r="E35" s="9" t="s">
        <v>6</v>
      </c>
      <c r="F35" s="9" t="s">
        <v>7</v>
      </c>
      <c r="G35" s="9" t="s">
        <v>8</v>
      </c>
      <c r="H35" s="19"/>
      <c r="I35" s="77"/>
      <c r="J35" s="111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</row>
    <row r="36" spans="2:39" s="20" customFormat="1" ht="27.95" customHeight="1" thickBot="1" x14ac:dyDescent="0.3">
      <c r="B36" s="6" t="s">
        <v>9</v>
      </c>
      <c r="C36" s="7">
        <v>1884</v>
      </c>
      <c r="D36" s="3">
        <v>739</v>
      </c>
      <c r="E36" s="3">
        <v>36</v>
      </c>
      <c r="F36" s="16">
        <v>2</v>
      </c>
      <c r="G36" s="16">
        <v>2659</v>
      </c>
      <c r="H36" s="19"/>
      <c r="I36" s="77">
        <v>0</v>
      </c>
      <c r="J36" s="112">
        <v>0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</row>
    <row r="37" spans="2:39" s="20" customFormat="1" ht="27.95" customHeight="1" thickBot="1" x14ac:dyDescent="0.3">
      <c r="B37" s="6" t="s">
        <v>10</v>
      </c>
      <c r="C37" s="7">
        <v>1996</v>
      </c>
      <c r="D37" s="3">
        <v>878</v>
      </c>
      <c r="E37" s="3">
        <v>50</v>
      </c>
      <c r="F37" s="16">
        <v>3</v>
      </c>
      <c r="G37" s="16">
        <v>2924</v>
      </c>
      <c r="H37" s="92"/>
      <c r="I37" s="77">
        <v>0</v>
      </c>
      <c r="J37" s="112">
        <v>0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</row>
    <row r="38" spans="2:39" s="20" customFormat="1" ht="27.95" customHeight="1" thickBot="1" x14ac:dyDescent="0.3">
      <c r="B38" s="6" t="s">
        <v>11</v>
      </c>
      <c r="C38" s="7">
        <v>1897</v>
      </c>
      <c r="D38" s="3">
        <v>960</v>
      </c>
      <c r="E38" s="3">
        <v>54</v>
      </c>
      <c r="F38" s="16">
        <v>6</v>
      </c>
      <c r="G38" s="16">
        <v>2911</v>
      </c>
      <c r="H38" s="92"/>
      <c r="I38" s="77">
        <v>0</v>
      </c>
      <c r="J38" s="112">
        <v>0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</row>
    <row r="39" spans="2:39" s="20" customFormat="1" ht="27.95" customHeight="1" thickBot="1" x14ac:dyDescent="0.3">
      <c r="B39" s="6" t="s">
        <v>12</v>
      </c>
      <c r="C39" s="7">
        <v>2224</v>
      </c>
      <c r="D39" s="3">
        <v>986</v>
      </c>
      <c r="E39" s="3">
        <v>39</v>
      </c>
      <c r="F39" s="16">
        <v>4</v>
      </c>
      <c r="G39" s="16">
        <v>3249</v>
      </c>
      <c r="H39" s="92"/>
      <c r="I39" s="77">
        <v>0</v>
      </c>
      <c r="J39" s="112">
        <v>0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</row>
    <row r="40" spans="2:39" s="20" customFormat="1" ht="27.95" customHeight="1" thickBot="1" x14ac:dyDescent="0.3">
      <c r="B40" s="6" t="s">
        <v>13</v>
      </c>
      <c r="C40" s="7">
        <v>2177</v>
      </c>
      <c r="D40" s="3">
        <v>1048</v>
      </c>
      <c r="E40" s="3">
        <v>54</v>
      </c>
      <c r="F40" s="16">
        <v>1</v>
      </c>
      <c r="G40" s="16">
        <v>3279</v>
      </c>
      <c r="H40" s="92"/>
      <c r="I40" s="77">
        <v>0</v>
      </c>
      <c r="J40" s="112">
        <v>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</row>
    <row r="41" spans="2:39" s="20" customFormat="1" ht="27.95" customHeight="1" thickBot="1" x14ac:dyDescent="0.3">
      <c r="B41" s="6" t="s">
        <v>14</v>
      </c>
      <c r="C41" s="7">
        <v>2143</v>
      </c>
      <c r="D41" s="3">
        <v>1004</v>
      </c>
      <c r="E41" s="3">
        <v>63</v>
      </c>
      <c r="F41" s="16">
        <v>4</v>
      </c>
      <c r="G41" s="16">
        <v>3210</v>
      </c>
      <c r="H41" s="92"/>
      <c r="I41" s="77">
        <v>0</v>
      </c>
      <c r="J41" s="112">
        <v>0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</row>
    <row r="42" spans="2:39" s="20" customFormat="1" ht="27.95" customHeight="1" thickBot="1" x14ac:dyDescent="0.3">
      <c r="B42" s="6" t="s">
        <v>15</v>
      </c>
      <c r="C42" s="7">
        <f>G42-D42-E42</f>
        <v>1833</v>
      </c>
      <c r="D42" s="3">
        <v>936</v>
      </c>
      <c r="E42" s="3">
        <v>51</v>
      </c>
      <c r="F42" s="16">
        <v>0</v>
      </c>
      <c r="G42" s="16">
        <v>2820</v>
      </c>
      <c r="H42" s="92"/>
      <c r="I42" s="77">
        <f t="shared" ref="I42" si="4">G42-C42-D42-E42</f>
        <v>0</v>
      </c>
      <c r="J42" s="112">
        <v>1884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2:39" s="20" customFormat="1" ht="27.95" customHeight="1" thickBot="1" x14ac:dyDescent="0.3">
      <c r="B43" s="6" t="s">
        <v>16</v>
      </c>
      <c r="C43" s="7">
        <f>G43-D43-E43</f>
        <v>1968</v>
      </c>
      <c r="D43" s="3">
        <v>1014</v>
      </c>
      <c r="E43" s="3">
        <v>55</v>
      </c>
      <c r="F43" s="16">
        <v>1</v>
      </c>
      <c r="G43" s="16">
        <v>3037</v>
      </c>
      <c r="H43" s="92"/>
      <c r="I43" s="77">
        <f t="shared" ref="I43" si="5">G43-C43-D43-E43</f>
        <v>0</v>
      </c>
      <c r="J43" s="112">
        <v>2023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</row>
    <row r="44" spans="2:39" s="20" customFormat="1" ht="27.95" customHeight="1" thickBot="1" x14ac:dyDescent="0.3">
      <c r="B44" s="6" t="s">
        <v>17</v>
      </c>
      <c r="C44" s="7">
        <v>1835</v>
      </c>
      <c r="D44" s="3">
        <v>1006</v>
      </c>
      <c r="E44" s="3">
        <v>54</v>
      </c>
      <c r="F44" s="16">
        <v>4</v>
      </c>
      <c r="G44" s="16">
        <v>2895</v>
      </c>
      <c r="H44" s="92"/>
      <c r="I44" s="77">
        <f t="shared" ref="I44" si="6">G44-C44-D44-E44</f>
        <v>0</v>
      </c>
      <c r="J44" s="112" t="s">
        <v>136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</row>
    <row r="45" spans="2:39" s="20" customFormat="1" ht="27.95" customHeight="1" thickBot="1" x14ac:dyDescent="0.3">
      <c r="B45" s="6" t="s">
        <v>18</v>
      </c>
      <c r="C45" s="7">
        <f>G45-D45-E45</f>
        <v>1684</v>
      </c>
      <c r="D45" s="3">
        <v>751</v>
      </c>
      <c r="E45" s="3">
        <v>31</v>
      </c>
      <c r="F45" s="16">
        <v>4</v>
      </c>
      <c r="G45" s="16">
        <v>2466</v>
      </c>
      <c r="H45" s="92"/>
      <c r="I45" s="77">
        <f t="shared" ref="I45" si="7">G45-C45-D45-E45</f>
        <v>0</v>
      </c>
      <c r="J45" s="112">
        <v>1715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</row>
    <row r="46" spans="2:39" s="20" customFormat="1" ht="27.95" customHeight="1" thickBot="1" x14ac:dyDescent="0.3">
      <c r="B46" s="6" t="s">
        <v>19</v>
      </c>
      <c r="C46" s="7">
        <f>G46-D46-E46</f>
        <v>2162</v>
      </c>
      <c r="D46" s="3">
        <v>989</v>
      </c>
      <c r="E46" s="3">
        <v>58</v>
      </c>
      <c r="F46" s="16">
        <v>2</v>
      </c>
      <c r="G46" s="16">
        <v>3209</v>
      </c>
      <c r="H46" s="92"/>
      <c r="I46" s="77">
        <f t="shared" ref="I46" si="8">G46-C46-D46-E46</f>
        <v>0</v>
      </c>
      <c r="J46" s="112">
        <v>2220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</row>
    <row r="47" spans="2:39" s="20" customFormat="1" ht="27.95" customHeight="1" thickBot="1" x14ac:dyDescent="0.3">
      <c r="B47" s="6" t="s">
        <v>20</v>
      </c>
      <c r="C47" s="7">
        <f>G47-D47-E47</f>
        <v>2147</v>
      </c>
      <c r="D47" s="3">
        <v>1190</v>
      </c>
      <c r="E47" s="3">
        <v>45</v>
      </c>
      <c r="F47" s="16">
        <v>1</v>
      </c>
      <c r="G47" s="16">
        <v>3382</v>
      </c>
      <c r="H47" s="92"/>
      <c r="I47" s="77"/>
      <c r="J47" s="112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</row>
    <row r="48" spans="2:39" ht="16.5" thickBot="1" x14ac:dyDescent="0.3">
      <c r="I48" s="77"/>
      <c r="J48" s="112"/>
    </row>
    <row r="49" spans="2:39" s="20" customFormat="1" ht="27.95" customHeight="1" thickBot="1" x14ac:dyDescent="0.3">
      <c r="B49" s="170" t="s">
        <v>137</v>
      </c>
      <c r="C49" s="171"/>
      <c r="D49" s="171"/>
      <c r="E49" s="171"/>
      <c r="F49" s="171"/>
      <c r="G49" s="172"/>
      <c r="H49" s="19"/>
      <c r="I49" s="77"/>
      <c r="J49" s="112"/>
      <c r="K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spans="2:39" s="20" customFormat="1" ht="27.95" customHeight="1" thickBot="1" x14ac:dyDescent="0.3">
      <c r="B50" s="6" t="s">
        <v>3</v>
      </c>
      <c r="C50" s="9" t="s">
        <v>4</v>
      </c>
      <c r="D50" s="9" t="s">
        <v>5</v>
      </c>
      <c r="E50" s="9" t="s">
        <v>6</v>
      </c>
      <c r="F50" s="9" t="s">
        <v>7</v>
      </c>
      <c r="G50" s="9" t="s">
        <v>8</v>
      </c>
      <c r="H50" s="19"/>
      <c r="I50" s="77"/>
      <c r="J50" s="112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</row>
    <row r="51" spans="2:39" s="20" customFormat="1" ht="27.95" customHeight="1" thickBot="1" x14ac:dyDescent="0.3">
      <c r="B51" s="6" t="s">
        <v>9</v>
      </c>
      <c r="C51" s="7">
        <v>119</v>
      </c>
      <c r="D51" s="2">
        <v>105</v>
      </c>
      <c r="E51" s="2">
        <v>3</v>
      </c>
      <c r="F51" s="7">
        <v>1</v>
      </c>
      <c r="G51" s="7">
        <v>227</v>
      </c>
      <c r="H51" s="19"/>
      <c r="I51" s="77">
        <v>0</v>
      </c>
      <c r="J51" s="112">
        <v>0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</row>
    <row r="52" spans="2:39" s="20" customFormat="1" ht="27.95" customHeight="1" thickBot="1" x14ac:dyDescent="0.3">
      <c r="B52" s="6" t="s">
        <v>10</v>
      </c>
      <c r="C52" s="7">
        <v>119</v>
      </c>
      <c r="D52" s="2">
        <v>71</v>
      </c>
      <c r="E52" s="2">
        <v>3</v>
      </c>
      <c r="F52" s="7">
        <v>2</v>
      </c>
      <c r="G52" s="7">
        <v>193</v>
      </c>
      <c r="H52" s="19"/>
      <c r="I52" s="77">
        <v>0</v>
      </c>
      <c r="J52" s="112">
        <v>0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</row>
    <row r="53" spans="2:39" s="20" customFormat="1" ht="27.95" customHeight="1" thickBot="1" x14ac:dyDescent="0.3">
      <c r="B53" s="6" t="s">
        <v>11</v>
      </c>
      <c r="C53" s="7">
        <v>138</v>
      </c>
      <c r="D53" s="2">
        <v>84</v>
      </c>
      <c r="E53" s="2">
        <v>1</v>
      </c>
      <c r="F53" s="7">
        <v>0</v>
      </c>
      <c r="G53" s="7">
        <v>223</v>
      </c>
      <c r="H53" s="19"/>
      <c r="I53" s="77">
        <v>0</v>
      </c>
      <c r="J53" s="112">
        <v>0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</row>
    <row r="54" spans="2:39" s="20" customFormat="1" ht="27.95" customHeight="1" thickBot="1" x14ac:dyDescent="0.3">
      <c r="B54" s="6" t="s">
        <v>12</v>
      </c>
      <c r="C54" s="7">
        <v>121</v>
      </c>
      <c r="D54" s="2">
        <v>74</v>
      </c>
      <c r="E54" s="2">
        <v>2</v>
      </c>
      <c r="F54" s="7">
        <v>0</v>
      </c>
      <c r="G54" s="7">
        <v>197</v>
      </c>
      <c r="H54" s="19"/>
      <c r="I54" s="77">
        <v>0</v>
      </c>
      <c r="J54" s="112">
        <v>0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</row>
    <row r="55" spans="2:39" s="20" customFormat="1" ht="27.95" customHeight="1" thickBot="1" x14ac:dyDescent="0.3">
      <c r="B55" s="6" t="s">
        <v>13</v>
      </c>
      <c r="C55" s="7">
        <v>122</v>
      </c>
      <c r="D55" s="2">
        <v>73</v>
      </c>
      <c r="E55" s="2">
        <v>3</v>
      </c>
      <c r="F55" s="7">
        <v>1</v>
      </c>
      <c r="G55" s="7">
        <v>198</v>
      </c>
      <c r="H55" s="19"/>
      <c r="I55" s="77">
        <v>0</v>
      </c>
      <c r="J55" s="112">
        <v>0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</row>
    <row r="56" spans="2:39" s="20" customFormat="1" ht="27.95" customHeight="1" thickBot="1" x14ac:dyDescent="0.3">
      <c r="B56" s="6" t="s">
        <v>14</v>
      </c>
      <c r="C56" s="7">
        <v>157</v>
      </c>
      <c r="D56" s="2">
        <v>104</v>
      </c>
      <c r="E56" s="2">
        <v>3</v>
      </c>
      <c r="F56" s="7">
        <v>3</v>
      </c>
      <c r="G56" s="7">
        <v>264</v>
      </c>
      <c r="H56" s="19"/>
      <c r="I56" s="77">
        <v>0</v>
      </c>
      <c r="J56" s="112">
        <v>0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  <row r="57" spans="2:39" s="20" customFormat="1" ht="27.95" customHeight="1" thickBot="1" x14ac:dyDescent="0.3">
      <c r="B57" s="6" t="s">
        <v>15</v>
      </c>
      <c r="C57" s="7">
        <v>118</v>
      </c>
      <c r="D57" s="2">
        <v>86</v>
      </c>
      <c r="E57" s="2">
        <v>1</v>
      </c>
      <c r="F57" s="7">
        <v>0</v>
      </c>
      <c r="G57" s="7">
        <v>205</v>
      </c>
      <c r="H57" s="19"/>
      <c r="I57" s="77">
        <v>0</v>
      </c>
      <c r="J57" s="112">
        <v>0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</row>
    <row r="58" spans="2:39" s="20" customFormat="1" ht="27.95" customHeight="1" thickBot="1" x14ac:dyDescent="0.3">
      <c r="B58" s="6" t="s">
        <v>16</v>
      </c>
      <c r="C58" s="7">
        <v>115</v>
      </c>
      <c r="D58" s="2">
        <v>69</v>
      </c>
      <c r="E58" s="2">
        <v>2</v>
      </c>
      <c r="F58" s="7">
        <v>1</v>
      </c>
      <c r="G58" s="7">
        <v>186</v>
      </c>
      <c r="H58" s="19"/>
      <c r="I58" s="77">
        <v>0</v>
      </c>
      <c r="J58" s="112">
        <v>0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</row>
    <row r="59" spans="2:39" s="20" customFormat="1" ht="27.95" customHeight="1" thickBot="1" x14ac:dyDescent="0.3">
      <c r="B59" s="6" t="s">
        <v>17</v>
      </c>
      <c r="C59" s="7">
        <v>130</v>
      </c>
      <c r="D59" s="2">
        <v>74</v>
      </c>
      <c r="E59" s="2">
        <v>3</v>
      </c>
      <c r="F59" s="7">
        <v>1</v>
      </c>
      <c r="G59" s="7">
        <v>207</v>
      </c>
      <c r="H59" s="19"/>
      <c r="I59" s="77">
        <f t="shared" ref="I59" si="9">G59-C59-D59-E59</f>
        <v>0</v>
      </c>
      <c r="J59" s="112">
        <v>0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</row>
    <row r="60" spans="2:39" s="20" customFormat="1" ht="27.95" customHeight="1" thickBot="1" x14ac:dyDescent="0.3">
      <c r="B60" s="6" t="s">
        <v>18</v>
      </c>
      <c r="C60" s="7">
        <f>G60-D60-E60</f>
        <v>114</v>
      </c>
      <c r="D60" s="2">
        <v>85</v>
      </c>
      <c r="E60" s="2">
        <v>1</v>
      </c>
      <c r="F60" s="7">
        <v>1</v>
      </c>
      <c r="G60" s="7">
        <v>200</v>
      </c>
      <c r="H60" s="19"/>
      <c r="I60" s="77">
        <f t="shared" ref="I60" si="10">G60-C60-D60-E60</f>
        <v>0</v>
      </c>
      <c r="J60" s="112">
        <v>115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</row>
    <row r="61" spans="2:39" s="20" customFormat="1" ht="27.95" customHeight="1" thickBot="1" x14ac:dyDescent="0.3">
      <c r="B61" s="6" t="s">
        <v>19</v>
      </c>
      <c r="C61" s="7">
        <f>G61-D61-E61</f>
        <v>155</v>
      </c>
      <c r="D61" s="2">
        <v>125</v>
      </c>
      <c r="E61" s="2">
        <v>1</v>
      </c>
      <c r="F61" s="7">
        <v>1</v>
      </c>
      <c r="G61" s="7">
        <v>281</v>
      </c>
      <c r="H61" s="19"/>
      <c r="I61" s="77">
        <f t="shared" ref="I61" si="11">G61-C61-D61-E61</f>
        <v>0</v>
      </c>
      <c r="J61" s="112">
        <v>156</v>
      </c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</row>
    <row r="62" spans="2:39" s="20" customFormat="1" ht="27.95" customHeight="1" thickBot="1" x14ac:dyDescent="0.3">
      <c r="B62" s="6" t="s">
        <v>20</v>
      </c>
      <c r="C62" s="7">
        <f>G62-D62-E62</f>
        <v>117</v>
      </c>
      <c r="D62" s="2">
        <v>118</v>
      </c>
      <c r="E62" s="2">
        <v>3</v>
      </c>
      <c r="F62" s="2">
        <v>0</v>
      </c>
      <c r="G62" s="2">
        <v>238</v>
      </c>
      <c r="H62" s="19"/>
      <c r="I62" s="77"/>
      <c r="J62" s="112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</row>
    <row r="63" spans="2:39" ht="16.5" thickBot="1" x14ac:dyDescent="0.3">
      <c r="I63" s="77"/>
      <c r="J63" s="112"/>
    </row>
    <row r="64" spans="2:39" s="20" customFormat="1" ht="27.95" customHeight="1" thickBot="1" x14ac:dyDescent="0.3">
      <c r="B64" s="170" t="s">
        <v>138</v>
      </c>
      <c r="C64" s="171"/>
      <c r="D64" s="171"/>
      <c r="E64" s="171"/>
      <c r="F64" s="171"/>
      <c r="G64" s="172"/>
      <c r="H64" s="19"/>
      <c r="I64" s="77"/>
      <c r="J64" s="112"/>
      <c r="K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</row>
    <row r="65" spans="2:39" s="20" customFormat="1" ht="27.95" customHeight="1" thickBot="1" x14ac:dyDescent="0.3">
      <c r="B65" s="6" t="s">
        <v>3</v>
      </c>
      <c r="C65" s="9" t="s">
        <v>4</v>
      </c>
      <c r="D65" s="9" t="s">
        <v>5</v>
      </c>
      <c r="E65" s="9" t="s">
        <v>6</v>
      </c>
      <c r="F65" s="9" t="s">
        <v>7</v>
      </c>
      <c r="G65" s="9" t="s">
        <v>8</v>
      </c>
      <c r="H65" s="19"/>
      <c r="I65" s="77"/>
      <c r="J65" s="111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2:39" s="20" customFormat="1" ht="27.95" customHeight="1" thickBot="1" x14ac:dyDescent="0.3">
      <c r="B66" s="6" t="s">
        <v>9</v>
      </c>
      <c r="C66" s="7">
        <v>39</v>
      </c>
      <c r="D66" s="2">
        <v>44</v>
      </c>
      <c r="E66" s="2">
        <v>0</v>
      </c>
      <c r="F66" s="7">
        <v>1</v>
      </c>
      <c r="G66" s="7">
        <v>83</v>
      </c>
      <c r="H66" s="19"/>
      <c r="I66" s="77">
        <v>0</v>
      </c>
      <c r="J66" s="109">
        <v>0</v>
      </c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</row>
    <row r="67" spans="2:39" s="20" customFormat="1" ht="27.95" customHeight="1" thickBot="1" x14ac:dyDescent="0.3">
      <c r="B67" s="6" t="s">
        <v>10</v>
      </c>
      <c r="C67" s="7">
        <v>39</v>
      </c>
      <c r="D67" s="2">
        <v>24</v>
      </c>
      <c r="E67" s="2">
        <v>1</v>
      </c>
      <c r="F67" s="7">
        <v>0</v>
      </c>
      <c r="G67" s="7">
        <v>64</v>
      </c>
      <c r="H67" s="19"/>
      <c r="I67" s="77">
        <v>0</v>
      </c>
      <c r="J67" s="109">
        <v>0</v>
      </c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2:39" s="20" customFormat="1" ht="27.95" customHeight="1" thickBot="1" x14ac:dyDescent="0.3">
      <c r="B68" s="6" t="s">
        <v>11</v>
      </c>
      <c r="C68" s="7">
        <v>54</v>
      </c>
      <c r="D68" s="2">
        <v>31</v>
      </c>
      <c r="E68" s="2">
        <v>0</v>
      </c>
      <c r="F68" s="7">
        <v>1</v>
      </c>
      <c r="G68" s="7">
        <v>85</v>
      </c>
      <c r="H68" s="19"/>
      <c r="I68" s="77">
        <v>0</v>
      </c>
      <c r="J68" s="109">
        <v>0</v>
      </c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</row>
    <row r="69" spans="2:39" s="20" customFormat="1" ht="27.95" customHeight="1" thickBot="1" x14ac:dyDescent="0.3">
      <c r="B69" s="6" t="s">
        <v>12</v>
      </c>
      <c r="C69" s="7">
        <v>32</v>
      </c>
      <c r="D69" s="2">
        <v>25</v>
      </c>
      <c r="E69" s="2">
        <v>1</v>
      </c>
      <c r="F69" s="7">
        <v>1</v>
      </c>
      <c r="G69" s="7">
        <v>58</v>
      </c>
      <c r="H69" s="19"/>
      <c r="I69" s="77">
        <v>0</v>
      </c>
      <c r="J69" s="109">
        <v>0</v>
      </c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</row>
    <row r="70" spans="2:39" s="20" customFormat="1" ht="27.95" customHeight="1" thickBot="1" x14ac:dyDescent="0.3">
      <c r="B70" s="6" t="s">
        <v>13</v>
      </c>
      <c r="C70" s="7">
        <v>44</v>
      </c>
      <c r="D70" s="2">
        <v>20</v>
      </c>
      <c r="E70" s="2">
        <v>1</v>
      </c>
      <c r="F70" s="7">
        <v>1</v>
      </c>
      <c r="G70" s="7">
        <v>65</v>
      </c>
      <c r="H70" s="19"/>
      <c r="I70" s="77">
        <v>0</v>
      </c>
      <c r="J70" s="109">
        <v>0</v>
      </c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</row>
    <row r="71" spans="2:39" s="20" customFormat="1" ht="27.95" customHeight="1" thickBot="1" x14ac:dyDescent="0.3">
      <c r="B71" s="6" t="s">
        <v>14</v>
      </c>
      <c r="C71" s="7">
        <v>41</v>
      </c>
      <c r="D71" s="2">
        <v>28</v>
      </c>
      <c r="E71" s="2">
        <v>0</v>
      </c>
      <c r="F71" s="7">
        <v>0</v>
      </c>
      <c r="G71" s="7">
        <v>69</v>
      </c>
      <c r="H71" s="19"/>
      <c r="I71" s="77">
        <v>0</v>
      </c>
      <c r="J71" s="109">
        <v>0</v>
      </c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</row>
    <row r="72" spans="2:39" s="20" customFormat="1" ht="27.95" customHeight="1" thickBot="1" x14ac:dyDescent="0.3">
      <c r="B72" s="6" t="s">
        <v>15</v>
      </c>
      <c r="C72" s="7">
        <v>35</v>
      </c>
      <c r="D72" s="2">
        <v>28</v>
      </c>
      <c r="E72" s="2">
        <v>1</v>
      </c>
      <c r="F72" s="7">
        <v>1</v>
      </c>
      <c r="G72" s="7">
        <v>64</v>
      </c>
      <c r="H72" s="19"/>
      <c r="I72" s="77">
        <v>0</v>
      </c>
      <c r="J72" s="109">
        <v>0</v>
      </c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</row>
    <row r="73" spans="2:39" s="20" customFormat="1" ht="27.95" customHeight="1" thickBot="1" x14ac:dyDescent="0.3">
      <c r="B73" s="6" t="s">
        <v>16</v>
      </c>
      <c r="C73" s="7">
        <v>42</v>
      </c>
      <c r="D73" s="2">
        <v>23</v>
      </c>
      <c r="E73" s="2">
        <v>1</v>
      </c>
      <c r="F73" s="7">
        <v>1</v>
      </c>
      <c r="G73" s="7">
        <v>66</v>
      </c>
      <c r="H73" s="19"/>
      <c r="I73" s="77">
        <v>0</v>
      </c>
      <c r="J73" s="109">
        <v>0</v>
      </c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</row>
    <row r="74" spans="2:39" s="20" customFormat="1" ht="30" customHeight="1" thickBot="1" x14ac:dyDescent="0.3">
      <c r="B74" s="6" t="s">
        <v>17</v>
      </c>
      <c r="C74" s="7">
        <v>40</v>
      </c>
      <c r="D74" s="2">
        <v>22</v>
      </c>
      <c r="E74" s="2">
        <v>0</v>
      </c>
      <c r="F74" s="7">
        <v>0</v>
      </c>
      <c r="G74" s="7">
        <v>62</v>
      </c>
      <c r="H74" s="19"/>
      <c r="I74" s="77">
        <f t="shared" ref="I74" si="12">G74-C74-D74-E74</f>
        <v>0</v>
      </c>
      <c r="J74" s="109">
        <v>0</v>
      </c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</row>
    <row r="75" spans="2:39" s="20" customFormat="1" ht="30" customHeight="1" thickBot="1" x14ac:dyDescent="0.3">
      <c r="B75" s="6" t="s">
        <v>18</v>
      </c>
      <c r="C75" s="7">
        <f>G75-D75-E75</f>
        <v>40</v>
      </c>
      <c r="D75" s="2">
        <v>30</v>
      </c>
      <c r="E75" s="2">
        <v>2</v>
      </c>
      <c r="F75" s="7">
        <v>1</v>
      </c>
      <c r="G75" s="7">
        <v>72</v>
      </c>
      <c r="H75" s="19"/>
      <c r="I75" s="77">
        <f t="shared" ref="I75" si="13">G75-C75-D75-E75</f>
        <v>0</v>
      </c>
      <c r="J75" s="109">
        <v>42</v>
      </c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</row>
    <row r="76" spans="2:39" s="20" customFormat="1" ht="30" customHeight="1" thickBot="1" x14ac:dyDescent="0.3">
      <c r="B76" s="6" t="s">
        <v>19</v>
      </c>
      <c r="C76" s="7">
        <f>G76-D76-E76</f>
        <v>45</v>
      </c>
      <c r="D76" s="2">
        <v>33</v>
      </c>
      <c r="E76" s="2">
        <v>0</v>
      </c>
      <c r="F76" s="7">
        <v>0</v>
      </c>
      <c r="G76" s="7">
        <v>78</v>
      </c>
      <c r="H76" s="19"/>
      <c r="I76" s="77">
        <f t="shared" ref="I76" si="14">G76-C76-D76-E76</f>
        <v>0</v>
      </c>
      <c r="J76" s="109">
        <v>45</v>
      </c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</row>
    <row r="77" spans="2:39" s="20" customFormat="1" ht="30" customHeight="1" thickBot="1" x14ac:dyDescent="0.3">
      <c r="B77" s="6" t="s">
        <v>20</v>
      </c>
      <c r="C77" s="7">
        <f>G77-D77-E77</f>
        <v>28</v>
      </c>
      <c r="D77" s="2">
        <v>38</v>
      </c>
      <c r="E77" s="2">
        <v>0</v>
      </c>
      <c r="F77" s="7">
        <v>1</v>
      </c>
      <c r="G77" s="7">
        <v>66</v>
      </c>
      <c r="H77" s="19"/>
      <c r="I77" s="77"/>
      <c r="J77" s="10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</row>
    <row r="78" spans="2:39" ht="16.5" thickBot="1" x14ac:dyDescent="0.3">
      <c r="I78" s="79"/>
      <c r="J78" s="109"/>
    </row>
    <row r="79" spans="2:39" s="20" customFormat="1" ht="27.95" customHeight="1" thickBot="1" x14ac:dyDescent="0.3">
      <c r="B79" s="170" t="s">
        <v>139</v>
      </c>
      <c r="C79" s="171"/>
      <c r="D79" s="171"/>
      <c r="E79" s="171"/>
      <c r="F79" s="171"/>
      <c r="G79" s="172"/>
      <c r="H79" s="19"/>
      <c r="I79" s="79"/>
      <c r="J79" s="109"/>
      <c r="K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</row>
    <row r="80" spans="2:39" s="20" customFormat="1" ht="27.95" customHeight="1" thickBot="1" x14ac:dyDescent="0.3">
      <c r="B80" s="6" t="s">
        <v>3</v>
      </c>
      <c r="C80" s="9" t="s">
        <v>4</v>
      </c>
      <c r="D80" s="9" t="s">
        <v>5</v>
      </c>
      <c r="E80" s="9" t="s">
        <v>6</v>
      </c>
      <c r="F80" s="9" t="s">
        <v>7</v>
      </c>
      <c r="G80" s="9" t="s">
        <v>8</v>
      </c>
      <c r="H80" s="19"/>
      <c r="I80" s="77"/>
      <c r="J80" s="10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</row>
    <row r="81" spans="2:43" s="20" customFormat="1" ht="27.95" customHeight="1" thickBot="1" x14ac:dyDescent="0.3">
      <c r="B81" s="6" t="s">
        <v>9</v>
      </c>
      <c r="C81" s="7">
        <v>103</v>
      </c>
      <c r="D81" s="2">
        <v>88</v>
      </c>
      <c r="E81" s="2">
        <v>2</v>
      </c>
      <c r="F81" s="7">
        <v>1</v>
      </c>
      <c r="G81" s="7">
        <v>193</v>
      </c>
      <c r="H81" s="19"/>
      <c r="I81" s="77">
        <v>0</v>
      </c>
      <c r="J81" s="109">
        <v>0</v>
      </c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</row>
    <row r="82" spans="2:43" s="20" customFormat="1" ht="27.95" customHeight="1" thickBot="1" x14ac:dyDescent="0.3">
      <c r="B82" s="6" t="s">
        <v>10</v>
      </c>
      <c r="C82" s="7">
        <v>87</v>
      </c>
      <c r="D82" s="2">
        <v>66</v>
      </c>
      <c r="E82" s="2">
        <v>2</v>
      </c>
      <c r="F82" s="7">
        <v>3</v>
      </c>
      <c r="G82" s="7">
        <v>155</v>
      </c>
      <c r="H82" s="19"/>
      <c r="I82" s="77">
        <v>0</v>
      </c>
      <c r="J82" s="109">
        <v>0</v>
      </c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</row>
    <row r="83" spans="2:43" s="20" customFormat="1" ht="27.95" customHeight="1" thickBot="1" x14ac:dyDescent="0.3">
      <c r="B83" s="6" t="s">
        <v>11</v>
      </c>
      <c r="C83" s="7">
        <v>99</v>
      </c>
      <c r="D83" s="2">
        <v>59</v>
      </c>
      <c r="E83" s="2">
        <v>0</v>
      </c>
      <c r="F83" s="7">
        <v>1</v>
      </c>
      <c r="G83" s="7">
        <v>158</v>
      </c>
      <c r="H83" s="19"/>
      <c r="I83" s="77">
        <v>0</v>
      </c>
      <c r="J83" s="109">
        <v>0</v>
      </c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</row>
    <row r="84" spans="2:43" s="20" customFormat="1" ht="27.95" customHeight="1" thickBot="1" x14ac:dyDescent="0.3">
      <c r="B84" s="6" t="s">
        <v>12</v>
      </c>
      <c r="C84" s="7">
        <v>85</v>
      </c>
      <c r="D84" s="2">
        <v>66</v>
      </c>
      <c r="E84" s="2">
        <v>0</v>
      </c>
      <c r="F84" s="7">
        <v>0</v>
      </c>
      <c r="G84" s="7">
        <v>151</v>
      </c>
      <c r="H84" s="19"/>
      <c r="I84" s="77">
        <v>0</v>
      </c>
      <c r="J84" s="109">
        <v>0</v>
      </c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</row>
    <row r="85" spans="2:43" s="20" customFormat="1" ht="27.95" customHeight="1" thickBot="1" x14ac:dyDescent="0.3">
      <c r="B85" s="6" t="s">
        <v>13</v>
      </c>
      <c r="C85" s="7">
        <v>82</v>
      </c>
      <c r="D85" s="2">
        <v>52</v>
      </c>
      <c r="E85" s="2">
        <v>1</v>
      </c>
      <c r="F85" s="7">
        <v>1</v>
      </c>
      <c r="G85" s="7">
        <v>135</v>
      </c>
      <c r="H85" s="19"/>
      <c r="I85" s="77">
        <v>0</v>
      </c>
      <c r="J85" s="109">
        <v>0</v>
      </c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</row>
    <row r="86" spans="2:43" s="20" customFormat="1" ht="27.95" customHeight="1" thickBot="1" x14ac:dyDescent="0.3">
      <c r="B86" s="6" t="s">
        <v>14</v>
      </c>
      <c r="C86" s="7">
        <v>86</v>
      </c>
      <c r="D86" s="2">
        <v>58</v>
      </c>
      <c r="E86" s="2">
        <v>0</v>
      </c>
      <c r="F86" s="7">
        <v>1</v>
      </c>
      <c r="G86" s="7">
        <v>144</v>
      </c>
      <c r="H86" s="19"/>
      <c r="I86" s="77">
        <v>0</v>
      </c>
      <c r="J86" s="109">
        <v>0</v>
      </c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</row>
    <row r="87" spans="2:43" s="20" customFormat="1" ht="27.95" customHeight="1" thickBot="1" x14ac:dyDescent="0.3">
      <c r="B87" s="6" t="s">
        <v>15</v>
      </c>
      <c r="C87" s="7">
        <v>94</v>
      </c>
      <c r="D87" s="2">
        <v>86</v>
      </c>
      <c r="E87" s="2">
        <v>2</v>
      </c>
      <c r="F87" s="7">
        <v>1</v>
      </c>
      <c r="G87" s="7">
        <v>182</v>
      </c>
      <c r="H87" s="19"/>
      <c r="I87" s="77">
        <v>0</v>
      </c>
      <c r="J87" s="109">
        <v>0</v>
      </c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</row>
    <row r="88" spans="2:43" s="20" customFormat="1" ht="27.95" customHeight="1" thickBot="1" x14ac:dyDescent="0.3">
      <c r="B88" s="6" t="s">
        <v>16</v>
      </c>
      <c r="C88" s="7">
        <v>108</v>
      </c>
      <c r="D88" s="2">
        <v>75</v>
      </c>
      <c r="E88" s="2">
        <v>7</v>
      </c>
      <c r="F88" s="7">
        <v>3</v>
      </c>
      <c r="G88" s="7">
        <v>190</v>
      </c>
      <c r="H88" s="19"/>
      <c r="I88" s="77">
        <v>0</v>
      </c>
      <c r="J88" s="109">
        <v>0</v>
      </c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</row>
    <row r="89" spans="2:43" s="20" customFormat="1" ht="27.95" customHeight="1" thickBot="1" x14ac:dyDescent="0.3">
      <c r="B89" s="6" t="s">
        <v>17</v>
      </c>
      <c r="C89" s="7">
        <v>96</v>
      </c>
      <c r="D89" s="2">
        <v>43</v>
      </c>
      <c r="E89" s="2">
        <v>1</v>
      </c>
      <c r="F89" s="7">
        <v>1</v>
      </c>
      <c r="G89" s="7">
        <v>140</v>
      </c>
      <c r="H89" s="19"/>
      <c r="I89" s="77">
        <f t="shared" ref="I89" si="15">G89-C89-D89-E89</f>
        <v>0</v>
      </c>
      <c r="J89" s="109">
        <v>0</v>
      </c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</row>
    <row r="90" spans="2:43" s="20" customFormat="1" ht="27.95" customHeight="1" thickBot="1" x14ac:dyDescent="0.3">
      <c r="B90" s="6" t="s">
        <v>18</v>
      </c>
      <c r="C90" s="7">
        <f>G90-D90-E90</f>
        <v>91</v>
      </c>
      <c r="D90" s="2">
        <v>52</v>
      </c>
      <c r="E90" s="2">
        <v>2</v>
      </c>
      <c r="F90" s="7">
        <v>1</v>
      </c>
      <c r="G90" s="7">
        <v>145</v>
      </c>
      <c r="H90" s="19"/>
      <c r="I90" s="77">
        <f t="shared" ref="I90" si="16">G90-C90-D90-E90</f>
        <v>0</v>
      </c>
      <c r="J90" s="109">
        <v>93</v>
      </c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</row>
    <row r="91" spans="2:43" s="20" customFormat="1" ht="27.95" customHeight="1" thickBot="1" x14ac:dyDescent="0.3">
      <c r="B91" s="6" t="s">
        <v>19</v>
      </c>
      <c r="C91" s="7">
        <f>G91-D91-E91</f>
        <v>78</v>
      </c>
      <c r="D91" s="2">
        <v>81</v>
      </c>
      <c r="E91" s="2">
        <v>1</v>
      </c>
      <c r="F91" s="7">
        <v>1</v>
      </c>
      <c r="G91" s="7">
        <v>160</v>
      </c>
      <c r="H91" s="19"/>
      <c r="I91" s="77">
        <f t="shared" ref="I91" si="17">G91-C91-D91-E91</f>
        <v>0</v>
      </c>
      <c r="J91" s="109">
        <v>79</v>
      </c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</row>
    <row r="92" spans="2:43" s="20" customFormat="1" ht="27.95" customHeight="1" thickBot="1" x14ac:dyDescent="0.3">
      <c r="B92" s="6" t="s">
        <v>20</v>
      </c>
      <c r="C92" s="7">
        <f>G92-D92-E92</f>
        <v>90</v>
      </c>
      <c r="D92" s="2">
        <v>64</v>
      </c>
      <c r="E92" s="2">
        <v>5</v>
      </c>
      <c r="F92" s="7">
        <v>0</v>
      </c>
      <c r="G92" s="7">
        <v>159</v>
      </c>
      <c r="H92" s="19"/>
      <c r="I92" s="77"/>
      <c r="J92" s="10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</row>
    <row r="93" spans="2:43" s="58" customFormat="1" ht="12.95" customHeight="1" x14ac:dyDescent="0.25">
      <c r="I93" s="77"/>
      <c r="J93" s="109"/>
    </row>
    <row r="94" spans="2:43" s="39" customFormat="1" ht="16.5" thickBot="1" x14ac:dyDescent="0.3">
      <c r="B94" s="192" t="s">
        <v>140</v>
      </c>
      <c r="C94" s="192"/>
      <c r="D94" s="192"/>
      <c r="E94" s="192"/>
      <c r="F94" s="192"/>
      <c r="G94" s="192"/>
      <c r="H94" s="192"/>
      <c r="I94" s="77"/>
      <c r="J94" s="109"/>
      <c r="K94" s="32"/>
      <c r="L94" s="32"/>
      <c r="M94" s="32"/>
      <c r="N94" s="32"/>
      <c r="O94" s="3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</row>
    <row r="95" spans="2:43" s="20" customFormat="1" ht="27.95" customHeight="1" thickBot="1" x14ac:dyDescent="0.3">
      <c r="B95" s="170" t="s">
        <v>141</v>
      </c>
      <c r="C95" s="171"/>
      <c r="D95" s="171"/>
      <c r="E95" s="171"/>
      <c r="F95" s="171"/>
      <c r="G95" s="172"/>
      <c r="H95" s="19"/>
      <c r="I95" s="77"/>
      <c r="J95" s="10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</row>
    <row r="96" spans="2:43" s="20" customFormat="1" ht="27.95" customHeight="1" thickBot="1" x14ac:dyDescent="0.3">
      <c r="B96" s="6" t="s">
        <v>3</v>
      </c>
      <c r="C96" s="9" t="s">
        <v>4</v>
      </c>
      <c r="D96" s="9" t="s">
        <v>5</v>
      </c>
      <c r="E96" s="9" t="s">
        <v>6</v>
      </c>
      <c r="F96" s="9" t="s">
        <v>7</v>
      </c>
      <c r="G96" s="9" t="s">
        <v>8</v>
      </c>
      <c r="H96" s="19"/>
      <c r="I96" s="77"/>
      <c r="J96" s="10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</row>
    <row r="97" spans="2:37" s="20" customFormat="1" ht="27.95" customHeight="1" thickBot="1" x14ac:dyDescent="0.3">
      <c r="B97" s="6" t="s">
        <v>142</v>
      </c>
      <c r="C97" s="7">
        <v>112966</v>
      </c>
      <c r="D97" s="7">
        <v>66223</v>
      </c>
      <c r="E97" s="7">
        <v>2062</v>
      </c>
      <c r="F97" s="7">
        <v>4299</v>
      </c>
      <c r="G97" s="7">
        <v>181251</v>
      </c>
      <c r="H97" s="19"/>
      <c r="I97" s="77">
        <v>0</v>
      </c>
      <c r="J97" s="109">
        <v>0</v>
      </c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</row>
    <row r="98" spans="2:37" s="20" customFormat="1" ht="27.95" customHeight="1" thickBot="1" x14ac:dyDescent="0.3">
      <c r="B98" s="6" t="s">
        <v>10</v>
      </c>
      <c r="C98" s="7">
        <v>114015</v>
      </c>
      <c r="D98" s="7">
        <v>66044</v>
      </c>
      <c r="E98" s="7">
        <v>2085</v>
      </c>
      <c r="F98" s="7">
        <v>4267</v>
      </c>
      <c r="G98" s="7">
        <v>182144</v>
      </c>
      <c r="H98" s="19"/>
      <c r="I98" s="77">
        <v>0</v>
      </c>
      <c r="J98" s="109">
        <v>0</v>
      </c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</row>
    <row r="99" spans="2:37" s="20" customFormat="1" ht="27.95" customHeight="1" thickBot="1" x14ac:dyDescent="0.3">
      <c r="B99" s="6" t="s">
        <v>11</v>
      </c>
      <c r="C99" s="16">
        <v>117375</v>
      </c>
      <c r="D99" s="16">
        <v>64580</v>
      </c>
      <c r="E99" s="16">
        <v>2149</v>
      </c>
      <c r="F99" s="16">
        <v>4264</v>
      </c>
      <c r="G99" s="16">
        <v>184104</v>
      </c>
      <c r="H99" s="19"/>
      <c r="I99" s="77">
        <v>0</v>
      </c>
      <c r="J99" s="109">
        <v>0</v>
      </c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</row>
    <row r="100" spans="2:37" s="20" customFormat="1" ht="27.95" customHeight="1" thickBot="1" x14ac:dyDescent="0.3">
      <c r="B100" s="6" t="s">
        <v>12</v>
      </c>
      <c r="C100" s="16">
        <v>117689</v>
      </c>
      <c r="D100" s="16">
        <v>64733</v>
      </c>
      <c r="E100" s="16">
        <v>2241</v>
      </c>
      <c r="F100" s="16">
        <v>4248</v>
      </c>
      <c r="G100" s="16">
        <v>184663</v>
      </c>
      <c r="H100" s="19"/>
      <c r="I100" s="77">
        <v>0</v>
      </c>
      <c r="J100" s="109" t="s">
        <v>136</v>
      </c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2:37" s="20" customFormat="1" ht="27.95" customHeight="1" thickBot="1" x14ac:dyDescent="0.3">
      <c r="B101" s="6" t="s">
        <v>13</v>
      </c>
      <c r="C101" s="16">
        <v>118061</v>
      </c>
      <c r="D101" s="16">
        <v>65422</v>
      </c>
      <c r="E101" s="16">
        <v>2318</v>
      </c>
      <c r="F101" s="16">
        <v>4293</v>
      </c>
      <c r="G101" s="16">
        <v>185801</v>
      </c>
      <c r="H101" s="19"/>
      <c r="I101" s="77">
        <v>0</v>
      </c>
      <c r="J101" s="109">
        <v>0</v>
      </c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2:37" s="20" customFormat="1" ht="27.95" customHeight="1" thickBot="1" x14ac:dyDescent="0.3">
      <c r="B102" s="6" t="s">
        <v>14</v>
      </c>
      <c r="C102" s="16">
        <v>118449</v>
      </c>
      <c r="D102" s="16">
        <v>65638</v>
      </c>
      <c r="E102" s="16">
        <v>2383</v>
      </c>
      <c r="F102" s="16">
        <v>4316</v>
      </c>
      <c r="G102" s="16">
        <v>186470</v>
      </c>
      <c r="H102" s="19"/>
      <c r="I102" s="77">
        <v>0</v>
      </c>
      <c r="J102" s="109">
        <v>0</v>
      </c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2:37" s="20" customFormat="1" ht="27.95" customHeight="1" thickBot="1" x14ac:dyDescent="0.3">
      <c r="B103" s="6" t="s">
        <v>15</v>
      </c>
      <c r="C103" s="16">
        <v>117594</v>
      </c>
      <c r="D103" s="16">
        <v>66388</v>
      </c>
      <c r="E103" s="16">
        <v>2414</v>
      </c>
      <c r="F103" s="16">
        <v>4376</v>
      </c>
      <c r="G103" s="16">
        <v>186396</v>
      </c>
      <c r="H103" s="19"/>
      <c r="I103" s="77">
        <v>0</v>
      </c>
      <c r="J103" s="109">
        <v>0</v>
      </c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2:37" s="20" customFormat="1" ht="27.95" customHeight="1" thickBot="1" x14ac:dyDescent="0.3">
      <c r="B104" s="6" t="s">
        <v>16</v>
      </c>
      <c r="C104" s="16">
        <v>115960</v>
      </c>
      <c r="D104" s="16">
        <v>67652</v>
      </c>
      <c r="E104" s="16">
        <v>2534</v>
      </c>
      <c r="F104" s="16">
        <v>4396</v>
      </c>
      <c r="G104" s="16">
        <v>186146</v>
      </c>
      <c r="H104" s="19"/>
      <c r="I104" s="77">
        <v>0</v>
      </c>
      <c r="J104" s="109">
        <v>0</v>
      </c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2:37" s="20" customFormat="1" ht="27.95" customHeight="1" thickBot="1" x14ac:dyDescent="0.3">
      <c r="B105" s="6" t="s">
        <v>17</v>
      </c>
      <c r="C105" s="16">
        <v>115855</v>
      </c>
      <c r="D105" s="16">
        <v>68556</v>
      </c>
      <c r="E105" s="16">
        <v>2665</v>
      </c>
      <c r="F105" s="16">
        <v>4515</v>
      </c>
      <c r="G105" s="16">
        <v>187076</v>
      </c>
      <c r="H105" s="19"/>
      <c r="I105" s="77">
        <v>0</v>
      </c>
      <c r="J105" s="109" t="s">
        <v>136</v>
      </c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2:37" s="20" customFormat="1" ht="27.95" customHeight="1" thickBot="1" x14ac:dyDescent="0.3">
      <c r="B106" s="6" t="s">
        <v>18</v>
      </c>
      <c r="C106" s="16">
        <f>G106-D106-E106</f>
        <v>115887</v>
      </c>
      <c r="D106" s="16">
        <v>69630</v>
      </c>
      <c r="E106" s="16">
        <v>2825</v>
      </c>
      <c r="F106" s="16">
        <v>4637</v>
      </c>
      <c r="G106" s="16">
        <v>188342</v>
      </c>
      <c r="H106" s="19"/>
      <c r="I106" s="77">
        <f t="shared" ref="I106" si="18">G106-C106-D106-E106</f>
        <v>0</v>
      </c>
      <c r="J106" s="109">
        <v>0</v>
      </c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</row>
    <row r="107" spans="2:37" s="20" customFormat="1" ht="27.95" customHeight="1" thickBot="1" x14ac:dyDescent="0.3">
      <c r="B107" s="6" t="s">
        <v>19</v>
      </c>
      <c r="C107" s="16">
        <f>G107-D107-E107</f>
        <v>116730</v>
      </c>
      <c r="D107" s="16">
        <v>69770</v>
      </c>
      <c r="E107" s="16">
        <v>2880</v>
      </c>
      <c r="F107" s="16">
        <v>4736</v>
      </c>
      <c r="G107" s="16">
        <v>189380</v>
      </c>
      <c r="H107" s="19"/>
      <c r="I107" s="77">
        <f t="shared" ref="I107" si="19">G107-C107-D107-E107</f>
        <v>0</v>
      </c>
      <c r="J107" s="109">
        <v>0</v>
      </c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</row>
    <row r="108" spans="2:37" s="20" customFormat="1" ht="27.95" customHeight="1" thickBot="1" x14ac:dyDescent="0.3">
      <c r="B108" s="6" t="s">
        <v>20</v>
      </c>
      <c r="C108" s="16">
        <f>G108-D108-E108</f>
        <v>117675</v>
      </c>
      <c r="D108" s="16">
        <v>69802</v>
      </c>
      <c r="E108" s="16">
        <v>2932</v>
      </c>
      <c r="F108" s="16">
        <v>4744</v>
      </c>
      <c r="G108" s="16">
        <v>190409</v>
      </c>
      <c r="H108" s="19"/>
      <c r="I108" s="77"/>
      <c r="J108" s="10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</row>
    <row r="109" spans="2:37" s="58" customFormat="1" ht="12.75" x14ac:dyDescent="0.2">
      <c r="B109" s="58" t="s">
        <v>29</v>
      </c>
      <c r="I109" s="82"/>
      <c r="J109" s="113"/>
    </row>
    <row r="110" spans="2:37" s="58" customFormat="1" ht="12.75" x14ac:dyDescent="0.2">
      <c r="B110" s="58" t="s">
        <v>30</v>
      </c>
      <c r="I110" s="82"/>
      <c r="J110" s="113"/>
    </row>
  </sheetData>
  <mergeCells count="9">
    <mergeCell ref="B94:H94"/>
    <mergeCell ref="B95:G95"/>
    <mergeCell ref="B64:G64"/>
    <mergeCell ref="B79:G79"/>
    <mergeCell ref="B3:H3"/>
    <mergeCell ref="B4:G4"/>
    <mergeCell ref="B19:G19"/>
    <mergeCell ref="B34:G34"/>
    <mergeCell ref="B49:G49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E81A-BAC0-4682-B6D2-6BA80000A0C6}">
  <sheetPr codeName="Sheet6">
    <pageSetUpPr fitToPage="1"/>
  </sheetPr>
  <dimension ref="B1:AQ9"/>
  <sheetViews>
    <sheetView zoomScaleNormal="100" workbookViewId="0">
      <selection activeCell="A8" sqref="A8:XFD9"/>
    </sheetView>
  </sheetViews>
  <sheetFormatPr defaultColWidth="8.7109375" defaultRowHeight="15.75" x14ac:dyDescent="0.25"/>
  <cols>
    <col min="1" max="1" width="8.7109375" style="21"/>
    <col min="2" max="6" width="12.5703125" style="21" customWidth="1"/>
    <col min="7" max="7" width="7.85546875" style="21" bestFit="1" customWidth="1"/>
    <col min="8" max="8" width="30.5703125" style="21" customWidth="1"/>
    <col min="9" max="16384" width="8.7109375" style="21"/>
  </cols>
  <sheetData>
    <row r="1" spans="2:43" s="27" customFormat="1" ht="31.5" customHeight="1" x14ac:dyDescent="0.25">
      <c r="B1" s="28"/>
      <c r="D1" s="29"/>
      <c r="E1" s="29"/>
      <c r="F1" s="29"/>
      <c r="G1" s="28"/>
      <c r="H1" s="28"/>
      <c r="I1" s="30"/>
      <c r="J1" s="30"/>
      <c r="K1" s="30"/>
      <c r="L1" s="30"/>
      <c r="M1" s="30"/>
      <c r="N1" s="30"/>
      <c r="O1" s="30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</row>
    <row r="2" spans="2:43" s="27" customFormat="1" ht="13.5" customHeight="1" x14ac:dyDescent="0.25">
      <c r="B2" s="26"/>
      <c r="D2" s="28"/>
      <c r="E2" s="28"/>
      <c r="F2" s="28"/>
      <c r="G2" s="28"/>
      <c r="H2" s="28"/>
      <c r="I2" s="30"/>
      <c r="J2" s="30"/>
      <c r="K2" s="30"/>
      <c r="L2" s="30"/>
      <c r="M2" s="30"/>
      <c r="N2" s="30"/>
      <c r="O2" s="30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2:43" s="39" customFormat="1" ht="16.5" thickBot="1" x14ac:dyDescent="0.3">
      <c r="B3" s="192" t="s">
        <v>140</v>
      </c>
      <c r="C3" s="192"/>
      <c r="D3" s="192"/>
      <c r="E3" s="192"/>
      <c r="F3" s="192"/>
      <c r="G3" s="192"/>
      <c r="H3" s="192"/>
      <c r="I3" s="32"/>
      <c r="J3" s="32"/>
      <c r="K3" s="32"/>
      <c r="L3" s="32"/>
      <c r="M3" s="32"/>
      <c r="N3" s="32"/>
      <c r="O3" s="3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</row>
    <row r="4" spans="2:43" s="20" customFormat="1" ht="27.95" customHeight="1" thickBot="1" x14ac:dyDescent="0.3">
      <c r="B4" s="170" t="s">
        <v>141</v>
      </c>
      <c r="C4" s="171"/>
      <c r="D4" s="171"/>
      <c r="E4" s="171"/>
      <c r="F4" s="171"/>
      <c r="G4" s="172"/>
      <c r="H4" s="19"/>
      <c r="I4" s="19"/>
      <c r="J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</row>
    <row r="5" spans="2:43" s="20" customFormat="1" ht="27.95" customHeight="1" thickBot="1" x14ac:dyDescent="0.3">
      <c r="B5" s="6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19"/>
      <c r="I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6" spans="2:43" s="20" customFormat="1" ht="27.95" customHeight="1" thickBot="1" x14ac:dyDescent="0.3">
      <c r="B6" s="6" t="s">
        <v>142</v>
      </c>
      <c r="C6" s="7" t="e">
        <f>G6-D6-E6</f>
        <v>#REF!</v>
      </c>
      <c r="D6" s="7" t="e">
        <f>#REF!</f>
        <v>#REF!</v>
      </c>
      <c r="E6" s="7" t="e">
        <f>#REF!</f>
        <v>#REF!</v>
      </c>
      <c r="F6" s="7" t="e">
        <f>#REF!</f>
        <v>#REF!</v>
      </c>
      <c r="G6" s="7" t="e">
        <f>#REF!</f>
        <v>#REF!</v>
      </c>
      <c r="H6" s="19"/>
      <c r="I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</row>
    <row r="8" spans="2:43" x14ac:dyDescent="0.25">
      <c r="B8" s="21" t="s">
        <v>29</v>
      </c>
    </row>
    <row r="9" spans="2:43" x14ac:dyDescent="0.25">
      <c r="B9" s="21" t="s">
        <v>30</v>
      </c>
    </row>
  </sheetData>
  <mergeCells count="2">
    <mergeCell ref="B3:H3"/>
    <mergeCell ref="B4:G4"/>
  </mergeCells>
  <printOptions horizontalCentered="1"/>
  <pageMargins left="0.7" right="0.7" top="0.75" bottom="0.75" header="0.3" footer="0.3"/>
  <pageSetup scale="88" pageOrder="overThenDown" orientation="portrait" r:id="rId1"/>
  <headerFooter alignWithMargins="0">
    <oddHeader>&amp;CSan Diego Gas &amp; Electric
OIR Report January 2019</oddHeader>
    <oddFooter>&amp;RPage 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63B6-177E-46AD-AE52-221A8B513371}">
  <sheetPr codeName="Sheet7">
    <pageSetUpPr fitToPage="1"/>
  </sheetPr>
  <dimension ref="B1:AR77"/>
  <sheetViews>
    <sheetView zoomScaleNormal="100" workbookViewId="0">
      <selection activeCell="C37" sqref="C37:G48"/>
    </sheetView>
  </sheetViews>
  <sheetFormatPr defaultColWidth="8.7109375" defaultRowHeight="15.75" x14ac:dyDescent="0.25"/>
  <cols>
    <col min="1" max="1" width="8.7109375" style="21"/>
    <col min="2" max="7" width="12.5703125" style="21" customWidth="1"/>
    <col min="8" max="8" width="23.5703125" style="40" customWidth="1"/>
    <col min="9" max="9" width="14.85546875" style="82" hidden="1" customWidth="1"/>
    <col min="10" max="10" width="12.140625" style="82" hidden="1" customWidth="1"/>
    <col min="11" max="11" width="0" style="21" hidden="1" customWidth="1"/>
    <col min="12" max="16384" width="8.7109375" style="21"/>
  </cols>
  <sheetData>
    <row r="1" spans="2:39" s="27" customFormat="1" ht="31.5" customHeight="1" x14ac:dyDescent="0.25">
      <c r="B1" s="28"/>
      <c r="D1" s="29"/>
      <c r="E1" s="29"/>
      <c r="F1" s="29"/>
      <c r="G1" s="28"/>
      <c r="H1" s="28"/>
      <c r="I1" s="76" t="s">
        <v>1</v>
      </c>
      <c r="J1" s="76" t="s">
        <v>2</v>
      </c>
      <c r="K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2:39" s="27" customFormat="1" ht="13.5" customHeight="1" x14ac:dyDescent="0.25">
      <c r="B2" s="26"/>
      <c r="D2" s="28"/>
      <c r="E2" s="28"/>
      <c r="F2" s="28"/>
      <c r="G2" s="28"/>
      <c r="H2" s="28"/>
      <c r="I2" s="77"/>
      <c r="J2" s="77"/>
      <c r="K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2:39" s="39" customFormat="1" x14ac:dyDescent="0.25">
      <c r="B3" s="69" t="s">
        <v>143</v>
      </c>
      <c r="C3" s="70"/>
      <c r="D3" s="70"/>
      <c r="E3" s="70"/>
      <c r="F3" s="70"/>
      <c r="G3" s="71"/>
      <c r="H3" s="26"/>
      <c r="I3" s="77"/>
      <c r="J3" s="77"/>
      <c r="K3" s="3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2:39" s="20" customFormat="1" ht="27.95" customHeight="1" thickBot="1" x14ac:dyDescent="0.3">
      <c r="B4" s="193" t="s">
        <v>144</v>
      </c>
      <c r="C4" s="194"/>
      <c r="D4" s="194"/>
      <c r="E4" s="194"/>
      <c r="F4" s="194"/>
      <c r="G4" s="195"/>
      <c r="H4" s="43"/>
      <c r="I4" s="77"/>
      <c r="J4" s="77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2:39" s="20" customFormat="1" ht="27.95" customHeight="1" thickBot="1" x14ac:dyDescent="0.3">
      <c r="B5" s="6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37"/>
      <c r="I5" s="77"/>
      <c r="J5" s="77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2:39" s="20" customFormat="1" ht="27.75" customHeight="1" thickBot="1" x14ac:dyDescent="0.3">
      <c r="B6" s="6" t="s">
        <v>9</v>
      </c>
      <c r="C6" s="44">
        <v>129479</v>
      </c>
      <c r="D6" s="5">
        <v>75251</v>
      </c>
      <c r="E6" s="5">
        <v>2163</v>
      </c>
      <c r="F6" s="44">
        <v>8213</v>
      </c>
      <c r="G6" s="5">
        <v>206893</v>
      </c>
      <c r="H6" s="35"/>
      <c r="I6" s="77">
        <v>0</v>
      </c>
      <c r="J6" s="77">
        <v>0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2:39" s="20" customFormat="1" ht="27.75" customHeight="1" thickBot="1" x14ac:dyDescent="0.3">
      <c r="B7" s="6" t="s">
        <v>10</v>
      </c>
      <c r="C7" s="44">
        <v>122183</v>
      </c>
      <c r="D7" s="5">
        <v>72057</v>
      </c>
      <c r="E7" s="5">
        <v>2039</v>
      </c>
      <c r="F7" s="44">
        <v>7520</v>
      </c>
      <c r="G7" s="5">
        <v>196279</v>
      </c>
      <c r="H7" s="35"/>
      <c r="I7" s="77">
        <v>0</v>
      </c>
      <c r="J7" s="77">
        <v>0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2:39" s="20" customFormat="1" ht="27.75" customHeight="1" thickBot="1" x14ac:dyDescent="0.3">
      <c r="B8" s="6" t="s">
        <v>11</v>
      </c>
      <c r="C8" s="44">
        <v>126581</v>
      </c>
      <c r="D8" s="5">
        <v>67577</v>
      </c>
      <c r="E8" s="5">
        <v>2101</v>
      </c>
      <c r="F8" s="44">
        <v>7518</v>
      </c>
      <c r="G8" s="5">
        <v>196259</v>
      </c>
      <c r="H8" s="35"/>
      <c r="I8" s="77">
        <v>0</v>
      </c>
      <c r="J8" s="77">
        <v>0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2:39" s="20" customFormat="1" ht="27.75" customHeight="1" thickBot="1" x14ac:dyDescent="0.3">
      <c r="B9" s="6" t="s">
        <v>12</v>
      </c>
      <c r="C9" s="44">
        <v>127249</v>
      </c>
      <c r="D9" s="5">
        <v>66493</v>
      </c>
      <c r="E9" s="5">
        <v>2101</v>
      </c>
      <c r="F9" s="44">
        <v>7713</v>
      </c>
      <c r="G9" s="5">
        <v>195843</v>
      </c>
      <c r="H9" s="35"/>
      <c r="I9" s="77">
        <v>0</v>
      </c>
      <c r="J9" s="77">
        <v>0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2:39" s="20" customFormat="1" ht="27.75" customHeight="1" thickBot="1" x14ac:dyDescent="0.3">
      <c r="B10" s="6" t="s">
        <v>13</v>
      </c>
      <c r="C10" s="44">
        <v>86580</v>
      </c>
      <c r="D10" s="5">
        <v>37064</v>
      </c>
      <c r="E10" s="5">
        <v>1369</v>
      </c>
      <c r="F10" s="44">
        <v>6067</v>
      </c>
      <c r="G10" s="5">
        <v>125013</v>
      </c>
      <c r="H10" s="35"/>
      <c r="I10" s="77">
        <v>0</v>
      </c>
      <c r="J10" s="77">
        <v>0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2:39" s="20" customFormat="1" ht="27.75" customHeight="1" thickBot="1" x14ac:dyDescent="0.3">
      <c r="B11" s="6" t="s">
        <v>14</v>
      </c>
      <c r="C11" s="44">
        <v>101851</v>
      </c>
      <c r="D11" s="5">
        <v>54874</v>
      </c>
      <c r="E11" s="5">
        <v>1810</v>
      </c>
      <c r="F11" s="44">
        <v>6388</v>
      </c>
      <c r="G11" s="5">
        <v>158535</v>
      </c>
      <c r="H11" s="35"/>
      <c r="I11" s="77">
        <v>0</v>
      </c>
      <c r="J11" s="77">
        <v>0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2:39" s="20" customFormat="1" ht="27.75" customHeight="1" thickBot="1" x14ac:dyDescent="0.3">
      <c r="B12" s="6" t="s">
        <v>15</v>
      </c>
      <c r="C12" s="44">
        <v>118736</v>
      </c>
      <c r="D12" s="5">
        <v>67492</v>
      </c>
      <c r="E12" s="5">
        <v>2181</v>
      </c>
      <c r="F12" s="44">
        <v>7472</v>
      </c>
      <c r="G12" s="5">
        <v>188409</v>
      </c>
      <c r="H12" s="35"/>
      <c r="I12" s="77">
        <v>0</v>
      </c>
      <c r="J12" s="77">
        <v>0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2:39" s="20" customFormat="1" ht="27.75" customHeight="1" thickBot="1" x14ac:dyDescent="0.3">
      <c r="B13" s="6" t="s">
        <v>16</v>
      </c>
      <c r="C13" s="44">
        <v>125227</v>
      </c>
      <c r="D13" s="5">
        <v>79330</v>
      </c>
      <c r="E13" s="5">
        <v>2464</v>
      </c>
      <c r="F13" s="44">
        <v>8029</v>
      </c>
      <c r="G13" s="5">
        <v>207021</v>
      </c>
      <c r="H13" s="35"/>
      <c r="I13" s="77">
        <v>0</v>
      </c>
      <c r="J13" s="77">
        <v>0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2:39" s="20" customFormat="1" ht="27.75" customHeight="1" thickBot="1" x14ac:dyDescent="0.3">
      <c r="B14" s="6" t="s">
        <v>17</v>
      </c>
      <c r="C14" s="44">
        <v>115152</v>
      </c>
      <c r="D14" s="5">
        <v>72875</v>
      </c>
      <c r="E14" s="5">
        <v>2317</v>
      </c>
      <c r="F14" s="44">
        <v>7335</v>
      </c>
      <c r="G14" s="5">
        <v>190344</v>
      </c>
      <c r="H14" s="35"/>
      <c r="I14" s="77">
        <f>G14-C14-D14-E14</f>
        <v>0</v>
      </c>
      <c r="J14" s="77">
        <v>0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2:39" s="20" customFormat="1" ht="27.75" customHeight="1" thickBot="1" x14ac:dyDescent="0.3">
      <c r="B15" s="6" t="s">
        <v>18</v>
      </c>
      <c r="C15" s="44">
        <f t="shared" ref="C15" si="0">G15-D15-E15</f>
        <v>136979</v>
      </c>
      <c r="D15" s="5">
        <v>90543</v>
      </c>
      <c r="E15" s="5">
        <v>2974</v>
      </c>
      <c r="F15" s="44">
        <v>9139</v>
      </c>
      <c r="G15" s="5">
        <v>230496</v>
      </c>
      <c r="H15" s="35"/>
      <c r="I15" s="77">
        <f>G15-C15-D15-E15</f>
        <v>0</v>
      </c>
      <c r="J15" s="77">
        <v>0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2:39" s="20" customFormat="1" ht="27.75" customHeight="1" thickBot="1" x14ac:dyDescent="0.3">
      <c r="B16" s="6" t="s">
        <v>19</v>
      </c>
      <c r="C16" s="44">
        <f t="shared" ref="C16" si="1">G16-D16-E16</f>
        <v>96969</v>
      </c>
      <c r="D16" s="5">
        <v>51109</v>
      </c>
      <c r="E16" s="5">
        <v>2049</v>
      </c>
      <c r="F16" s="44">
        <v>6902</v>
      </c>
      <c r="G16" s="5">
        <v>150127</v>
      </c>
      <c r="H16" s="35"/>
      <c r="I16" s="77">
        <f>G16-C16-D16-E16</f>
        <v>0</v>
      </c>
      <c r="J16" s="77">
        <v>0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2:34" s="20" customFormat="1" ht="27.75" customHeight="1" thickBot="1" x14ac:dyDescent="0.3">
      <c r="B17" s="6" t="s">
        <v>20</v>
      </c>
      <c r="C17" s="44">
        <f t="shared" ref="C17" si="2">G17-D17-E17</f>
        <v>121359</v>
      </c>
      <c r="D17" s="5">
        <v>72991</v>
      </c>
      <c r="E17" s="5">
        <v>2599</v>
      </c>
      <c r="F17" s="44">
        <v>7983</v>
      </c>
      <c r="G17" s="5">
        <v>196949</v>
      </c>
      <c r="H17" s="35"/>
      <c r="I17" s="77"/>
      <c r="J17" s="77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2:34" ht="16.5" thickBot="1" x14ac:dyDescent="0.3">
      <c r="I18" s="77"/>
      <c r="J18" s="77"/>
    </row>
    <row r="19" spans="2:34" s="20" customFormat="1" ht="27.95" customHeight="1" thickBot="1" x14ac:dyDescent="0.3">
      <c r="B19" s="170" t="s">
        <v>145</v>
      </c>
      <c r="C19" s="171"/>
      <c r="D19" s="171"/>
      <c r="E19" s="171"/>
      <c r="F19" s="171"/>
      <c r="G19" s="172"/>
      <c r="H19" s="43"/>
      <c r="I19" s="77"/>
      <c r="J19" s="77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2:34" s="20" customFormat="1" ht="27.95" customHeight="1" thickBot="1" x14ac:dyDescent="0.3">
      <c r="B20" s="6" t="s">
        <v>3</v>
      </c>
      <c r="C20" s="9" t="s">
        <v>4</v>
      </c>
      <c r="D20" s="9" t="s">
        <v>5</v>
      </c>
      <c r="E20" s="9" t="s">
        <v>6</v>
      </c>
      <c r="F20" s="9" t="s">
        <v>7</v>
      </c>
      <c r="G20" s="9" t="s">
        <v>8</v>
      </c>
      <c r="H20" s="37"/>
      <c r="I20" s="77"/>
      <c r="J20" s="77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2:34" s="20" customFormat="1" ht="27.95" customHeight="1" thickBot="1" x14ac:dyDescent="0.3">
      <c r="B21" s="6" t="s">
        <v>9</v>
      </c>
      <c r="C21" s="44">
        <v>7234</v>
      </c>
      <c r="D21" s="2">
        <v>7483</v>
      </c>
      <c r="E21" s="3">
        <v>149</v>
      </c>
      <c r="F21" s="2">
        <v>917</v>
      </c>
      <c r="G21" s="16">
        <v>14866</v>
      </c>
      <c r="H21" s="73"/>
      <c r="I21" s="77">
        <v>0</v>
      </c>
      <c r="J21" s="77">
        <v>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2:34" s="20" customFormat="1" ht="27.95" customHeight="1" thickBot="1" x14ac:dyDescent="0.3">
      <c r="B22" s="6" t="s">
        <v>10</v>
      </c>
      <c r="C22" s="44">
        <v>6073</v>
      </c>
      <c r="D22" s="2">
        <v>6994</v>
      </c>
      <c r="E22" s="3">
        <v>125</v>
      </c>
      <c r="F22" s="2">
        <v>803</v>
      </c>
      <c r="G22" s="16">
        <v>13192</v>
      </c>
      <c r="H22" s="73"/>
      <c r="I22" s="77">
        <v>0</v>
      </c>
      <c r="J22" s="77">
        <v>0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2:34" s="20" customFormat="1" ht="27.95" customHeight="1" thickBot="1" x14ac:dyDescent="0.3">
      <c r="B23" s="6" t="s">
        <v>11</v>
      </c>
      <c r="C23" s="44">
        <v>6725</v>
      </c>
      <c r="D23" s="2">
        <v>7295</v>
      </c>
      <c r="E23" s="3">
        <v>97</v>
      </c>
      <c r="F23" s="2">
        <v>901</v>
      </c>
      <c r="G23" s="16">
        <v>14117</v>
      </c>
      <c r="H23" s="73"/>
      <c r="I23" s="77">
        <v>0</v>
      </c>
      <c r="J23" s="77">
        <v>0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34" s="20" customFormat="1" ht="27.95" customHeight="1" thickBot="1" x14ac:dyDescent="0.3">
      <c r="B24" s="6" t="s">
        <v>12</v>
      </c>
      <c r="C24" s="44">
        <v>6946</v>
      </c>
      <c r="D24" s="2">
        <v>7385</v>
      </c>
      <c r="E24" s="3">
        <v>139</v>
      </c>
      <c r="F24" s="2">
        <v>885</v>
      </c>
      <c r="G24" s="16">
        <v>14470</v>
      </c>
      <c r="H24" s="73"/>
      <c r="I24" s="77">
        <v>0</v>
      </c>
      <c r="J24" s="77">
        <v>0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2:34" s="20" customFormat="1" ht="27.95" customHeight="1" thickBot="1" x14ac:dyDescent="0.3">
      <c r="B25" s="6" t="s">
        <v>13</v>
      </c>
      <c r="C25" s="44">
        <v>7053</v>
      </c>
      <c r="D25" s="2">
        <v>6963</v>
      </c>
      <c r="E25" s="3">
        <v>99</v>
      </c>
      <c r="F25" s="2">
        <v>909</v>
      </c>
      <c r="G25" s="16">
        <v>14115</v>
      </c>
      <c r="H25" s="73"/>
      <c r="I25" s="77">
        <v>0</v>
      </c>
      <c r="J25" s="77">
        <v>0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2:34" s="20" customFormat="1" ht="27.95" customHeight="1" thickBot="1" x14ac:dyDescent="0.3">
      <c r="B26" s="6" t="s">
        <v>14</v>
      </c>
      <c r="C26" s="44">
        <v>7680</v>
      </c>
      <c r="D26" s="2">
        <v>7485</v>
      </c>
      <c r="E26" s="3">
        <v>136</v>
      </c>
      <c r="F26" s="2">
        <v>833</v>
      </c>
      <c r="G26" s="16">
        <v>15301</v>
      </c>
      <c r="H26" s="73"/>
      <c r="I26" s="77">
        <v>0</v>
      </c>
      <c r="J26" s="77">
        <v>0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2:34" s="20" customFormat="1" ht="27.95" customHeight="1" thickBot="1" x14ac:dyDescent="0.3">
      <c r="B27" s="6" t="s">
        <v>15</v>
      </c>
      <c r="C27" s="44">
        <v>5643</v>
      </c>
      <c r="D27" s="2">
        <v>6975</v>
      </c>
      <c r="E27" s="3">
        <v>125</v>
      </c>
      <c r="F27" s="2">
        <v>785</v>
      </c>
      <c r="G27" s="16">
        <v>12743</v>
      </c>
      <c r="H27" s="73"/>
      <c r="I27" s="77">
        <v>0</v>
      </c>
      <c r="J27" s="77">
        <v>0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</row>
    <row r="28" spans="2:34" s="20" customFormat="1" ht="27.95" customHeight="1" thickBot="1" x14ac:dyDescent="0.3">
      <c r="B28" s="6" t="s">
        <v>16</v>
      </c>
      <c r="C28" s="44">
        <v>6811</v>
      </c>
      <c r="D28" s="2">
        <v>7949</v>
      </c>
      <c r="E28" s="3">
        <v>132</v>
      </c>
      <c r="F28" s="2">
        <v>902</v>
      </c>
      <c r="G28" s="16">
        <v>14892</v>
      </c>
      <c r="H28" s="73"/>
      <c r="I28" s="77">
        <v>0</v>
      </c>
      <c r="J28" s="77">
        <v>0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2:34" s="20" customFormat="1" ht="27.95" customHeight="1" thickBot="1" x14ac:dyDescent="0.3">
      <c r="B29" s="6" t="s">
        <v>17</v>
      </c>
      <c r="C29" s="44">
        <v>5697</v>
      </c>
      <c r="D29" s="2">
        <v>6427</v>
      </c>
      <c r="E29" s="3">
        <v>112</v>
      </c>
      <c r="F29" s="2">
        <v>816</v>
      </c>
      <c r="G29" s="16">
        <v>12236</v>
      </c>
      <c r="H29" s="73"/>
      <c r="I29" s="77">
        <f>G29-C29-D29-E29</f>
        <v>0</v>
      </c>
      <c r="J29" s="77">
        <v>0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2:34" s="20" customFormat="1" ht="27.95" customHeight="1" thickBot="1" x14ac:dyDescent="0.3">
      <c r="B30" s="6" t="s">
        <v>18</v>
      </c>
      <c r="C30" s="44">
        <f t="shared" ref="C30" si="3">G30-D30-E30</f>
        <v>7124</v>
      </c>
      <c r="D30" s="2">
        <v>7895</v>
      </c>
      <c r="E30" s="3">
        <v>122</v>
      </c>
      <c r="F30" s="2">
        <v>924</v>
      </c>
      <c r="G30" s="16">
        <v>15141</v>
      </c>
      <c r="H30" s="73"/>
      <c r="I30" s="77">
        <f>G30-C30-D30-E30</f>
        <v>0</v>
      </c>
      <c r="J30" s="77">
        <v>0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2:34" s="20" customFormat="1" ht="27.95" customHeight="1" thickBot="1" x14ac:dyDescent="0.3">
      <c r="B31" s="6" t="s">
        <v>19</v>
      </c>
      <c r="C31" s="44">
        <f t="shared" ref="C31" si="4">G31-D31-E31</f>
        <v>6512</v>
      </c>
      <c r="D31" s="2">
        <v>7350</v>
      </c>
      <c r="E31" s="3">
        <v>107</v>
      </c>
      <c r="F31" s="2">
        <v>858</v>
      </c>
      <c r="G31" s="16">
        <v>13969</v>
      </c>
      <c r="H31" s="73"/>
      <c r="I31" s="77">
        <f>G31-C31-D31-E31</f>
        <v>0</v>
      </c>
      <c r="J31" s="77">
        <v>0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2:34" s="20" customFormat="1" ht="27.95" customHeight="1" thickBot="1" x14ac:dyDescent="0.3">
      <c r="B32" s="6" t="s">
        <v>20</v>
      </c>
      <c r="C32" s="44">
        <f t="shared" ref="C32" si="5">G32-D32-E32</f>
        <v>6605</v>
      </c>
      <c r="D32" s="2">
        <v>7329</v>
      </c>
      <c r="E32" s="3">
        <v>119</v>
      </c>
      <c r="F32" s="2">
        <v>866</v>
      </c>
      <c r="G32" s="16">
        <v>14053</v>
      </c>
      <c r="H32" s="73"/>
      <c r="I32" s="77"/>
      <c r="J32" s="77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</row>
    <row r="33" spans="2:44" x14ac:dyDescent="0.25">
      <c r="I33" s="77"/>
      <c r="J33" s="77"/>
    </row>
    <row r="34" spans="2:44" s="39" customFormat="1" ht="16.5" thickBot="1" x14ac:dyDescent="0.3">
      <c r="B34" s="192" t="s">
        <v>146</v>
      </c>
      <c r="C34" s="192"/>
      <c r="D34" s="192"/>
      <c r="E34" s="192"/>
      <c r="F34" s="192"/>
      <c r="G34" s="192"/>
      <c r="H34" s="192"/>
      <c r="I34" s="77"/>
      <c r="J34" s="77"/>
      <c r="K34" s="32"/>
      <c r="L34" s="32"/>
      <c r="M34" s="32"/>
      <c r="N34" s="32"/>
      <c r="O34" s="32"/>
      <c r="P34" s="3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2:44" s="20" customFormat="1" ht="27.95" customHeight="1" thickBot="1" x14ac:dyDescent="0.3">
      <c r="B35" s="170" t="s">
        <v>147</v>
      </c>
      <c r="C35" s="171"/>
      <c r="D35" s="171"/>
      <c r="E35" s="171"/>
      <c r="F35" s="171"/>
      <c r="G35" s="172"/>
      <c r="H35" s="19"/>
      <c r="I35" s="77"/>
      <c r="J35" s="77"/>
      <c r="K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</row>
    <row r="36" spans="2:44" s="20" customFormat="1" ht="27.95" customHeight="1" thickBot="1" x14ac:dyDescent="0.3">
      <c r="B36" s="6" t="s">
        <v>3</v>
      </c>
      <c r="C36" s="9" t="s">
        <v>4</v>
      </c>
      <c r="D36" s="9" t="s">
        <v>5</v>
      </c>
      <c r="E36" s="9" t="s">
        <v>6</v>
      </c>
      <c r="F36" s="9" t="s">
        <v>7</v>
      </c>
      <c r="G36" s="9" t="s">
        <v>8</v>
      </c>
      <c r="H36" s="19"/>
      <c r="I36" s="77"/>
      <c r="J36" s="78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</row>
    <row r="37" spans="2:44" s="20" customFormat="1" ht="27.95" customHeight="1" thickBot="1" x14ac:dyDescent="0.3">
      <c r="B37" s="6" t="s">
        <v>9</v>
      </c>
      <c r="C37" s="7">
        <v>1135240</v>
      </c>
      <c r="D37" s="2">
        <v>279242</v>
      </c>
      <c r="E37" s="2">
        <v>7950</v>
      </c>
      <c r="F37" s="2">
        <v>55043</v>
      </c>
      <c r="G37" s="16">
        <v>1422432</v>
      </c>
      <c r="H37" s="19"/>
      <c r="I37" s="77">
        <v>0</v>
      </c>
      <c r="J37" s="78">
        <v>0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</row>
    <row r="38" spans="2:44" s="20" customFormat="1" ht="27.95" customHeight="1" thickBot="1" x14ac:dyDescent="0.3">
      <c r="B38" s="6" t="s">
        <v>10</v>
      </c>
      <c r="C38" s="7">
        <v>1138890</v>
      </c>
      <c r="D38" s="2">
        <v>277709</v>
      </c>
      <c r="E38" s="2">
        <v>8047</v>
      </c>
      <c r="F38" s="2">
        <v>54848</v>
      </c>
      <c r="G38" s="16">
        <v>1424646</v>
      </c>
      <c r="H38" s="19"/>
      <c r="I38" s="77">
        <v>0</v>
      </c>
      <c r="J38" s="78">
        <v>0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</row>
    <row r="39" spans="2:44" s="20" customFormat="1" ht="27.95" customHeight="1" thickBot="1" x14ac:dyDescent="0.3">
      <c r="B39" s="6" t="s">
        <v>11</v>
      </c>
      <c r="C39" s="7">
        <v>1142846</v>
      </c>
      <c r="D39" s="2">
        <v>275944</v>
      </c>
      <c r="E39" s="2">
        <v>8283</v>
      </c>
      <c r="F39" s="2">
        <v>55038</v>
      </c>
      <c r="G39" s="16">
        <v>1427073</v>
      </c>
      <c r="H39" s="19"/>
      <c r="I39" s="77">
        <v>0</v>
      </c>
      <c r="J39" s="78">
        <v>0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</row>
    <row r="40" spans="2:44" s="20" customFormat="1" ht="27.95" customHeight="1" thickBot="1" x14ac:dyDescent="0.3">
      <c r="B40" s="6" t="s">
        <v>12</v>
      </c>
      <c r="C40" s="7">
        <v>1144217</v>
      </c>
      <c r="D40" s="2">
        <v>276600</v>
      </c>
      <c r="E40" s="2">
        <v>8502</v>
      </c>
      <c r="F40" s="2">
        <v>55377</v>
      </c>
      <c r="G40" s="16">
        <v>1429319</v>
      </c>
      <c r="H40" s="19"/>
      <c r="I40" s="77">
        <v>0</v>
      </c>
      <c r="J40" s="78">
        <v>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</row>
    <row r="41" spans="2:44" s="20" customFormat="1" ht="27.95" customHeight="1" thickBot="1" x14ac:dyDescent="0.3">
      <c r="B41" s="6" t="s">
        <v>13</v>
      </c>
      <c r="C41" s="7">
        <v>1145452</v>
      </c>
      <c r="D41" s="2">
        <v>277775</v>
      </c>
      <c r="E41" s="2">
        <v>8684</v>
      </c>
      <c r="F41" s="2">
        <v>55649</v>
      </c>
      <c r="G41" s="16">
        <v>1431911</v>
      </c>
      <c r="H41" s="19"/>
      <c r="I41" s="77">
        <v>0</v>
      </c>
      <c r="J41" s="78">
        <v>0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</row>
    <row r="42" spans="2:44" s="20" customFormat="1" ht="27.95" customHeight="1" thickBot="1" x14ac:dyDescent="0.3">
      <c r="B42" s="6" t="s">
        <v>14</v>
      </c>
      <c r="C42" s="7">
        <v>1148061</v>
      </c>
      <c r="D42" s="2">
        <v>277578</v>
      </c>
      <c r="E42" s="2">
        <v>8780</v>
      </c>
      <c r="F42" s="2">
        <v>55871</v>
      </c>
      <c r="G42" s="16">
        <v>1434419</v>
      </c>
      <c r="H42" s="19"/>
      <c r="I42" s="77">
        <v>0</v>
      </c>
      <c r="J42" s="78">
        <v>0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2:44" s="20" customFormat="1" ht="27.95" customHeight="1" thickBot="1" x14ac:dyDescent="0.3">
      <c r="B43" s="6" t="s">
        <v>15</v>
      </c>
      <c r="C43" s="7">
        <v>1148989</v>
      </c>
      <c r="D43" s="2">
        <v>279405</v>
      </c>
      <c r="E43" s="2">
        <v>8988</v>
      </c>
      <c r="F43" s="2">
        <v>56898</v>
      </c>
      <c r="G43" s="16">
        <v>1437382</v>
      </c>
      <c r="H43" s="19"/>
      <c r="I43" s="77">
        <v>0</v>
      </c>
      <c r="J43" s="78">
        <v>0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</row>
    <row r="44" spans="2:44" s="20" customFormat="1" ht="27.95" customHeight="1" thickBot="1" x14ac:dyDescent="0.3">
      <c r="B44" s="6" t="s">
        <v>16</v>
      </c>
      <c r="C44" s="7">
        <v>1150065</v>
      </c>
      <c r="D44" s="2">
        <v>281964</v>
      </c>
      <c r="E44" s="2">
        <v>9315</v>
      </c>
      <c r="F44" s="2">
        <v>57138</v>
      </c>
      <c r="G44" s="16">
        <v>1441344</v>
      </c>
      <c r="H44" s="19"/>
      <c r="I44" s="77">
        <v>0</v>
      </c>
      <c r="J44" s="78">
        <v>0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</row>
    <row r="45" spans="2:44" s="20" customFormat="1" ht="27.95" customHeight="1" thickBot="1" x14ac:dyDescent="0.3">
      <c r="B45" s="6" t="s">
        <v>17</v>
      </c>
      <c r="C45" s="7">
        <v>1152240</v>
      </c>
      <c r="D45" s="2">
        <v>282817</v>
      </c>
      <c r="E45" s="2">
        <v>9534</v>
      </c>
      <c r="F45" s="2">
        <v>58019</v>
      </c>
      <c r="G45" s="16">
        <v>1444591</v>
      </c>
      <c r="H45" s="19"/>
      <c r="I45" s="77">
        <f>G45-C45-D45-E45</f>
        <v>0</v>
      </c>
      <c r="J45" s="78">
        <v>0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</row>
    <row r="46" spans="2:44" s="20" customFormat="1" ht="27.95" customHeight="1" thickBot="1" x14ac:dyDescent="0.3">
      <c r="B46" s="6" t="s">
        <v>18</v>
      </c>
      <c r="C46" s="7">
        <f t="shared" ref="C46" si="6">G46-D46-E46</f>
        <v>1152635</v>
      </c>
      <c r="D46" s="2">
        <v>285902</v>
      </c>
      <c r="E46" s="2">
        <v>10053</v>
      </c>
      <c r="F46" s="2">
        <v>58982</v>
      </c>
      <c r="G46" s="16">
        <v>1448590</v>
      </c>
      <c r="H46" s="19"/>
      <c r="I46" s="77">
        <f>G46-C46-D46-E46</f>
        <v>0</v>
      </c>
      <c r="J46" s="78">
        <v>0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</row>
    <row r="47" spans="2:44" s="20" customFormat="1" ht="27.95" customHeight="1" thickBot="1" x14ac:dyDescent="0.3">
      <c r="B47" s="6" t="s">
        <v>19</v>
      </c>
      <c r="C47" s="7">
        <f t="shared" ref="C47" si="7">G47-D47-E47</f>
        <v>1155222</v>
      </c>
      <c r="D47" s="2">
        <v>285761</v>
      </c>
      <c r="E47" s="2">
        <v>10214</v>
      </c>
      <c r="F47" s="2">
        <v>59491</v>
      </c>
      <c r="G47" s="16">
        <v>1451197</v>
      </c>
      <c r="H47" s="19"/>
      <c r="I47" s="77">
        <f>G47-C47-D47-E47</f>
        <v>0</v>
      </c>
      <c r="J47" s="78">
        <v>0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</row>
    <row r="48" spans="2:44" s="20" customFormat="1" ht="27.95" customHeight="1" thickBot="1" x14ac:dyDescent="0.3">
      <c r="B48" s="6" t="s">
        <v>20</v>
      </c>
      <c r="C48" s="7">
        <f t="shared" ref="C48" si="8">G48-D48-E48</f>
        <v>1160379</v>
      </c>
      <c r="D48" s="2">
        <v>284785</v>
      </c>
      <c r="E48" s="2">
        <v>10350</v>
      </c>
      <c r="F48" s="2">
        <v>59786</v>
      </c>
      <c r="G48" s="16">
        <v>1455514</v>
      </c>
      <c r="H48" s="19"/>
      <c r="I48" s="77"/>
      <c r="J48" s="78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</row>
    <row r="49" spans="2:39" ht="16.5" thickBot="1" x14ac:dyDescent="0.3">
      <c r="C49" s="169">
        <f t="shared" ref="C49:F49" si="9">AVERAGE(C37:C48)</f>
        <v>1147853</v>
      </c>
      <c r="D49" s="169">
        <f t="shared" si="9"/>
        <v>280456.83333333331</v>
      </c>
      <c r="E49" s="169">
        <f t="shared" si="9"/>
        <v>9058.3333333333339</v>
      </c>
      <c r="F49" s="169">
        <f t="shared" si="9"/>
        <v>56845</v>
      </c>
      <c r="G49" s="169">
        <f>AVERAGE(G37:G48)</f>
        <v>1437368.1666666667</v>
      </c>
      <c r="H49" s="21"/>
      <c r="I49" s="77"/>
      <c r="J49" s="78"/>
    </row>
    <row r="50" spans="2:39" s="20" customFormat="1" ht="27.95" customHeight="1" thickBot="1" x14ac:dyDescent="0.3">
      <c r="B50" s="170" t="s">
        <v>148</v>
      </c>
      <c r="C50" s="171"/>
      <c r="D50" s="171"/>
      <c r="E50" s="171"/>
      <c r="F50" s="171"/>
      <c r="G50" s="172"/>
      <c r="H50" s="19"/>
      <c r="I50" s="77"/>
      <c r="J50" s="78"/>
      <c r="K50" s="19"/>
      <c r="N50" s="40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  <row r="51" spans="2:39" s="20" customFormat="1" ht="27.95" customHeight="1" thickBot="1" x14ac:dyDescent="0.3">
      <c r="B51" s="6" t="s">
        <v>3</v>
      </c>
      <c r="C51" s="9" t="s">
        <v>4</v>
      </c>
      <c r="D51" s="9" t="s">
        <v>5</v>
      </c>
      <c r="E51" s="9" t="s">
        <v>6</v>
      </c>
      <c r="F51" s="9" t="s">
        <v>7</v>
      </c>
      <c r="G51" s="9" t="s">
        <v>8</v>
      </c>
      <c r="H51" s="19"/>
      <c r="I51" s="77"/>
      <c r="J51" s="78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</row>
    <row r="52" spans="2:39" s="20" customFormat="1" ht="27.95" customHeight="1" thickBot="1" x14ac:dyDescent="0.3">
      <c r="B52" s="6" t="s">
        <v>9</v>
      </c>
      <c r="C52" s="16" t="s">
        <v>28</v>
      </c>
      <c r="D52" s="16" t="s">
        <v>28</v>
      </c>
      <c r="E52" s="16" t="s">
        <v>28</v>
      </c>
      <c r="F52" s="16" t="s">
        <v>28</v>
      </c>
      <c r="G52" s="16" t="s">
        <v>28</v>
      </c>
      <c r="H52" s="19"/>
      <c r="I52" s="77"/>
      <c r="J52" s="78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</row>
    <row r="53" spans="2:39" s="20" customFormat="1" ht="27.95" customHeight="1" thickBot="1" x14ac:dyDescent="0.3">
      <c r="B53" s="6" t="s">
        <v>10</v>
      </c>
      <c r="C53" s="16" t="s">
        <v>28</v>
      </c>
      <c r="D53" s="16" t="s">
        <v>28</v>
      </c>
      <c r="E53" s="16" t="s">
        <v>28</v>
      </c>
      <c r="F53" s="16" t="s">
        <v>28</v>
      </c>
      <c r="G53" s="16" t="s">
        <v>28</v>
      </c>
      <c r="H53" s="19"/>
      <c r="I53" s="77"/>
      <c r="J53" s="78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</row>
    <row r="54" spans="2:39" s="20" customFormat="1" ht="27.95" customHeight="1" thickBot="1" x14ac:dyDescent="0.3">
      <c r="B54" s="6" t="s">
        <v>11</v>
      </c>
      <c r="C54" s="16" t="s">
        <v>28</v>
      </c>
      <c r="D54" s="16" t="s">
        <v>28</v>
      </c>
      <c r="E54" s="16" t="s">
        <v>28</v>
      </c>
      <c r="F54" s="16" t="s">
        <v>28</v>
      </c>
      <c r="G54" s="16" t="s">
        <v>28</v>
      </c>
      <c r="H54" s="19"/>
      <c r="I54" s="77"/>
      <c r="J54" s="78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</row>
    <row r="55" spans="2:39" s="20" customFormat="1" ht="27.95" customHeight="1" thickBot="1" x14ac:dyDescent="0.3">
      <c r="B55" s="6" t="s">
        <v>12</v>
      </c>
      <c r="C55" s="16" t="s">
        <v>28</v>
      </c>
      <c r="D55" s="16" t="s">
        <v>28</v>
      </c>
      <c r="E55" s="16" t="s">
        <v>28</v>
      </c>
      <c r="F55" s="16" t="s">
        <v>28</v>
      </c>
      <c r="G55" s="16" t="s">
        <v>28</v>
      </c>
      <c r="H55" s="19"/>
      <c r="I55" s="77"/>
      <c r="J55" s="78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</row>
    <row r="56" spans="2:39" s="20" customFormat="1" ht="27.95" customHeight="1" thickBot="1" x14ac:dyDescent="0.3">
      <c r="B56" s="6" t="s">
        <v>13</v>
      </c>
      <c r="C56" s="16" t="s">
        <v>28</v>
      </c>
      <c r="D56" s="16" t="s">
        <v>28</v>
      </c>
      <c r="E56" s="16" t="s">
        <v>28</v>
      </c>
      <c r="F56" s="16" t="s">
        <v>28</v>
      </c>
      <c r="G56" s="16" t="s">
        <v>28</v>
      </c>
      <c r="H56" s="19"/>
      <c r="I56" s="77"/>
      <c r="J56" s="78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  <row r="57" spans="2:39" s="20" customFormat="1" ht="27.95" customHeight="1" thickBot="1" x14ac:dyDescent="0.3">
      <c r="B57" s="6" t="s">
        <v>14</v>
      </c>
      <c r="C57" s="16" t="s">
        <v>28</v>
      </c>
      <c r="D57" s="16" t="s">
        <v>28</v>
      </c>
      <c r="E57" s="16" t="s">
        <v>28</v>
      </c>
      <c r="F57" s="16" t="s">
        <v>28</v>
      </c>
      <c r="G57" s="16" t="s">
        <v>28</v>
      </c>
      <c r="H57" s="19"/>
      <c r="I57" s="77"/>
      <c r="J57" s="78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</row>
    <row r="58" spans="2:39" s="20" customFormat="1" ht="27.95" customHeight="1" thickBot="1" x14ac:dyDescent="0.3">
      <c r="B58" s="6" t="s">
        <v>15</v>
      </c>
      <c r="C58" s="16" t="s">
        <v>28</v>
      </c>
      <c r="D58" s="16" t="s">
        <v>28</v>
      </c>
      <c r="E58" s="16" t="s">
        <v>28</v>
      </c>
      <c r="F58" s="16" t="s">
        <v>28</v>
      </c>
      <c r="G58" s="16" t="s">
        <v>28</v>
      </c>
      <c r="H58" s="19"/>
      <c r="I58" s="77"/>
      <c r="J58" s="78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</row>
    <row r="59" spans="2:39" s="20" customFormat="1" ht="27.95" customHeight="1" thickBot="1" x14ac:dyDescent="0.3">
      <c r="B59" s="6" t="s">
        <v>16</v>
      </c>
      <c r="C59" s="16" t="s">
        <v>28</v>
      </c>
      <c r="D59" s="16" t="s">
        <v>28</v>
      </c>
      <c r="E59" s="16" t="s">
        <v>28</v>
      </c>
      <c r="F59" s="16" t="s">
        <v>28</v>
      </c>
      <c r="G59" s="16" t="s">
        <v>28</v>
      </c>
      <c r="H59" s="19"/>
      <c r="I59" s="77"/>
      <c r="J59" s="78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</row>
    <row r="60" spans="2:39" s="20" customFormat="1" ht="27.95" customHeight="1" thickBot="1" x14ac:dyDescent="0.3">
      <c r="B60" s="6" t="s">
        <v>17</v>
      </c>
      <c r="C60" s="16" t="s">
        <v>28</v>
      </c>
      <c r="D60" s="16" t="s">
        <v>28</v>
      </c>
      <c r="E60" s="16" t="s">
        <v>28</v>
      </c>
      <c r="F60" s="16" t="s">
        <v>28</v>
      </c>
      <c r="G60" s="16" t="s">
        <v>28</v>
      </c>
      <c r="H60" s="19"/>
      <c r="I60" s="77"/>
      <c r="J60" s="78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</row>
    <row r="61" spans="2:39" s="20" customFormat="1" ht="27.95" customHeight="1" thickBot="1" x14ac:dyDescent="0.3">
      <c r="B61" s="6" t="s">
        <v>18</v>
      </c>
      <c r="C61" s="16" t="s">
        <v>28</v>
      </c>
      <c r="D61" s="16" t="s">
        <v>28</v>
      </c>
      <c r="E61" s="16" t="s">
        <v>28</v>
      </c>
      <c r="F61" s="16" t="s">
        <v>28</v>
      </c>
      <c r="G61" s="16" t="s">
        <v>28</v>
      </c>
      <c r="H61" s="19"/>
      <c r="I61" s="77"/>
      <c r="J61" s="78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</row>
    <row r="62" spans="2:39" s="20" customFormat="1" ht="27.95" customHeight="1" thickBot="1" x14ac:dyDescent="0.3">
      <c r="B62" s="6" t="s">
        <v>19</v>
      </c>
      <c r="C62" s="16" t="s">
        <v>28</v>
      </c>
      <c r="D62" s="16" t="s">
        <v>28</v>
      </c>
      <c r="E62" s="16" t="s">
        <v>28</v>
      </c>
      <c r="F62" s="16" t="s">
        <v>28</v>
      </c>
      <c r="G62" s="16" t="s">
        <v>28</v>
      </c>
      <c r="H62" s="19"/>
      <c r="I62" s="77"/>
      <c r="J62" s="78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</row>
    <row r="63" spans="2:39" x14ac:dyDescent="0.25">
      <c r="I63" s="83"/>
      <c r="J63" s="85"/>
      <c r="K63" s="40"/>
    </row>
    <row r="64" spans="2:39" x14ac:dyDescent="0.25">
      <c r="I64" s="83"/>
      <c r="J64" s="85"/>
      <c r="K64" s="40"/>
    </row>
    <row r="65" spans="9:11" x14ac:dyDescent="0.25">
      <c r="I65" s="85"/>
      <c r="J65" s="85"/>
      <c r="K65" s="40"/>
    </row>
    <row r="66" spans="9:11" x14ac:dyDescent="0.25">
      <c r="I66" s="85"/>
      <c r="J66" s="85"/>
      <c r="K66" s="40"/>
    </row>
    <row r="67" spans="9:11" x14ac:dyDescent="0.25">
      <c r="I67" s="83"/>
      <c r="J67" s="85"/>
      <c r="K67" s="40"/>
    </row>
    <row r="68" spans="9:11" x14ac:dyDescent="0.25">
      <c r="I68" s="83"/>
      <c r="J68" s="85"/>
      <c r="K68" s="40"/>
    </row>
    <row r="69" spans="9:11" x14ac:dyDescent="0.25">
      <c r="I69" s="83"/>
      <c r="J69" s="85"/>
      <c r="K69" s="40"/>
    </row>
    <row r="70" spans="9:11" x14ac:dyDescent="0.25">
      <c r="I70" s="83"/>
      <c r="J70" s="85"/>
      <c r="K70" s="40"/>
    </row>
    <row r="71" spans="9:11" x14ac:dyDescent="0.25">
      <c r="I71" s="83"/>
      <c r="J71" s="85"/>
      <c r="K71" s="40"/>
    </row>
    <row r="72" spans="9:11" x14ac:dyDescent="0.25">
      <c r="I72" s="83"/>
      <c r="J72" s="85"/>
      <c r="K72" s="40"/>
    </row>
    <row r="73" spans="9:11" x14ac:dyDescent="0.25">
      <c r="I73" s="83"/>
      <c r="J73" s="85"/>
      <c r="K73" s="40"/>
    </row>
    <row r="74" spans="9:11" x14ac:dyDescent="0.25">
      <c r="I74" s="83"/>
      <c r="J74" s="85"/>
      <c r="K74" s="40"/>
    </row>
    <row r="75" spans="9:11" x14ac:dyDescent="0.25">
      <c r="I75" s="83"/>
      <c r="J75" s="85"/>
      <c r="K75" s="40"/>
    </row>
    <row r="76" spans="9:11" x14ac:dyDescent="0.25">
      <c r="I76" s="86"/>
      <c r="J76" s="86"/>
      <c r="K76" s="40"/>
    </row>
    <row r="77" spans="9:11" x14ac:dyDescent="0.25">
      <c r="I77" s="86"/>
      <c r="J77" s="86"/>
      <c r="K77" s="40"/>
    </row>
  </sheetData>
  <mergeCells count="5">
    <mergeCell ref="B4:G4"/>
    <mergeCell ref="B19:G19"/>
    <mergeCell ref="B35:G35"/>
    <mergeCell ref="B50:G50"/>
    <mergeCell ref="B34:H34"/>
  </mergeCells>
  <printOptions horizontalCentered="1"/>
  <pageMargins left="0.7" right="0.7" top="0.75" bottom="0.75" header="0.3" footer="0.3"/>
  <pageSetup scale="43" pageOrder="overThenDown" orientation="portrait" r:id="rId1"/>
  <headerFooter alignWithMargins="0">
    <oddHeader>&amp;CSan Diego Gas &amp; Electric
OIR Report December 2019</oddHeader>
    <oddFooter>&amp;RPage &amp;P of 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BC69-72F9-4AD8-928B-BBD4BED998DC}">
  <sheetPr codeName="Sheet8">
    <pageSetUpPr fitToPage="1"/>
  </sheetPr>
  <dimension ref="B1:AR125"/>
  <sheetViews>
    <sheetView zoomScaleNormal="100" workbookViewId="0">
      <selection activeCell="A3" sqref="A3:XFD3"/>
    </sheetView>
  </sheetViews>
  <sheetFormatPr defaultColWidth="8.7109375" defaultRowHeight="15.75" x14ac:dyDescent="0.25"/>
  <cols>
    <col min="1" max="1" width="8.7109375" style="21"/>
    <col min="2" max="7" width="12.5703125" style="21" customWidth="1"/>
    <col min="8" max="8" width="8.7109375" style="21"/>
    <col min="9" max="9" width="8.85546875" style="21" customWidth="1"/>
    <col min="10" max="16384" width="8.7109375" style="21"/>
  </cols>
  <sheetData>
    <row r="1" spans="2:44" s="27" customFormat="1" ht="31.5" customHeight="1" x14ac:dyDescent="0.25">
      <c r="B1" s="28"/>
      <c r="D1" s="29"/>
      <c r="E1" s="29"/>
      <c r="F1" s="29"/>
      <c r="G1" s="28"/>
      <c r="H1" s="28"/>
      <c r="I1" s="30"/>
      <c r="J1" s="30"/>
      <c r="K1" s="30"/>
      <c r="L1" s="30"/>
      <c r="M1" s="30"/>
      <c r="N1" s="30"/>
      <c r="O1" s="30"/>
      <c r="P1" s="30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2:44" s="27" customFormat="1" ht="13.5" customHeight="1" x14ac:dyDescent="0.25">
      <c r="B2" s="26"/>
      <c r="D2" s="28"/>
      <c r="E2" s="28"/>
      <c r="F2" s="28"/>
      <c r="G2" s="28"/>
      <c r="H2" s="28"/>
      <c r="I2" s="30"/>
      <c r="J2" s="30"/>
      <c r="K2" s="30"/>
      <c r="L2" s="30"/>
      <c r="M2" s="30"/>
      <c r="N2" s="30"/>
      <c r="O2" s="30"/>
      <c r="P2" s="30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2:44" s="39" customFormat="1" ht="16.5" thickBot="1" x14ac:dyDescent="0.3">
      <c r="B3" s="192" t="s">
        <v>146</v>
      </c>
      <c r="C3" s="192"/>
      <c r="D3" s="192"/>
      <c r="E3" s="192"/>
      <c r="F3" s="192"/>
      <c r="G3" s="192"/>
      <c r="H3" s="192"/>
      <c r="I3" s="32"/>
      <c r="J3" s="32"/>
      <c r="K3" s="32"/>
      <c r="L3" s="32"/>
      <c r="M3" s="32"/>
      <c r="N3" s="32"/>
      <c r="O3" s="32"/>
      <c r="P3" s="3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</row>
    <row r="4" spans="2:44" s="20" customFormat="1" ht="27.95" customHeight="1" thickBot="1" x14ac:dyDescent="0.3">
      <c r="B4" s="170" t="s">
        <v>147</v>
      </c>
      <c r="C4" s="171"/>
      <c r="D4" s="171"/>
      <c r="E4" s="171"/>
      <c r="F4" s="171"/>
      <c r="G4" s="172"/>
      <c r="H4" s="19"/>
      <c r="I4" s="19"/>
      <c r="J4" s="19"/>
      <c r="K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2:44" s="20" customFormat="1" ht="27.95" customHeight="1" thickBot="1" x14ac:dyDescent="0.3">
      <c r="B5" s="6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19"/>
      <c r="I5" s="19"/>
      <c r="J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</row>
    <row r="6" spans="2:44" s="20" customFormat="1" ht="27.95" customHeight="1" thickBot="1" x14ac:dyDescent="0.3">
      <c r="B6" s="6" t="s">
        <v>9</v>
      </c>
      <c r="C6" s="7">
        <f t="shared" ref="C6" si="0">G6-D6-E6</f>
        <v>1135240</v>
      </c>
      <c r="D6" s="2">
        <v>279242</v>
      </c>
      <c r="E6" s="2">
        <v>7950</v>
      </c>
      <c r="F6" s="2">
        <v>55043</v>
      </c>
      <c r="G6" s="16">
        <v>1422432</v>
      </c>
      <c r="H6" s="19"/>
      <c r="I6" s="45"/>
      <c r="J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44" ht="16.5" thickBot="1" x14ac:dyDescent="0.3"/>
    <row r="8" spans="2:44" s="20" customFormat="1" ht="27.95" customHeight="1" thickBot="1" x14ac:dyDescent="0.3">
      <c r="B8" s="170" t="s">
        <v>148</v>
      </c>
      <c r="C8" s="171"/>
      <c r="D8" s="171"/>
      <c r="E8" s="171"/>
      <c r="F8" s="171"/>
      <c r="G8" s="172"/>
      <c r="H8" s="19"/>
      <c r="I8" s="19"/>
      <c r="J8" s="19"/>
      <c r="K8" s="19"/>
      <c r="N8" s="4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2:44" s="20" customFormat="1" ht="27.95" customHeight="1" thickBot="1" x14ac:dyDescent="0.3">
      <c r="B9" s="6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19"/>
      <c r="I9" s="19"/>
      <c r="J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44" s="20" customFormat="1" ht="27.95" customHeight="1" thickBot="1" x14ac:dyDescent="0.3">
      <c r="B10" s="6" t="s">
        <v>9</v>
      </c>
      <c r="C10" s="16" t="s">
        <v>28</v>
      </c>
      <c r="D10" s="16" t="s">
        <v>28</v>
      </c>
      <c r="E10" s="16" t="s">
        <v>28</v>
      </c>
      <c r="F10" s="16" t="s">
        <v>28</v>
      </c>
      <c r="G10" s="16" t="s">
        <v>28</v>
      </c>
      <c r="H10" s="19"/>
      <c r="I10" s="19"/>
      <c r="J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2" spans="2:44" s="58" customFormat="1" ht="10.5" customHeight="1" x14ac:dyDescent="0.2">
      <c r="B12" s="58" t="s">
        <v>29</v>
      </c>
    </row>
    <row r="13" spans="2:44" s="58" customFormat="1" ht="10.5" customHeight="1" x14ac:dyDescent="0.2">
      <c r="B13" s="58" t="s">
        <v>30</v>
      </c>
    </row>
    <row r="14" spans="2:44" s="58" customFormat="1" ht="10.5" customHeight="1" x14ac:dyDescent="0.2">
      <c r="B14" s="61" t="s">
        <v>149</v>
      </c>
    </row>
    <row r="15" spans="2:44" ht="13.5" customHeight="1" x14ac:dyDescent="0.25">
      <c r="B15" s="36"/>
    </row>
    <row r="16" spans="2:44" ht="48.95" customHeight="1" x14ac:dyDescent="0.25"/>
    <row r="17" spans="7:7" x14ac:dyDescent="0.25">
      <c r="G17" s="56"/>
    </row>
    <row r="125" ht="53.25" customHeight="1" x14ac:dyDescent="0.25"/>
  </sheetData>
  <sortState xmlns:xlrd2="http://schemas.microsoft.com/office/spreadsheetml/2017/richdata2" ref="B127:E232">
    <sortCondition descending="1" ref="E127:E232"/>
  </sortState>
  <mergeCells count="3">
    <mergeCell ref="B3:H3"/>
    <mergeCell ref="B4:G4"/>
    <mergeCell ref="B8:G8"/>
  </mergeCells>
  <printOptions horizontalCentered="1"/>
  <pageMargins left="0.7" right="0.7" top="0.75" bottom="0.75" header="0.3" footer="0.3"/>
  <pageSetup scale="88" pageOrder="overThenDown" orientation="portrait" r:id="rId1"/>
  <headerFooter alignWithMargins="0">
    <oddHeader>&amp;CSan Diego Gas &amp; Electric
OIR Report January 2019</oddHeader>
    <oddFooter>&amp;RPage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64</vt:i4>
      </vt:variant>
    </vt:vector>
  </HeadingPairs>
  <TitlesOfParts>
    <vt:vector size="98" baseType="lpstr">
      <vt:lpstr>Section 1</vt:lpstr>
      <vt:lpstr>Section 2</vt:lpstr>
      <vt:lpstr>Section 3 A</vt:lpstr>
      <vt:lpstr>Section 3 B</vt:lpstr>
      <vt:lpstr>Section 3 C</vt:lpstr>
      <vt:lpstr>Section 4_5</vt:lpstr>
      <vt:lpstr>Section 5</vt:lpstr>
      <vt:lpstr>Section 6_7</vt:lpstr>
      <vt:lpstr>Section 7</vt:lpstr>
      <vt:lpstr>Section 8</vt:lpstr>
      <vt:lpstr>Jan 2019 zip by rate</vt:lpstr>
      <vt:lpstr>Jan 2019 zip by number</vt:lpstr>
      <vt:lpstr>Feb 2019 zip by rate</vt:lpstr>
      <vt:lpstr>Feb 2019 zip by number </vt:lpstr>
      <vt:lpstr>Mar zip by rate</vt:lpstr>
      <vt:lpstr>Mar 2019 zip by number </vt:lpstr>
      <vt:lpstr>Apr zip by rate </vt:lpstr>
      <vt:lpstr>April 2019 zip by number </vt:lpstr>
      <vt:lpstr>May zip by rate  </vt:lpstr>
      <vt:lpstr>May 2019 zip by number  </vt:lpstr>
      <vt:lpstr>June zip by rate </vt:lpstr>
      <vt:lpstr>June 2019 zip by number </vt:lpstr>
      <vt:lpstr>July zip by rate  </vt:lpstr>
      <vt:lpstr>July 2019 zip by number  </vt:lpstr>
      <vt:lpstr>August zip by rate   </vt:lpstr>
      <vt:lpstr>August 2019 zip by number </vt:lpstr>
      <vt:lpstr>September zip by rate</vt:lpstr>
      <vt:lpstr>September 2019 zip by number</vt:lpstr>
      <vt:lpstr>October zip by rate </vt:lpstr>
      <vt:lpstr>October 2019 zip by number</vt:lpstr>
      <vt:lpstr>November zip by rate  </vt:lpstr>
      <vt:lpstr>November 2019 zip by number </vt:lpstr>
      <vt:lpstr>December zip by rate</vt:lpstr>
      <vt:lpstr>December 2019 zip by number</vt:lpstr>
      <vt:lpstr>'Section 1'!_Hlk526164185</vt:lpstr>
      <vt:lpstr>'Apr zip by rate '!Print_Area</vt:lpstr>
      <vt:lpstr>'April 2019 zip by number '!Print_Area</vt:lpstr>
      <vt:lpstr>'August 2019 zip by number '!Print_Area</vt:lpstr>
      <vt:lpstr>'August zip by rate   '!Print_Area</vt:lpstr>
      <vt:lpstr>'December 2019 zip by number'!Print_Area</vt:lpstr>
      <vt:lpstr>'December zip by rate'!Print_Area</vt:lpstr>
      <vt:lpstr>'Feb 2019 zip by number '!Print_Area</vt:lpstr>
      <vt:lpstr>'Feb 2019 zip by rate'!Print_Area</vt:lpstr>
      <vt:lpstr>'Jan 2019 zip by number'!Print_Area</vt:lpstr>
      <vt:lpstr>'Jan 2019 zip by rate'!Print_Area</vt:lpstr>
      <vt:lpstr>'July 2019 zip by number  '!Print_Area</vt:lpstr>
      <vt:lpstr>'July zip by rate  '!Print_Area</vt:lpstr>
      <vt:lpstr>'June 2019 zip by number '!Print_Area</vt:lpstr>
      <vt:lpstr>'June zip by rate '!Print_Area</vt:lpstr>
      <vt:lpstr>'Mar 2019 zip by number '!Print_Area</vt:lpstr>
      <vt:lpstr>'Mar zip by rate'!Print_Area</vt:lpstr>
      <vt:lpstr>'May 2019 zip by number  '!Print_Area</vt:lpstr>
      <vt:lpstr>'May zip by rate  '!Print_Area</vt:lpstr>
      <vt:lpstr>'November 2019 zip by number '!Print_Area</vt:lpstr>
      <vt:lpstr>'November zip by rate  '!Print_Area</vt:lpstr>
      <vt:lpstr>'October 2019 zip by number'!Print_Area</vt:lpstr>
      <vt:lpstr>'October zip by rate '!Print_Area</vt:lpstr>
      <vt:lpstr>'Section 1'!Print_Area</vt:lpstr>
      <vt:lpstr>'Section 2'!Print_Area</vt:lpstr>
      <vt:lpstr>'Section 3 A'!Print_Area</vt:lpstr>
      <vt:lpstr>'Section 3 B'!Print_Area</vt:lpstr>
      <vt:lpstr>'Section 3 C'!Print_Area</vt:lpstr>
      <vt:lpstr>'Section 4_5'!Print_Area</vt:lpstr>
      <vt:lpstr>'Section 5'!Print_Area</vt:lpstr>
      <vt:lpstr>'Section 6_7'!Print_Area</vt:lpstr>
      <vt:lpstr>'Section 7'!Print_Area</vt:lpstr>
      <vt:lpstr>'Section 8'!Print_Area</vt:lpstr>
      <vt:lpstr>'September 2019 zip by number'!Print_Area</vt:lpstr>
      <vt:lpstr>'September zip by rate'!Print_Area</vt:lpstr>
      <vt:lpstr>'Apr zip by rate '!Print_Titles</vt:lpstr>
      <vt:lpstr>'April 2019 zip by number '!Print_Titles</vt:lpstr>
      <vt:lpstr>'August 2019 zip by number '!Print_Titles</vt:lpstr>
      <vt:lpstr>'August zip by rate   '!Print_Titles</vt:lpstr>
      <vt:lpstr>'December 2019 zip by number'!Print_Titles</vt:lpstr>
      <vt:lpstr>'December zip by rate'!Print_Titles</vt:lpstr>
      <vt:lpstr>'Feb 2019 zip by number '!Print_Titles</vt:lpstr>
      <vt:lpstr>'Feb 2019 zip by rate'!Print_Titles</vt:lpstr>
      <vt:lpstr>'Jan 2019 zip by number'!Print_Titles</vt:lpstr>
      <vt:lpstr>'Jan 2019 zip by rate'!Print_Titles</vt:lpstr>
      <vt:lpstr>'July 2019 zip by number  '!Print_Titles</vt:lpstr>
      <vt:lpstr>'July zip by rate  '!Print_Titles</vt:lpstr>
      <vt:lpstr>'June 2019 zip by number '!Print_Titles</vt:lpstr>
      <vt:lpstr>'June zip by rate '!Print_Titles</vt:lpstr>
      <vt:lpstr>'Mar 2019 zip by number '!Print_Titles</vt:lpstr>
      <vt:lpstr>'Mar zip by rate'!Print_Titles</vt:lpstr>
      <vt:lpstr>'May 2019 zip by number  '!Print_Titles</vt:lpstr>
      <vt:lpstr>'May zip by rate  '!Print_Titles</vt:lpstr>
      <vt:lpstr>'November 2019 zip by number '!Print_Titles</vt:lpstr>
      <vt:lpstr>'November zip by rate  '!Print_Titles</vt:lpstr>
      <vt:lpstr>'October 2019 zip by number'!Print_Titles</vt:lpstr>
      <vt:lpstr>'October zip by rate '!Print_Titles</vt:lpstr>
      <vt:lpstr>'Section 1'!Print_Titles</vt:lpstr>
      <vt:lpstr>'Section 3 A'!Print_Titles</vt:lpstr>
      <vt:lpstr>'Section 3 B'!Print_Titles</vt:lpstr>
      <vt:lpstr>'Section 4_5'!Print_Titles</vt:lpstr>
      <vt:lpstr>'Section 7'!Print_Titles</vt:lpstr>
      <vt:lpstr>'September 2019 zip by number'!Print_Titles</vt:lpstr>
      <vt:lpstr>'September zip by rate'!Print_Titles</vt:lpstr>
    </vt:vector>
  </TitlesOfParts>
  <Manager/>
  <Company>Pacific Gas and Electric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m5bk</dc:creator>
  <cp:keywords/>
  <dc:description/>
  <cp:lastModifiedBy>Elder, Jaime</cp:lastModifiedBy>
  <cp:revision/>
  <dcterms:created xsi:type="dcterms:W3CDTF">2010-02-19T18:37:47Z</dcterms:created>
  <dcterms:modified xsi:type="dcterms:W3CDTF">2021-07-15T23:49:12Z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